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mikemusas/Documents/DataProjects/msba_capstone/Exam/"/>
    </mc:Choice>
  </mc:AlternateContent>
  <xr:revisionPtr revIDLastSave="0" documentId="13_ncr:1_{BF64C5C1-2937-DC4A-94C1-307A434F5D68}" xr6:coauthVersionLast="47" xr6:coauthVersionMax="47" xr10:uidLastSave="{00000000-0000-0000-0000-000000000000}"/>
  <bookViews>
    <workbookView xWindow="4540" yWindow="660" windowWidth="31720" windowHeight="17920" xr2:uid="{00000000-000D-0000-FFFF-FFFF00000000}"/>
  </bookViews>
  <sheets>
    <sheet name="Problem 1" sheetId="1" r:id="rId1"/>
    <sheet name="Sheet1" sheetId="3" r:id="rId2"/>
    <sheet name="Problem 2" sheetId="2" r:id="rId3"/>
  </sheets>
  <definedNames>
    <definedName name="solver_adj" localSheetId="0" hidden="1">'Problem 1'!$B$17:$D$17</definedName>
    <definedName name="solver_adj" localSheetId="1" hidden="1">Sheet1!$B$12:$D$12</definedName>
    <definedName name="solver_cvg" localSheetId="0" hidden="1">0.0001</definedName>
    <definedName name="solver_cvg" localSheetId="1" hidden="1">0.0001</definedName>
    <definedName name="solver_drv" localSheetId="0" hidden="1">1</definedName>
    <definedName name="solver_drv" localSheetId="1" hidden="1">1</definedName>
    <definedName name="solver_eng" localSheetId="0" hidden="1">2</definedName>
    <definedName name="solver_eng" localSheetId="1" hidden="1">2</definedName>
    <definedName name="solver_itr" localSheetId="0" hidden="1">2147483647</definedName>
    <definedName name="solver_itr" localSheetId="1" hidden="1">2147483647</definedName>
    <definedName name="solver_lhs1" localSheetId="0" hidden="1">'Problem 1'!$B$18</definedName>
    <definedName name="solver_lhs1" localSheetId="1" hidden="1">Sheet1!$B$16:$B$19</definedName>
    <definedName name="solver_lhs2" localSheetId="0" hidden="1">'Problem 1'!$D$17</definedName>
    <definedName name="solver_lhs3" localSheetId="0" hidden="1">'Problem 1'!$E$9:$E$12</definedName>
    <definedName name="solver_lin" localSheetId="0" hidden="1">1</definedName>
    <definedName name="solver_lin" localSheetId="1" hidden="1">1</definedName>
    <definedName name="solver_mip" localSheetId="0" hidden="1">2147483647</definedName>
    <definedName name="solver_mip" localSheetId="1" hidden="1">2147483647</definedName>
    <definedName name="solver_mni" localSheetId="0" hidden="1">30</definedName>
    <definedName name="solver_mni" localSheetId="1" hidden="1">30</definedName>
    <definedName name="solver_mrt" localSheetId="0" hidden="1">0.075</definedName>
    <definedName name="solver_mrt" localSheetId="1" hidden="1">0.075</definedName>
    <definedName name="solver_msl" localSheetId="0" hidden="1">2</definedName>
    <definedName name="solver_msl" localSheetId="1" hidden="1">2</definedName>
    <definedName name="solver_neg" localSheetId="0" hidden="1">1</definedName>
    <definedName name="solver_neg" localSheetId="1" hidden="1">1</definedName>
    <definedName name="solver_nod" localSheetId="0" hidden="1">2147483647</definedName>
    <definedName name="solver_nod" localSheetId="1" hidden="1">2147483647</definedName>
    <definedName name="solver_num" localSheetId="0" hidden="1">3</definedName>
    <definedName name="solver_num" localSheetId="1" hidden="1">1</definedName>
    <definedName name="solver_opt" localSheetId="0" hidden="1">'Problem 1'!$E$25</definedName>
    <definedName name="solver_opt" localSheetId="1" hidden="1">Sheet1!$E$25</definedName>
    <definedName name="solver_pre" localSheetId="0" hidden="1">0.000001</definedName>
    <definedName name="solver_pre" localSheetId="1" hidden="1">0.000001</definedName>
    <definedName name="solver_rbv" localSheetId="0" hidden="1">1</definedName>
    <definedName name="solver_rbv" localSheetId="1" hidden="1">1</definedName>
    <definedName name="solver_rel1" localSheetId="0" hidden="1">1</definedName>
    <definedName name="solver_rel1" localSheetId="1" hidden="1">1</definedName>
    <definedName name="solver_rel2" localSheetId="0" hidden="1">3</definedName>
    <definedName name="solver_rel3" localSheetId="0" hidden="1">1</definedName>
    <definedName name="solver_rhs1" localSheetId="0" hidden="1">'Problem 1'!$D$18</definedName>
    <definedName name="solver_rhs1" localSheetId="1" hidden="1">Sheet1!$C$16:$C$19</definedName>
    <definedName name="solver_rhs2" localSheetId="0" hidden="1">'Problem 1'!$D$19</definedName>
    <definedName name="solver_rhs3" localSheetId="0" hidden="1">'Problem 1'!$F$9:$F$12</definedName>
    <definedName name="solver_rlx" localSheetId="0" hidden="1">2</definedName>
    <definedName name="solver_rlx" localSheetId="1" hidden="1">2</definedName>
    <definedName name="solver_rsd" localSheetId="0" hidden="1">0</definedName>
    <definedName name="solver_rsd" localSheetId="1" hidden="1">0</definedName>
    <definedName name="solver_scl" localSheetId="0" hidden="1">1</definedName>
    <definedName name="solver_scl" localSheetId="1" hidden="1">1</definedName>
    <definedName name="solver_sho" localSheetId="0" hidden="1">2</definedName>
    <definedName name="solver_sho" localSheetId="1" hidden="1">2</definedName>
    <definedName name="solver_ssz" localSheetId="0" hidden="1">100</definedName>
    <definedName name="solver_ssz" localSheetId="1" hidden="1">100</definedName>
    <definedName name="solver_tim" localSheetId="0" hidden="1">2147483647</definedName>
    <definedName name="solver_tim" localSheetId="1" hidden="1">2147483647</definedName>
    <definedName name="solver_tol" localSheetId="0" hidden="1">0.01</definedName>
    <definedName name="solver_tol" localSheetId="1" hidden="1">0.01</definedName>
    <definedName name="solver_typ" localSheetId="0" hidden="1">1</definedName>
    <definedName name="solver_typ" localSheetId="1" hidden="1">1</definedName>
    <definedName name="solver_val" localSheetId="0" hidden="1">0</definedName>
    <definedName name="solver_val" localSheetId="1" hidden="1">0</definedName>
    <definedName name="solver_ver" localSheetId="0" hidden="1">2</definedName>
    <definedName name="solver_ver"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1" l="1"/>
  <c r="D18" i="1"/>
  <c r="D19" i="1" s="1"/>
  <c r="B18" i="1"/>
  <c r="B30" i="3"/>
  <c r="C21" i="3"/>
  <c r="D21" i="3"/>
  <c r="B21" i="3"/>
  <c r="B25" i="3" s="1"/>
  <c r="E12" i="3"/>
  <c r="C25" i="3"/>
  <c r="G12" i="3"/>
  <c r="B31" i="3"/>
  <c r="D25" i="3"/>
  <c r="F12" i="3"/>
  <c r="B18" i="3"/>
  <c r="B17" i="3"/>
  <c r="B19" i="3"/>
  <c r="B16" i="3"/>
  <c r="C21" i="1"/>
  <c r="C25" i="1" s="1"/>
  <c r="D21" i="1"/>
  <c r="D25" i="1" s="1"/>
  <c r="B21" i="1"/>
  <c r="B25" i="1" s="1"/>
  <c r="E12" i="1"/>
  <c r="E11" i="1"/>
  <c r="E10" i="1"/>
  <c r="E9" i="1"/>
  <c r="E25" i="1" l="1"/>
  <c r="E25" i="3"/>
</calcChain>
</file>

<file path=xl/sharedStrings.xml><?xml version="1.0" encoding="utf-8"?>
<sst xmlns="http://schemas.openxmlformats.org/spreadsheetml/2006/main" count="44" uniqueCount="32">
  <si>
    <t>Question 2</t>
  </si>
  <si>
    <t>Product</t>
  </si>
  <si>
    <t>Product Price</t>
  </si>
  <si>
    <t>Fixed Production Cost</t>
  </si>
  <si>
    <t>Unit Production Cost</t>
  </si>
  <si>
    <t>Per-Unit Input Requirments</t>
  </si>
  <si>
    <t>Input 1</t>
  </si>
  <si>
    <t>Input 2</t>
  </si>
  <si>
    <t>Input 3</t>
  </si>
  <si>
    <t>Input 4</t>
  </si>
  <si>
    <t>Problem 1</t>
  </si>
  <si>
    <t>Student characteristics (1 if yes, 0 if no)</t>
  </si>
  <si>
    <t>Student</t>
  </si>
  <si>
    <t>CPA</t>
  </si>
  <si>
    <t>Quant</t>
  </si>
  <si>
    <t>Female</t>
  </si>
  <si>
    <t>Minority</t>
  </si>
  <si>
    <t>Intnl</t>
  </si>
  <si>
    <t>Quantities</t>
  </si>
  <si>
    <t>Total Inputs Used</t>
  </si>
  <si>
    <t>Input Limits</t>
  </si>
  <si>
    <t>Fixed Cost</t>
  </si>
  <si>
    <t>Product 1</t>
  </si>
  <si>
    <t>Product 2</t>
  </si>
  <si>
    <t>Product 3</t>
  </si>
  <si>
    <t>Price</t>
  </si>
  <si>
    <t>Variable Cost</t>
  </si>
  <si>
    <t>Limits</t>
  </si>
  <si>
    <t>fixed costs decisions</t>
  </si>
  <si>
    <t>Apply Constraints for Special Conditio</t>
  </si>
  <si>
    <t>OBJ</t>
  </si>
  <si>
    <t>Binary If Product is produced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</si>
</sst>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
  </numFmts>
  <fonts count="6" x14ac:knownFonts="1">
    <font>
      <sz val="11"/>
      <color theme="1"/>
      <name val="Calibri"/>
      <family val="2"/>
      <scheme val="minor"/>
    </font>
    <font>
      <b/>
      <sz val="11"/>
      <color theme="1"/>
      <name val="Calibri"/>
      <family val="2"/>
      <scheme val="minor"/>
    </font>
    <font>
      <b/>
      <sz val="14"/>
      <name val="Times New Roman"/>
      <family val="1"/>
    </font>
    <font>
      <sz val="11"/>
      <name val="Times New Roman"/>
      <family val="1"/>
    </font>
    <font>
      <b/>
      <sz val="11"/>
      <name val="Times New Roman"/>
      <family val="1"/>
    </font>
    <font>
      <b/>
      <sz val="14"/>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right/>
      <top/>
      <bottom style="thin">
        <color indexed="64"/>
      </bottom>
      <diagonal/>
    </border>
    <border>
      <left/>
      <right/>
      <top style="thin">
        <color auto="1"/>
      </top>
      <bottom style="thin">
        <color auto="1"/>
      </bottom>
      <diagonal/>
    </border>
  </borders>
  <cellStyleXfs count="1">
    <xf numFmtId="0" fontId="0" fillId="0" borderId="0"/>
  </cellStyleXfs>
  <cellXfs count="24">
    <xf numFmtId="0" fontId="0" fillId="0" borderId="0" xfId="0"/>
    <xf numFmtId="0" fontId="2" fillId="0" borderId="0" xfId="0" applyFont="1"/>
    <xf numFmtId="0" fontId="3" fillId="0" borderId="0" xfId="0" applyFont="1"/>
    <xf numFmtId="0" fontId="4" fillId="0" borderId="1" xfId="0" applyFont="1" applyBorder="1" applyAlignment="1">
      <alignment horizontal="centerContinuous"/>
    </xf>
    <xf numFmtId="0" fontId="3" fillId="0" borderId="1" xfId="0" applyFont="1" applyBorder="1" applyAlignment="1">
      <alignment horizontal="centerContinuous"/>
    </xf>
    <xf numFmtId="164" fontId="3" fillId="0" borderId="0" xfId="0" applyNumberFormat="1" applyFont="1"/>
    <xf numFmtId="165" fontId="3" fillId="0" borderId="0" xfId="0" applyNumberFormat="1" applyFont="1"/>
    <xf numFmtId="0" fontId="3" fillId="0" borderId="0" xfId="0" applyFont="1" applyAlignment="1">
      <alignment horizontal="left"/>
    </xf>
    <xf numFmtId="166" fontId="3" fillId="0" borderId="0" xfId="0" applyNumberFormat="1" applyFont="1"/>
    <xf numFmtId="0" fontId="5" fillId="0" borderId="0" xfId="0" applyFont="1"/>
    <xf numFmtId="0" fontId="1" fillId="0" borderId="0" xfId="0" applyFont="1" applyAlignment="1">
      <alignment horizontal="centerContinuous"/>
    </xf>
    <xf numFmtId="0" fontId="0" fillId="0" borderId="0" xfId="0" applyAlignment="1">
      <alignment horizontal="centerContinuous"/>
    </xf>
    <xf numFmtId="0" fontId="1" fillId="0" borderId="2" xfId="0" applyFont="1" applyBorder="1" applyAlignment="1">
      <alignment horizontal="center"/>
    </xf>
    <xf numFmtId="0" fontId="1" fillId="0" borderId="2" xfId="0" applyFont="1" applyBorder="1" applyAlignment="1">
      <alignment horizontal="right"/>
    </xf>
    <xf numFmtId="0" fontId="0" fillId="0" borderId="0" xfId="0" applyAlignment="1">
      <alignment horizontal="center"/>
    </xf>
    <xf numFmtId="0" fontId="4" fillId="0" borderId="2" xfId="0" applyFont="1" applyBorder="1" applyAlignment="1">
      <alignment horizontal="right"/>
    </xf>
    <xf numFmtId="0" fontId="4" fillId="0" borderId="0" xfId="0" applyFont="1" applyBorder="1" applyAlignment="1">
      <alignment horizontal="centerContinuous"/>
    </xf>
    <xf numFmtId="0" fontId="3" fillId="0" borderId="0" xfId="0" applyFont="1" applyBorder="1" applyAlignment="1">
      <alignment horizontal="centerContinuous"/>
    </xf>
    <xf numFmtId="0" fontId="0" fillId="0" borderId="0" xfId="0" applyBorder="1"/>
    <xf numFmtId="166" fontId="3" fillId="0" borderId="0" xfId="0" applyNumberFormat="1" applyFont="1" applyBorder="1"/>
    <xf numFmtId="0" fontId="1" fillId="0" borderId="0" xfId="0" applyFont="1"/>
    <xf numFmtId="0" fontId="0" fillId="2" borderId="0" xfId="0" applyFill="1"/>
    <xf numFmtId="166" fontId="0" fillId="2" borderId="0" xfId="0" applyNumberFormat="1"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831480</xdr:colOff>
      <xdr:row>1</xdr:row>
      <xdr:rowOff>260901</xdr:rowOff>
    </xdr:from>
    <xdr:to>
      <xdr:col>14</xdr:col>
      <xdr:colOff>621657</xdr:colOff>
      <xdr:row>25</xdr:row>
      <xdr:rowOff>9525</xdr:rowOff>
    </xdr:to>
    <xdr:sp macro="" textlink="">
      <xdr:nvSpPr>
        <xdr:cNvPr id="2" name="TextBox 1">
          <a:extLst>
            <a:ext uri="{FF2B5EF4-FFF2-40B4-BE49-F238E27FC236}">
              <a16:creationId xmlns:a16="http://schemas.microsoft.com/office/drawing/2014/main" id="{00000000-0008-0000-0300-000003000000}"/>
            </a:ext>
          </a:extLst>
        </xdr:cNvPr>
        <xdr:cNvSpPr txBox="1"/>
      </xdr:nvSpPr>
      <xdr:spPr>
        <a:xfrm>
          <a:off x="7181480" y="493734"/>
          <a:ext cx="5134760" cy="4034874"/>
        </a:xfrm>
        <a:prstGeom prst="rect">
          <a:avLst/>
        </a:prstGeom>
        <a:solidFill>
          <a:schemeClr val="bg1">
            <a:lumMod val="95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Use a spreadsheet to create a Linear</a:t>
          </a:r>
          <a:r>
            <a:rPr lang="en-US" baseline="0"/>
            <a:t> Programming</a:t>
          </a:r>
          <a:r>
            <a:rPr lang="en-US"/>
            <a:t> model for the following problem and solve it with Solver--the model</a:t>
          </a:r>
          <a:r>
            <a:rPr lang="en-US" baseline="0"/>
            <a:t> should</a:t>
          </a:r>
          <a:r>
            <a:rPr lang="en-US"/>
            <a:t> be </a:t>
          </a:r>
          <a:r>
            <a:rPr lang="en-US" i="1"/>
            <a:t>linear</a:t>
          </a:r>
          <a:r>
            <a:rPr lang="en-US" baseline="0"/>
            <a:t> and</a:t>
          </a:r>
          <a:r>
            <a:rPr lang="en-US"/>
            <a:t> solvable with the Simplex algorithm. </a:t>
          </a:r>
        </a:p>
        <a:p>
          <a:endParaRPr lang="en-US"/>
        </a:p>
        <a:p>
          <a:r>
            <a:rPr lang="en-US">
              <a:effectLst/>
            </a:rPr>
            <a:t>Hyperion,</a:t>
          </a:r>
          <a:r>
            <a:rPr lang="en-US" baseline="0">
              <a:effectLst/>
            </a:rPr>
            <a:t> Inc. </a:t>
          </a:r>
          <a:r>
            <a:rPr lang="en-US">
              <a:effectLst/>
            </a:rPr>
            <a:t>makes three products</a:t>
          </a:r>
          <a:r>
            <a:rPr lang="en-US" baseline="0">
              <a:effectLst/>
            </a:rPr>
            <a:t> and </a:t>
          </a:r>
          <a:r>
            <a:rPr lang="en-US">
              <a:effectLst/>
            </a:rPr>
            <a:t>wants to determine</a:t>
          </a:r>
          <a:r>
            <a:rPr lang="en-US" baseline="0">
              <a:effectLst/>
            </a:rPr>
            <a:t> a production plan for the next period that maximizes profit. </a:t>
          </a:r>
          <a:r>
            <a:rPr lang="en-US" sz="1100" baseline="0">
              <a:solidFill>
                <a:schemeClr val="dk1"/>
              </a:solidFill>
              <a:effectLst/>
              <a:latin typeface="+mn-lt"/>
              <a:ea typeface="+mn-ea"/>
              <a:cs typeface="+mn-cs"/>
            </a:rPr>
            <a:t>All products require four inputs, each having a limit of 3,000 units per production period. R</a:t>
          </a:r>
          <a:r>
            <a:rPr lang="en-US" baseline="0">
              <a:effectLst/>
            </a:rPr>
            <a:t>elevant information about pricing, costs, and input requirements is given in the spreadsheet. </a:t>
          </a:r>
        </a:p>
        <a:p>
          <a:endParaRPr lang="en-US">
            <a:effectLst/>
          </a:endParaRPr>
        </a:p>
        <a:p>
          <a:r>
            <a:rPr lang="en-US">
              <a:effectLst/>
            </a:rPr>
            <a:t>Note that the costs to make the products include both variable costs and fixed costs—the fixed cost is</a:t>
          </a:r>
          <a:r>
            <a:rPr lang="en-US" baseline="0">
              <a:effectLst/>
            </a:rPr>
            <a:t> incurred</a:t>
          </a:r>
          <a:r>
            <a:rPr lang="en-US">
              <a:effectLst/>
            </a:rPr>
            <a:t> if any positive amount of the product is produced</a:t>
          </a:r>
          <a:r>
            <a:rPr lang="en-US" baseline="0">
              <a:effectLst/>
            </a:rPr>
            <a:t> in the period</a:t>
          </a:r>
          <a:r>
            <a:rPr lang="en-US">
              <a:effectLst/>
            </a:rPr>
            <a:t>, but is not incurred if the product</a:t>
          </a:r>
          <a:r>
            <a:rPr lang="en-US" baseline="0">
              <a:effectLst/>
            </a:rPr>
            <a:t> is not produced in the period. </a:t>
          </a:r>
          <a:r>
            <a:rPr lang="en-US">
              <a:effectLst/>
            </a:rPr>
            <a:t> </a:t>
          </a:r>
        </a:p>
        <a:p>
          <a:endParaRPr lang="en-US">
            <a:effectLst/>
          </a:endParaRPr>
        </a:p>
        <a:p>
          <a:r>
            <a:rPr lang="en-US">
              <a:effectLst/>
            </a:rPr>
            <a:t>In addition, the production plan must meet the following conditions:</a:t>
          </a:r>
        </a:p>
        <a:p>
          <a:endParaRPr lang="en-US">
            <a:effectLst/>
          </a:endParaRPr>
        </a:p>
        <a:p>
          <a:r>
            <a:rPr lang="en-US">
              <a:effectLst/>
            </a:rPr>
            <a:t>    1. If any amount of Product 3 is produced,</a:t>
          </a:r>
          <a:r>
            <a:rPr lang="en-US" baseline="0">
              <a:effectLst/>
            </a:rPr>
            <a:t> it must be at least 250 units.</a:t>
          </a:r>
        </a:p>
        <a:p>
          <a:endParaRPr lang="en-US" baseline="0">
            <a:effectLst/>
          </a:endParaRPr>
        </a:p>
        <a:p>
          <a:r>
            <a:rPr lang="en-US" baseline="0">
              <a:effectLst/>
            </a:rPr>
            <a:t>    2. If any amount of Product 1 is produced, then a positive amount of Product 3 must also be in the production plan (but not vice versa). </a:t>
          </a:r>
        </a:p>
        <a:p>
          <a:endParaRPr lang="en-US">
            <a:effectLst/>
          </a:endParaRPr>
        </a:p>
        <a:p>
          <a:endParaRPr lang="en-US">
            <a:effectLst/>
          </a:endParaRPr>
        </a:p>
        <a:p>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371475</xdr:colOff>
      <xdr:row>1</xdr:row>
      <xdr:rowOff>152401</xdr:rowOff>
    </xdr:from>
    <xdr:to>
      <xdr:col>17</xdr:col>
      <xdr:colOff>219075</xdr:colOff>
      <xdr:row>31</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362450" y="390526"/>
          <a:ext cx="5943600" cy="5667374"/>
        </a:xfrm>
        <a:prstGeom prst="rect">
          <a:avLst/>
        </a:prstGeom>
        <a:solidFill>
          <a:schemeClr val="bg1">
            <a:lumMod val="9500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Use a spreadsheet to create an</a:t>
          </a:r>
          <a:r>
            <a:rPr lang="en-US" sz="1100" baseline="0">
              <a:solidFill>
                <a:schemeClr val="dk1"/>
              </a:solidFill>
              <a:effectLst/>
              <a:latin typeface="+mn-lt"/>
              <a:ea typeface="+mn-ea"/>
              <a:cs typeface="+mn-cs"/>
            </a:rPr>
            <a:t> optimization </a:t>
          </a:r>
          <a:r>
            <a:rPr lang="en-US" sz="1100">
              <a:solidFill>
                <a:schemeClr val="dk1"/>
              </a:solidFill>
              <a:effectLst/>
              <a:latin typeface="+mn-lt"/>
              <a:ea typeface="+mn-ea"/>
              <a:cs typeface="+mn-cs"/>
            </a:rPr>
            <a:t>model for the following problem and use Solver to</a:t>
          </a:r>
          <a:r>
            <a:rPr lang="en-US" sz="1100" baseline="0">
              <a:solidFill>
                <a:schemeClr val="dk1"/>
              </a:solidFill>
              <a:effectLst/>
              <a:latin typeface="+mn-lt"/>
              <a:ea typeface="+mn-ea"/>
              <a:cs typeface="+mn-cs"/>
            </a:rPr>
            <a:t> find a solution</a:t>
          </a:r>
          <a:r>
            <a:rPr lang="en-US" sz="1100">
              <a:solidFill>
                <a:schemeClr val="dk1"/>
              </a:solidFill>
              <a:effectLst/>
              <a:latin typeface="+mn-lt"/>
              <a:ea typeface="+mn-ea"/>
              <a:cs typeface="+mn-cs"/>
            </a:rPr>
            <a:t>. </a:t>
          </a:r>
          <a:endParaRPr lang="en-US" sz="1100"/>
        </a:p>
        <a:p>
          <a:endParaRPr lang="en-US" sz="1100"/>
        </a:p>
        <a:p>
          <a:r>
            <a:rPr lang="en-US" sz="1100"/>
            <a:t>The</a:t>
          </a:r>
          <a:r>
            <a:rPr lang="en-US" sz="1100" baseline="0"/>
            <a:t> MBA program at SSU has approximately 35 incoming students each fall semester. These students sit through exactly the same set of courses together and do much of the coursework together in teams. To ensure the teams are comparable, the MBA office tries to divide the cohort into 7 teams each with the following attributes:</a:t>
          </a:r>
        </a:p>
        <a:p>
          <a:endParaRPr lang="en-US" sz="1100" baseline="0"/>
        </a:p>
        <a:p>
          <a:r>
            <a:rPr lang="en-US" sz="1100" baseline="0"/>
            <a:t>    1.  Either 4 or 5 members</a:t>
          </a:r>
        </a:p>
        <a:p>
          <a:r>
            <a:rPr lang="en-US" sz="1100" baseline="0"/>
            <a:t>    2.  At least one person with a CPA (CPA)</a:t>
          </a:r>
        </a:p>
        <a:p>
          <a:r>
            <a:rPr lang="en-US" sz="1100" baseline="0"/>
            <a:t>    3.  At least one person with quantitative expertise (Quant)</a:t>
          </a:r>
        </a:p>
        <a:p>
          <a:r>
            <a:rPr lang="en-US" sz="1100" baseline="0"/>
            <a:t>    4.  At least one female (Female)</a:t>
          </a:r>
        </a:p>
        <a:p>
          <a:r>
            <a:rPr lang="en-US" sz="1100" baseline="0"/>
            <a:t>    5.  At least one person from a minority group (Minority)</a:t>
          </a:r>
        </a:p>
        <a:p>
          <a:r>
            <a:rPr lang="en-US" sz="1100" baseline="0"/>
            <a:t>    6.  At least one international student (Intnl)</a:t>
          </a:r>
        </a:p>
        <a:p>
          <a:endParaRPr lang="en-US" sz="1100" baseline="0"/>
        </a:p>
        <a:p>
          <a:r>
            <a:rPr lang="en-US" sz="1100" baseline="0"/>
            <a:t>The data shows the attributes of each student in the cohort this fall. Your job is to see if you can create teams that have all of the desired characteristics. It's not clear whether this will be possible; for example, there might not be enough CPA's for each team. Therefore, each desired team attribute is assigned a penalty cost, to be assessed if the team lacks that attribute, and the objective is to create teams in a way that minimizes the maximum total penalty cost across the 7 teams. While penalty costs are very subjective, assume the following: </a:t>
          </a:r>
        </a:p>
        <a:p>
          <a:endParaRPr lang="en-US" sz="1100" baseline="0"/>
        </a:p>
        <a:p>
          <a:r>
            <a:rPr lang="en-US" sz="1100" baseline="0">
              <a:solidFill>
                <a:schemeClr val="dk1"/>
              </a:solidFill>
              <a:effectLst/>
              <a:latin typeface="+mn-lt"/>
              <a:ea typeface="+mn-ea"/>
              <a:cs typeface="+mn-cs"/>
            </a:rPr>
            <a:t>    1.  Penalty = $5</a:t>
          </a:r>
          <a:endParaRPr lang="en-US">
            <a:effectLst/>
          </a:endParaRPr>
        </a:p>
        <a:p>
          <a:r>
            <a:rPr lang="en-US" sz="1100" baseline="0">
              <a:solidFill>
                <a:schemeClr val="dk1"/>
              </a:solidFill>
              <a:effectLst/>
              <a:latin typeface="+mn-lt"/>
              <a:ea typeface="+mn-ea"/>
              <a:cs typeface="+mn-cs"/>
            </a:rPr>
            <a:t>    2.  Penalty = $1</a:t>
          </a:r>
          <a:endParaRPr lang="en-US">
            <a:effectLst/>
          </a:endParaRPr>
        </a:p>
        <a:p>
          <a:r>
            <a:rPr lang="en-US" sz="1100" baseline="0">
              <a:solidFill>
                <a:schemeClr val="dk1"/>
              </a:solidFill>
              <a:effectLst/>
              <a:latin typeface="+mn-lt"/>
              <a:ea typeface="+mn-ea"/>
              <a:cs typeface="+mn-cs"/>
            </a:rPr>
            <a:t>    3.  Penalty = $3</a:t>
          </a:r>
          <a:endParaRPr lang="en-US">
            <a:effectLst/>
          </a:endParaRPr>
        </a:p>
        <a:p>
          <a:r>
            <a:rPr lang="en-US" sz="1100" baseline="0">
              <a:solidFill>
                <a:schemeClr val="dk1"/>
              </a:solidFill>
              <a:effectLst/>
              <a:latin typeface="+mn-lt"/>
              <a:ea typeface="+mn-ea"/>
              <a:cs typeface="+mn-cs"/>
            </a:rPr>
            <a:t>    4.  Penalty = $3</a:t>
          </a:r>
          <a:endParaRPr lang="en-US">
            <a:effectLst/>
          </a:endParaRPr>
        </a:p>
        <a:p>
          <a:r>
            <a:rPr lang="en-US" sz="1100" baseline="0">
              <a:solidFill>
                <a:schemeClr val="dk1"/>
              </a:solidFill>
              <a:effectLst/>
              <a:latin typeface="+mn-lt"/>
              <a:ea typeface="+mn-ea"/>
              <a:cs typeface="+mn-cs"/>
            </a:rPr>
            <a:t>    5.  Penalty = $2</a:t>
          </a:r>
          <a:endParaRPr lang="en-US">
            <a:effectLst/>
          </a:endParaRPr>
        </a:p>
        <a:p>
          <a:r>
            <a:rPr lang="en-US" sz="1100" baseline="0">
              <a:solidFill>
                <a:schemeClr val="dk1"/>
              </a:solidFill>
              <a:effectLst/>
              <a:latin typeface="+mn-lt"/>
              <a:ea typeface="+mn-ea"/>
              <a:cs typeface="+mn-cs"/>
            </a:rPr>
            <a:t>    6.  Penalty = $2</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Note that this problem requires nondifferentiable Excel functions such as IF, COUNTIF, MAX, or VLOOKUP, and therefore cannot be solved as a standard LP or smooth NLP. </a:t>
          </a:r>
          <a:endParaRPr lang="en-US">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7"/>
  <sheetViews>
    <sheetView tabSelected="1" zoomScale="120" zoomScaleNormal="120" workbookViewId="0">
      <selection activeCell="E25" sqref="E25"/>
    </sheetView>
  </sheetViews>
  <sheetFormatPr baseColWidth="10" defaultColWidth="8.83203125" defaultRowHeight="15" x14ac:dyDescent="0.2"/>
  <cols>
    <col min="1" max="1" width="25.6640625" customWidth="1"/>
    <col min="2" max="4" width="10.1640625" customWidth="1"/>
    <col min="5" max="5" width="14.83203125" bestFit="1" customWidth="1"/>
    <col min="6" max="6" width="10.6640625" bestFit="1" customWidth="1"/>
    <col min="7" max="7" width="9.33203125" customWidth="1"/>
    <col min="8" max="8" width="15.83203125" customWidth="1"/>
    <col min="9" max="9" width="9.83203125" customWidth="1"/>
  </cols>
  <sheetData>
    <row r="1" spans="1:7" ht="18" x14ac:dyDescent="0.2">
      <c r="A1" s="1" t="s">
        <v>10</v>
      </c>
    </row>
    <row r="2" spans="1:7" s="2" customFormat="1" ht="22.5" customHeight="1" x14ac:dyDescent="0.15">
      <c r="B2" s="3" t="s">
        <v>1</v>
      </c>
      <c r="C2" s="4"/>
      <c r="D2" s="4"/>
    </row>
    <row r="3" spans="1:7" s="2" customFormat="1" ht="14" x14ac:dyDescent="0.15">
      <c r="B3" s="15">
        <v>1</v>
      </c>
      <c r="C3" s="15">
        <v>2</v>
      </c>
      <c r="D3" s="15">
        <v>3</v>
      </c>
    </row>
    <row r="4" spans="1:7" s="2" customFormat="1" ht="18.75" customHeight="1" x14ac:dyDescent="0.15">
      <c r="A4" s="2" t="s">
        <v>2</v>
      </c>
      <c r="B4" s="5">
        <v>17</v>
      </c>
      <c r="C4" s="5">
        <v>13.5</v>
      </c>
      <c r="D4" s="5">
        <v>16</v>
      </c>
    </row>
    <row r="5" spans="1:7" s="2" customFormat="1" ht="21" customHeight="1" x14ac:dyDescent="0.15">
      <c r="A5" s="2" t="s">
        <v>3</v>
      </c>
      <c r="B5" s="6">
        <v>350</v>
      </c>
      <c r="C5" s="6">
        <v>550</v>
      </c>
      <c r="D5" s="6">
        <v>300</v>
      </c>
    </row>
    <row r="6" spans="1:7" s="2" customFormat="1" ht="18" customHeight="1" x14ac:dyDescent="0.15">
      <c r="A6" s="2" t="s">
        <v>4</v>
      </c>
      <c r="B6" s="5">
        <v>12.5</v>
      </c>
      <c r="C6" s="5">
        <v>8</v>
      </c>
      <c r="D6" s="5">
        <v>9.5</v>
      </c>
    </row>
    <row r="7" spans="1:7" s="2" customFormat="1" ht="23.25" customHeight="1" x14ac:dyDescent="0.15">
      <c r="B7" s="5"/>
      <c r="C7" s="5"/>
      <c r="D7" s="5"/>
    </row>
    <row r="8" spans="1:7" s="2" customFormat="1" ht="15.75" customHeight="1" x14ac:dyDescent="0.15">
      <c r="B8" s="3" t="s">
        <v>5</v>
      </c>
      <c r="C8" s="4"/>
      <c r="D8" s="4"/>
      <c r="E8" s="2" t="s">
        <v>19</v>
      </c>
      <c r="F8" s="2" t="s">
        <v>20</v>
      </c>
    </row>
    <row r="9" spans="1:7" s="2" customFormat="1" ht="14" x14ac:dyDescent="0.15">
      <c r="A9" s="7" t="s">
        <v>6</v>
      </c>
      <c r="B9" s="8">
        <v>6</v>
      </c>
      <c r="C9" s="8">
        <v>3</v>
      </c>
      <c r="D9" s="8">
        <v>10</v>
      </c>
      <c r="E9" s="2">
        <f>B9*B$17+C9*C$17+D9*D$17</f>
        <v>0</v>
      </c>
      <c r="F9" s="2">
        <v>3000</v>
      </c>
      <c r="G9" s="8"/>
    </row>
    <row r="10" spans="1:7" s="2" customFormat="1" ht="14" x14ac:dyDescent="0.15">
      <c r="A10" s="7" t="s">
        <v>7</v>
      </c>
      <c r="B10" s="8">
        <v>3</v>
      </c>
      <c r="C10" s="8">
        <v>6</v>
      </c>
      <c r="D10" s="8">
        <v>2</v>
      </c>
      <c r="E10" s="2">
        <f t="shared" ref="E10" si="0">B10*B$17+C10*C$17+D10*D$17</f>
        <v>0</v>
      </c>
      <c r="F10" s="2">
        <v>3000</v>
      </c>
      <c r="G10" s="8"/>
    </row>
    <row r="11" spans="1:7" s="2" customFormat="1" ht="14" x14ac:dyDescent="0.15">
      <c r="A11" s="7" t="s">
        <v>8</v>
      </c>
      <c r="B11" s="8">
        <v>8</v>
      </c>
      <c r="C11" s="8">
        <v>2</v>
      </c>
      <c r="D11" s="8">
        <v>9</v>
      </c>
      <c r="E11" s="2">
        <f>B11*B$17+C11*C$17+D11*D$17</f>
        <v>0</v>
      </c>
      <c r="F11" s="2">
        <v>3000</v>
      </c>
      <c r="G11" s="8"/>
    </row>
    <row r="12" spans="1:7" s="2" customFormat="1" ht="14" x14ac:dyDescent="0.15">
      <c r="A12" s="7" t="s">
        <v>9</v>
      </c>
      <c r="B12" s="8">
        <v>2</v>
      </c>
      <c r="C12" s="8">
        <v>8</v>
      </c>
      <c r="D12" s="8">
        <v>2</v>
      </c>
      <c r="E12" s="2">
        <f>B12*B$17+C12*C$17+D12*D$17</f>
        <v>0</v>
      </c>
      <c r="F12" s="2">
        <v>3000</v>
      </c>
      <c r="G12" s="8"/>
    </row>
    <row r="13" spans="1:7" s="2" customFormat="1" ht="14" x14ac:dyDescent="0.15"/>
    <row r="15" spans="1:7" x14ac:dyDescent="0.2">
      <c r="B15" s="3" t="s">
        <v>1</v>
      </c>
      <c r="C15" s="4"/>
      <c r="D15" s="4"/>
    </row>
    <row r="16" spans="1:7" x14ac:dyDescent="0.2">
      <c r="B16" s="15">
        <v>1</v>
      </c>
      <c r="C16" s="15">
        <v>2</v>
      </c>
      <c r="D16" s="15">
        <v>3</v>
      </c>
    </row>
    <row r="17" spans="1:5" x14ac:dyDescent="0.2">
      <c r="A17" s="7" t="s">
        <v>18</v>
      </c>
      <c r="B17" s="21">
        <v>0</v>
      </c>
      <c r="C17" s="21">
        <v>0</v>
      </c>
      <c r="D17" s="21">
        <v>0</v>
      </c>
    </row>
    <row r="18" spans="1:5" x14ac:dyDescent="0.2">
      <c r="A18" s="7" t="s">
        <v>31</v>
      </c>
      <c r="B18" s="23">
        <f>IF(B17&gt;0, 1, 0)</f>
        <v>0</v>
      </c>
      <c r="C18" s="23">
        <f t="shared" ref="C18:D18" si="1">IF(C17&gt;0, 1, 0)</f>
        <v>0</v>
      </c>
      <c r="D18" s="23">
        <f t="shared" si="1"/>
        <v>0</v>
      </c>
    </row>
    <row r="19" spans="1:5" x14ac:dyDescent="0.2">
      <c r="A19" s="7"/>
      <c r="B19" s="23"/>
      <c r="C19" s="23"/>
      <c r="D19" s="23">
        <f>250*D18</f>
        <v>0</v>
      </c>
    </row>
    <row r="20" spans="1:5" x14ac:dyDescent="0.2">
      <c r="A20" s="7"/>
      <c r="B20" s="23"/>
      <c r="C20" s="23"/>
      <c r="D20" s="23"/>
    </row>
    <row r="21" spans="1:5" x14ac:dyDescent="0.2">
      <c r="A21" t="s">
        <v>21</v>
      </c>
      <c r="B21">
        <f>IF(B17&gt;0, 1, 0)</f>
        <v>0</v>
      </c>
      <c r="C21">
        <f t="shared" ref="C21:D21" si="2">IF(C17&gt;0, 1, 0)</f>
        <v>0</v>
      </c>
      <c r="D21">
        <f t="shared" si="2"/>
        <v>0</v>
      </c>
    </row>
    <row r="23" spans="1:5" x14ac:dyDescent="0.2">
      <c r="A23" s="2"/>
      <c r="B23" s="16"/>
      <c r="C23" s="17"/>
      <c r="D23" s="17"/>
      <c r="E23" s="18"/>
    </row>
    <row r="24" spans="1:5" x14ac:dyDescent="0.2">
      <c r="A24" s="7"/>
      <c r="E24" s="18"/>
    </row>
    <row r="25" spans="1:5" x14ac:dyDescent="0.2">
      <c r="A25" s="7"/>
      <c r="B25" s="19">
        <f>B17*B4 - B6*B17 - B5*B21</f>
        <v>0</v>
      </c>
      <c r="C25" s="19">
        <f>C17*C4 - C6*C17 - C5*C21</f>
        <v>0</v>
      </c>
      <c r="D25" s="19">
        <f>D17*D4 - D6*D17 - D5*D21</f>
        <v>0</v>
      </c>
      <c r="E25" s="22">
        <f>B25+C25+D25</f>
        <v>0</v>
      </c>
    </row>
    <row r="26" spans="1:5" x14ac:dyDescent="0.2">
      <c r="A26" s="7"/>
      <c r="B26" s="8"/>
      <c r="C26" s="8"/>
      <c r="D26" s="8"/>
    </row>
    <row r="27" spans="1:5" x14ac:dyDescent="0.2">
      <c r="A27" s="7"/>
      <c r="B27" s="8"/>
      <c r="C27" s="8"/>
      <c r="D27" s="8"/>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2323A-EB7B-9940-981E-5AD8B3167C3E}">
  <dimension ref="A1:G31"/>
  <sheetViews>
    <sheetView workbookViewId="0">
      <selection activeCell="B30" sqref="B30"/>
    </sheetView>
  </sheetViews>
  <sheetFormatPr baseColWidth="10" defaultRowHeight="15" x14ac:dyDescent="0.2"/>
  <cols>
    <col min="1" max="1" width="16.5" bestFit="1" customWidth="1"/>
    <col min="2" max="2" width="15.83203125" customWidth="1"/>
  </cols>
  <sheetData>
    <row r="1" spans="1:7" x14ac:dyDescent="0.2">
      <c r="A1" s="20"/>
      <c r="B1" s="20" t="s">
        <v>22</v>
      </c>
      <c r="C1" s="20" t="s">
        <v>23</v>
      </c>
      <c r="D1" s="20" t="s">
        <v>24</v>
      </c>
    </row>
    <row r="2" spans="1:7" x14ac:dyDescent="0.2">
      <c r="A2" t="s">
        <v>25</v>
      </c>
      <c r="B2">
        <v>85</v>
      </c>
      <c r="C2">
        <v>75</v>
      </c>
      <c r="D2">
        <v>50</v>
      </c>
    </row>
    <row r="3" spans="1:7" x14ac:dyDescent="0.2">
      <c r="A3" t="s">
        <v>26</v>
      </c>
      <c r="B3">
        <v>30</v>
      </c>
      <c r="C3">
        <v>20</v>
      </c>
      <c r="D3">
        <v>15</v>
      </c>
    </row>
    <row r="4" spans="1:7" x14ac:dyDescent="0.2">
      <c r="A4" t="s">
        <v>21</v>
      </c>
      <c r="B4">
        <v>4000</v>
      </c>
      <c r="C4">
        <v>3000</v>
      </c>
      <c r="D4">
        <v>2000</v>
      </c>
    </row>
    <row r="5" spans="1:7" x14ac:dyDescent="0.2">
      <c r="A5" t="s">
        <v>6</v>
      </c>
      <c r="B5">
        <v>2</v>
      </c>
      <c r="C5">
        <v>2</v>
      </c>
      <c r="D5">
        <v>1</v>
      </c>
    </row>
    <row r="6" spans="1:7" x14ac:dyDescent="0.2">
      <c r="A6" t="s">
        <v>7</v>
      </c>
      <c r="B6">
        <v>1</v>
      </c>
      <c r="C6">
        <v>0</v>
      </c>
      <c r="D6">
        <v>1</v>
      </c>
    </row>
    <row r="7" spans="1:7" x14ac:dyDescent="0.2">
      <c r="A7" t="s">
        <v>8</v>
      </c>
      <c r="B7">
        <v>2</v>
      </c>
      <c r="C7">
        <v>3</v>
      </c>
      <c r="D7">
        <v>1</v>
      </c>
    </row>
    <row r="8" spans="1:7" x14ac:dyDescent="0.2">
      <c r="A8" t="s">
        <v>9</v>
      </c>
      <c r="B8">
        <v>2</v>
      </c>
      <c r="C8">
        <v>1</v>
      </c>
      <c r="D8">
        <v>2</v>
      </c>
    </row>
    <row r="12" spans="1:7" x14ac:dyDescent="0.2">
      <c r="A12" t="s">
        <v>18</v>
      </c>
      <c r="B12" s="21">
        <v>1500</v>
      </c>
      <c r="C12" s="21">
        <v>0</v>
      </c>
      <c r="D12" s="21">
        <v>0</v>
      </c>
      <c r="E12">
        <f>IF(B12&gt;0, 1, 0)</f>
        <v>1</v>
      </c>
      <c r="F12">
        <f>IF(C12&gt;0, 1, 0)</f>
        <v>0</v>
      </c>
      <c r="G12">
        <f>IF(D12&gt;0, 1, 0)</f>
        <v>0</v>
      </c>
    </row>
    <row r="15" spans="1:7" x14ac:dyDescent="0.2">
      <c r="B15" t="s">
        <v>19</v>
      </c>
      <c r="C15" t="s">
        <v>27</v>
      </c>
    </row>
    <row r="16" spans="1:7" x14ac:dyDescent="0.2">
      <c r="A16" t="s">
        <v>6</v>
      </c>
      <c r="B16">
        <f>B$12*B5 + C$12*C5 + D$12*D5</f>
        <v>3000</v>
      </c>
      <c r="C16">
        <v>3000</v>
      </c>
    </row>
    <row r="17" spans="1:5" x14ac:dyDescent="0.2">
      <c r="A17" t="s">
        <v>7</v>
      </c>
      <c r="B17">
        <f t="shared" ref="B17:B19" si="0">B$12*B6 + C$12*C6 + D$12*D6</f>
        <v>1500</v>
      </c>
      <c r="C17">
        <v>3000</v>
      </c>
    </row>
    <row r="18" spans="1:5" x14ac:dyDescent="0.2">
      <c r="A18" t="s">
        <v>8</v>
      </c>
      <c r="B18">
        <f>B$12*B7 + C$12*C7 + D$12*D7</f>
        <v>3000</v>
      </c>
      <c r="C18">
        <v>3000</v>
      </c>
    </row>
    <row r="19" spans="1:5" x14ac:dyDescent="0.2">
      <c r="A19" t="s">
        <v>9</v>
      </c>
      <c r="B19">
        <f t="shared" si="0"/>
        <v>3000</v>
      </c>
      <c r="C19">
        <v>3000</v>
      </c>
    </row>
    <row r="21" spans="1:5" x14ac:dyDescent="0.2">
      <c r="A21" t="s">
        <v>28</v>
      </c>
      <c r="B21">
        <f>IF(B12&gt;0, 1, 0)</f>
        <v>1</v>
      </c>
      <c r="C21">
        <f t="shared" ref="C21:D21" si="1">IF(C12&gt;0, 1, 0)</f>
        <v>0</v>
      </c>
      <c r="D21">
        <f t="shared" si="1"/>
        <v>0</v>
      </c>
    </row>
    <row r="25" spans="1:5" x14ac:dyDescent="0.2">
      <c r="A25" t="s">
        <v>30</v>
      </c>
      <c r="B25">
        <f>(B12*B2 - B12*B3- B21*B4)</f>
        <v>78500</v>
      </c>
      <c r="C25">
        <f>(C12*C2 - C12*C3- C21*C4)</f>
        <v>0</v>
      </c>
      <c r="D25">
        <f>(D12*D2 - D12*D3- D21*D4)</f>
        <v>0</v>
      </c>
      <c r="E25" s="21">
        <f>SUM(B25:D25)</f>
        <v>78500</v>
      </c>
    </row>
    <row r="29" spans="1:5" x14ac:dyDescent="0.2">
      <c r="A29" t="s">
        <v>29</v>
      </c>
    </row>
    <row r="30" spans="1:5" x14ac:dyDescent="0.2">
      <c r="B30">
        <f>IF(D12&gt;0, IF(D12&gt;=250, 1, 0), 1)</f>
        <v>1</v>
      </c>
    </row>
    <row r="31" spans="1:5" x14ac:dyDescent="0.2">
      <c r="B31">
        <f>IF(B12&gt;0, IF(D12&gt;0, 1, 0), 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workbookViewId="0">
      <selection activeCell="K34" sqref="K34"/>
    </sheetView>
  </sheetViews>
  <sheetFormatPr baseColWidth="10" defaultColWidth="8.83203125" defaultRowHeight="15" x14ac:dyDescent="0.2"/>
  <cols>
    <col min="2" max="2" width="8.83203125" customWidth="1"/>
    <col min="3" max="3" width="9.5" customWidth="1"/>
    <col min="4" max="6" width="8.83203125" customWidth="1"/>
    <col min="7" max="7" width="5.6640625" customWidth="1"/>
  </cols>
  <sheetData>
    <row r="1" spans="1:6" ht="19" x14ac:dyDescent="0.25">
      <c r="A1" s="9" t="s">
        <v>0</v>
      </c>
    </row>
    <row r="3" spans="1:6" ht="18.75" customHeight="1" x14ac:dyDescent="0.2">
      <c r="A3" s="10" t="s">
        <v>11</v>
      </c>
      <c r="B3" s="11"/>
      <c r="C3" s="11"/>
      <c r="D3" s="11"/>
      <c r="E3" s="11"/>
      <c r="F3" s="11"/>
    </row>
    <row r="4" spans="1:6" ht="19.5" customHeight="1" x14ac:dyDescent="0.2">
      <c r="A4" s="12" t="s">
        <v>12</v>
      </c>
      <c r="B4" s="13" t="s">
        <v>13</v>
      </c>
      <c r="C4" s="13" t="s">
        <v>14</v>
      </c>
      <c r="D4" s="13" t="s">
        <v>15</v>
      </c>
      <c r="E4" s="13" t="s">
        <v>16</v>
      </c>
      <c r="F4" s="13" t="s">
        <v>17</v>
      </c>
    </row>
    <row r="5" spans="1:6" x14ac:dyDescent="0.2">
      <c r="A5" s="14">
        <v>1</v>
      </c>
      <c r="B5">
        <v>0</v>
      </c>
      <c r="C5">
        <v>0</v>
      </c>
      <c r="D5">
        <v>1</v>
      </c>
      <c r="E5">
        <v>0</v>
      </c>
      <c r="F5">
        <v>0</v>
      </c>
    </row>
    <row r="6" spans="1:6" x14ac:dyDescent="0.2">
      <c r="A6" s="14">
        <v>2</v>
      </c>
      <c r="B6">
        <v>0</v>
      </c>
      <c r="C6">
        <v>0</v>
      </c>
      <c r="D6">
        <v>0</v>
      </c>
      <c r="E6">
        <v>0</v>
      </c>
      <c r="F6">
        <v>0</v>
      </c>
    </row>
    <row r="7" spans="1:6" x14ac:dyDescent="0.2">
      <c r="A7" s="14">
        <v>3</v>
      </c>
      <c r="B7">
        <v>0</v>
      </c>
      <c r="C7">
        <v>0</v>
      </c>
      <c r="D7">
        <v>1</v>
      </c>
      <c r="E7">
        <v>0</v>
      </c>
      <c r="F7">
        <v>0</v>
      </c>
    </row>
    <row r="8" spans="1:6" x14ac:dyDescent="0.2">
      <c r="A8" s="14">
        <v>4</v>
      </c>
      <c r="B8">
        <v>0</v>
      </c>
      <c r="C8">
        <v>0</v>
      </c>
      <c r="D8">
        <v>1</v>
      </c>
      <c r="E8">
        <v>0</v>
      </c>
      <c r="F8">
        <v>0</v>
      </c>
    </row>
    <row r="9" spans="1:6" x14ac:dyDescent="0.2">
      <c r="A9" s="14">
        <v>5</v>
      </c>
      <c r="B9">
        <v>0</v>
      </c>
      <c r="C9">
        <v>1</v>
      </c>
      <c r="D9">
        <v>0</v>
      </c>
      <c r="E9">
        <v>0</v>
      </c>
      <c r="F9">
        <v>0</v>
      </c>
    </row>
    <row r="10" spans="1:6" x14ac:dyDescent="0.2">
      <c r="A10" s="14">
        <v>6</v>
      </c>
      <c r="B10">
        <v>1</v>
      </c>
      <c r="C10">
        <v>0</v>
      </c>
      <c r="D10">
        <v>0</v>
      </c>
      <c r="E10">
        <v>0</v>
      </c>
      <c r="F10">
        <v>1</v>
      </c>
    </row>
    <row r="11" spans="1:6" x14ac:dyDescent="0.2">
      <c r="A11" s="14">
        <v>7</v>
      </c>
      <c r="B11">
        <v>0</v>
      </c>
      <c r="C11">
        <v>1</v>
      </c>
      <c r="D11">
        <v>0</v>
      </c>
      <c r="E11">
        <v>1</v>
      </c>
      <c r="F11">
        <v>0</v>
      </c>
    </row>
    <row r="12" spans="1:6" x14ac:dyDescent="0.2">
      <c r="A12" s="14">
        <v>8</v>
      </c>
      <c r="B12">
        <v>0</v>
      </c>
      <c r="C12">
        <v>1</v>
      </c>
      <c r="D12">
        <v>0</v>
      </c>
      <c r="E12">
        <v>0</v>
      </c>
      <c r="F12">
        <v>0</v>
      </c>
    </row>
    <row r="13" spans="1:6" x14ac:dyDescent="0.2">
      <c r="A13" s="14">
        <v>9</v>
      </c>
      <c r="B13">
        <v>0</v>
      </c>
      <c r="C13">
        <v>0</v>
      </c>
      <c r="D13">
        <v>0</v>
      </c>
      <c r="E13">
        <v>0</v>
      </c>
      <c r="F13">
        <v>1</v>
      </c>
    </row>
    <row r="14" spans="1:6" x14ac:dyDescent="0.2">
      <c r="A14" s="14">
        <v>10</v>
      </c>
      <c r="B14">
        <v>0</v>
      </c>
      <c r="C14">
        <v>1</v>
      </c>
      <c r="D14">
        <v>0</v>
      </c>
      <c r="E14">
        <v>0</v>
      </c>
      <c r="F14">
        <v>1</v>
      </c>
    </row>
    <row r="15" spans="1:6" x14ac:dyDescent="0.2">
      <c r="A15" s="14">
        <v>11</v>
      </c>
      <c r="B15">
        <v>1</v>
      </c>
      <c r="C15">
        <v>0</v>
      </c>
      <c r="D15">
        <v>0</v>
      </c>
      <c r="E15">
        <v>0</v>
      </c>
      <c r="F15">
        <v>1</v>
      </c>
    </row>
    <row r="16" spans="1:6" x14ac:dyDescent="0.2">
      <c r="A16" s="14">
        <v>12</v>
      </c>
      <c r="B16">
        <v>0</v>
      </c>
      <c r="C16">
        <v>0</v>
      </c>
      <c r="D16">
        <v>0</v>
      </c>
      <c r="E16">
        <v>1</v>
      </c>
      <c r="F16">
        <v>0</v>
      </c>
    </row>
    <row r="17" spans="1:6" x14ac:dyDescent="0.2">
      <c r="A17" s="14">
        <v>13</v>
      </c>
      <c r="B17">
        <v>0</v>
      </c>
      <c r="C17">
        <v>1</v>
      </c>
      <c r="D17">
        <v>1</v>
      </c>
      <c r="E17">
        <v>0</v>
      </c>
      <c r="F17">
        <v>0</v>
      </c>
    </row>
    <row r="18" spans="1:6" x14ac:dyDescent="0.2">
      <c r="A18" s="14">
        <v>14</v>
      </c>
      <c r="B18">
        <v>1</v>
      </c>
      <c r="C18">
        <v>0</v>
      </c>
      <c r="D18">
        <v>0</v>
      </c>
      <c r="E18">
        <v>0</v>
      </c>
      <c r="F18">
        <v>0</v>
      </c>
    </row>
    <row r="19" spans="1:6" x14ac:dyDescent="0.2">
      <c r="A19" s="14">
        <v>15</v>
      </c>
      <c r="B19">
        <v>0</v>
      </c>
      <c r="C19">
        <v>0</v>
      </c>
      <c r="D19">
        <v>0</v>
      </c>
      <c r="E19">
        <v>0</v>
      </c>
      <c r="F19">
        <v>0</v>
      </c>
    </row>
    <row r="20" spans="1:6" ht="15" customHeight="1" x14ac:dyDescent="0.2">
      <c r="A20" s="14">
        <v>16</v>
      </c>
      <c r="B20">
        <v>0</v>
      </c>
      <c r="C20">
        <v>1</v>
      </c>
      <c r="D20">
        <v>0</v>
      </c>
      <c r="E20">
        <v>0</v>
      </c>
      <c r="F20">
        <v>0</v>
      </c>
    </row>
    <row r="21" spans="1:6" x14ac:dyDescent="0.2">
      <c r="A21" s="14">
        <v>17</v>
      </c>
      <c r="B21">
        <v>0</v>
      </c>
      <c r="C21">
        <v>1</v>
      </c>
      <c r="D21">
        <v>0</v>
      </c>
      <c r="E21">
        <v>0</v>
      </c>
      <c r="F21">
        <v>0</v>
      </c>
    </row>
    <row r="22" spans="1:6" x14ac:dyDescent="0.2">
      <c r="A22" s="14">
        <v>18</v>
      </c>
      <c r="B22">
        <v>0</v>
      </c>
      <c r="C22">
        <v>0</v>
      </c>
      <c r="D22">
        <v>0</v>
      </c>
      <c r="E22">
        <v>0</v>
      </c>
      <c r="F22">
        <v>0</v>
      </c>
    </row>
    <row r="23" spans="1:6" x14ac:dyDescent="0.2">
      <c r="A23" s="14">
        <v>19</v>
      </c>
      <c r="B23">
        <v>0</v>
      </c>
      <c r="C23">
        <v>0</v>
      </c>
      <c r="D23">
        <v>1</v>
      </c>
      <c r="E23">
        <v>0</v>
      </c>
      <c r="F23">
        <v>0</v>
      </c>
    </row>
    <row r="24" spans="1:6" x14ac:dyDescent="0.2">
      <c r="A24" s="14">
        <v>20</v>
      </c>
      <c r="B24">
        <v>0</v>
      </c>
      <c r="C24">
        <v>1</v>
      </c>
      <c r="D24">
        <v>1</v>
      </c>
      <c r="E24">
        <v>0</v>
      </c>
      <c r="F24">
        <v>1</v>
      </c>
    </row>
    <row r="25" spans="1:6" x14ac:dyDescent="0.2">
      <c r="A25" s="14">
        <v>21</v>
      </c>
      <c r="B25">
        <v>0</v>
      </c>
      <c r="C25">
        <v>1</v>
      </c>
      <c r="D25">
        <v>0</v>
      </c>
      <c r="E25">
        <v>0</v>
      </c>
      <c r="F25">
        <v>0</v>
      </c>
    </row>
    <row r="26" spans="1:6" x14ac:dyDescent="0.2">
      <c r="A26" s="14">
        <v>22</v>
      </c>
      <c r="B26">
        <v>0</v>
      </c>
      <c r="C26">
        <v>1</v>
      </c>
      <c r="D26">
        <v>1</v>
      </c>
      <c r="E26">
        <v>1</v>
      </c>
      <c r="F26">
        <v>1</v>
      </c>
    </row>
    <row r="27" spans="1:6" x14ac:dyDescent="0.2">
      <c r="A27" s="14">
        <v>23</v>
      </c>
      <c r="B27">
        <v>0</v>
      </c>
      <c r="C27">
        <v>0</v>
      </c>
      <c r="D27">
        <v>0</v>
      </c>
      <c r="E27">
        <v>0</v>
      </c>
      <c r="F27">
        <v>0</v>
      </c>
    </row>
    <row r="28" spans="1:6" x14ac:dyDescent="0.2">
      <c r="A28" s="14">
        <v>24</v>
      </c>
      <c r="B28">
        <v>0</v>
      </c>
      <c r="C28">
        <v>0</v>
      </c>
      <c r="D28">
        <v>0</v>
      </c>
      <c r="E28">
        <v>0</v>
      </c>
      <c r="F28">
        <v>0</v>
      </c>
    </row>
    <row r="29" spans="1:6" x14ac:dyDescent="0.2">
      <c r="A29" s="14">
        <v>25</v>
      </c>
      <c r="B29">
        <v>0</v>
      </c>
      <c r="C29">
        <v>0</v>
      </c>
      <c r="D29">
        <v>1</v>
      </c>
      <c r="E29">
        <v>0</v>
      </c>
      <c r="F29">
        <v>0</v>
      </c>
    </row>
    <row r="30" spans="1:6" x14ac:dyDescent="0.2">
      <c r="A30" s="14">
        <v>26</v>
      </c>
      <c r="B30">
        <v>0</v>
      </c>
      <c r="C30">
        <v>1</v>
      </c>
      <c r="D30">
        <v>0</v>
      </c>
      <c r="E30">
        <v>0</v>
      </c>
      <c r="F30">
        <v>1</v>
      </c>
    </row>
    <row r="31" spans="1:6" x14ac:dyDescent="0.2">
      <c r="A31" s="14">
        <v>27</v>
      </c>
      <c r="B31">
        <v>1</v>
      </c>
      <c r="C31">
        <v>0</v>
      </c>
      <c r="D31">
        <v>0</v>
      </c>
      <c r="E31">
        <v>1</v>
      </c>
      <c r="F31">
        <v>0</v>
      </c>
    </row>
    <row r="32" spans="1:6" x14ac:dyDescent="0.2">
      <c r="A32" s="14">
        <v>28</v>
      </c>
      <c r="B32">
        <v>0</v>
      </c>
      <c r="C32">
        <v>0</v>
      </c>
      <c r="D32">
        <v>1</v>
      </c>
      <c r="E32">
        <v>1</v>
      </c>
      <c r="F32">
        <v>1</v>
      </c>
    </row>
    <row r="33" spans="1:6" x14ac:dyDescent="0.2">
      <c r="A33" s="14">
        <v>29</v>
      </c>
      <c r="B33">
        <v>0</v>
      </c>
      <c r="C33">
        <v>0</v>
      </c>
      <c r="D33">
        <v>0</v>
      </c>
      <c r="E33">
        <v>1</v>
      </c>
      <c r="F33">
        <v>1</v>
      </c>
    </row>
    <row r="34" spans="1:6" x14ac:dyDescent="0.2">
      <c r="A34" s="14">
        <v>30</v>
      </c>
      <c r="B34">
        <v>0</v>
      </c>
      <c r="C34">
        <v>0</v>
      </c>
      <c r="D34">
        <v>1</v>
      </c>
      <c r="E34">
        <v>0</v>
      </c>
      <c r="F34">
        <v>1</v>
      </c>
    </row>
    <row r="35" spans="1:6" x14ac:dyDescent="0.2">
      <c r="A35" s="14">
        <v>31</v>
      </c>
      <c r="B35">
        <v>0</v>
      </c>
      <c r="C35">
        <v>0</v>
      </c>
      <c r="D35">
        <v>0</v>
      </c>
      <c r="E35">
        <v>0</v>
      </c>
      <c r="F35">
        <v>0</v>
      </c>
    </row>
    <row r="36" spans="1:6" x14ac:dyDescent="0.2">
      <c r="A36" s="14">
        <v>32</v>
      </c>
      <c r="B36">
        <v>0</v>
      </c>
      <c r="C36">
        <v>0</v>
      </c>
      <c r="D36">
        <v>0</v>
      </c>
      <c r="E36">
        <v>0</v>
      </c>
      <c r="F36">
        <v>0</v>
      </c>
    </row>
    <row r="37" spans="1:6" x14ac:dyDescent="0.2">
      <c r="A37" s="14">
        <v>33</v>
      </c>
      <c r="B37">
        <v>0</v>
      </c>
      <c r="C37">
        <v>0</v>
      </c>
      <c r="D37">
        <v>0</v>
      </c>
      <c r="E37">
        <v>0</v>
      </c>
      <c r="F37">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Problem 1</vt:lpstr>
      <vt:lpstr>Sheet1</vt:lpstr>
      <vt:lpstr>Problem 2</vt:lpstr>
    </vt:vector>
  </TitlesOfParts>
  <Company>Southern Utah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Craft</dc:creator>
  <cp:lastModifiedBy>Mike Musas</cp:lastModifiedBy>
  <dcterms:created xsi:type="dcterms:W3CDTF">2021-04-27T17:09:29Z</dcterms:created>
  <dcterms:modified xsi:type="dcterms:W3CDTF">2024-07-28T13:31:07Z</dcterms:modified>
</cp:coreProperties>
</file>