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9451\Desktop\MODEL\2025\"/>
    </mc:Choice>
  </mc:AlternateContent>
  <bookViews>
    <workbookView xWindow="0" yWindow="0" windowWidth="23040" windowHeight="9192" firstSheet="1" activeTab="1"/>
  </bookViews>
  <sheets>
    <sheet name="Simple FTX Model" sheetId="1" r:id="rId1"/>
    <sheet name="Complex FTX 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25" i="2"/>
  <c r="E25" i="2"/>
  <c r="B25" i="2"/>
  <c r="E25" i="1" l="1"/>
  <c r="E24" i="1"/>
  <c r="E23" i="1"/>
  <c r="E22" i="1"/>
  <c r="E21" i="1"/>
  <c r="B25" i="1"/>
  <c r="B24" i="1"/>
  <c r="B23" i="1"/>
  <c r="B22" i="1"/>
  <c r="B2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19" i="1"/>
</calcChain>
</file>

<file path=xl/sharedStrings.xml><?xml version="1.0" encoding="utf-8"?>
<sst xmlns="http://schemas.openxmlformats.org/spreadsheetml/2006/main" count="77" uniqueCount="47">
  <si>
    <t>Argentina</t>
  </si>
  <si>
    <t>League/Past Games</t>
  </si>
  <si>
    <t>Logistic</t>
  </si>
  <si>
    <t>MLP</t>
  </si>
  <si>
    <t>SVM</t>
  </si>
  <si>
    <t>NB</t>
  </si>
  <si>
    <t>GB</t>
  </si>
  <si>
    <t>Austria</t>
  </si>
  <si>
    <t>Brazil</t>
  </si>
  <si>
    <t>China</t>
  </si>
  <si>
    <t>Denmark</t>
  </si>
  <si>
    <t>Finland</t>
  </si>
  <si>
    <t>Ireland</t>
  </si>
  <si>
    <t>Japan</t>
  </si>
  <si>
    <t>Mexico</t>
  </si>
  <si>
    <t>Norway</t>
  </si>
  <si>
    <t>Poland</t>
  </si>
  <si>
    <t>Romania</t>
  </si>
  <si>
    <t>Russia</t>
  </si>
  <si>
    <t>Sweden</t>
  </si>
  <si>
    <t>Switzerland</t>
  </si>
  <si>
    <t>USA</t>
  </si>
  <si>
    <t>Averages</t>
  </si>
  <si>
    <t>League/Models</t>
  </si>
  <si>
    <t>England</t>
  </si>
  <si>
    <t>England 2</t>
  </si>
  <si>
    <t>England 3</t>
  </si>
  <si>
    <t>Simple (3 parameters, games = 3)</t>
  </si>
  <si>
    <t>England 4</t>
  </si>
  <si>
    <t>England 5</t>
  </si>
  <si>
    <t>Scotland</t>
  </si>
  <si>
    <t>Scotland 2</t>
  </si>
  <si>
    <t>Scotland 3</t>
  </si>
  <si>
    <t>Scotland 4</t>
  </si>
  <si>
    <t>Germany</t>
  </si>
  <si>
    <t>Germany 2</t>
  </si>
  <si>
    <t>Italy</t>
  </si>
  <si>
    <t>Italy 2</t>
  </si>
  <si>
    <t>Spain</t>
  </si>
  <si>
    <t>Spain 2</t>
  </si>
  <si>
    <t>France</t>
  </si>
  <si>
    <t>France 2</t>
  </si>
  <si>
    <t>Netherlands</t>
  </si>
  <si>
    <t>Belgium</t>
  </si>
  <si>
    <t>Portugal</t>
  </si>
  <si>
    <t>Turkey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</si>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</sst>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2" zoomScale="102" zoomScaleNormal="102" workbookViewId="0">
      <selection activeCell="F21" sqref="F21"/>
    </sheetView>
  </sheetViews>
  <sheetFormatPr defaultRowHeight="14.4" x14ac:dyDescent="0.3"/>
  <cols>
    <col min="1" max="1" width="18.5546875" bestFit="1" customWidth="1"/>
    <col min="27" max="27" width="16.109375" bestFit="1" customWidth="1"/>
    <col min="28" max="28" width="10.109375" bestFit="1" customWidth="1"/>
  </cols>
  <sheetData>
    <row r="1" spans="1:26" ht="44.25" customHeight="1" x14ac:dyDescent="0.3">
      <c r="A1" s="1" t="s">
        <v>1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4</v>
      </c>
      <c r="H1" s="1">
        <v>4</v>
      </c>
      <c r="I1" s="1">
        <v>4</v>
      </c>
      <c r="J1" s="1">
        <v>4</v>
      </c>
      <c r="K1" s="1">
        <v>4</v>
      </c>
      <c r="L1" s="1">
        <v>5</v>
      </c>
      <c r="M1" s="1">
        <v>5</v>
      </c>
      <c r="N1" s="1">
        <v>5</v>
      </c>
      <c r="O1" s="1">
        <v>5</v>
      </c>
      <c r="P1" s="1">
        <v>5</v>
      </c>
      <c r="Q1" s="1">
        <v>6</v>
      </c>
      <c r="R1" s="1">
        <v>6</v>
      </c>
      <c r="S1" s="1">
        <v>6</v>
      </c>
      <c r="T1" s="1">
        <v>6</v>
      </c>
      <c r="U1" s="1">
        <v>6</v>
      </c>
      <c r="V1" s="1">
        <v>7</v>
      </c>
      <c r="W1" s="1">
        <v>7</v>
      </c>
      <c r="X1" s="1">
        <v>7</v>
      </c>
      <c r="Y1" s="1">
        <v>7</v>
      </c>
      <c r="Z1" s="1">
        <v>7</v>
      </c>
    </row>
    <row r="2" spans="1:26" ht="44.25" customHeight="1" x14ac:dyDescent="0.3">
      <c r="A2" s="1"/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3">
      <c r="A3" t="s">
        <v>0</v>
      </c>
      <c r="B3" s="2">
        <v>64.33</v>
      </c>
      <c r="C3" s="2">
        <v>65.8</v>
      </c>
      <c r="D3" s="2">
        <v>64.36</v>
      </c>
      <c r="E3" s="2">
        <v>62.19</v>
      </c>
      <c r="F3" s="2">
        <v>63.47</v>
      </c>
      <c r="G3" s="2">
        <v>64.36</v>
      </c>
      <c r="H3" s="2">
        <v>65.8</v>
      </c>
      <c r="I3" s="2">
        <v>64.400000000000006</v>
      </c>
      <c r="J3" s="2">
        <v>62.12</v>
      </c>
      <c r="K3" s="2">
        <v>63.5</v>
      </c>
      <c r="L3" s="2">
        <v>64.25</v>
      </c>
      <c r="M3" s="2">
        <v>65.7</v>
      </c>
      <c r="N3" s="2">
        <v>64.23</v>
      </c>
      <c r="O3" s="2">
        <v>62.01</v>
      </c>
      <c r="P3" s="2">
        <v>63.48</v>
      </c>
      <c r="Q3" s="2">
        <v>64.290000000000006</v>
      </c>
      <c r="R3">
        <v>66</v>
      </c>
      <c r="S3" s="2">
        <v>64.3</v>
      </c>
      <c r="T3" s="2">
        <v>62.06</v>
      </c>
      <c r="U3" s="2">
        <v>63.67</v>
      </c>
      <c r="V3" s="2">
        <v>64.3</v>
      </c>
      <c r="W3" s="2">
        <v>66.099999999999994</v>
      </c>
      <c r="X3" s="2">
        <v>64.31</v>
      </c>
      <c r="Y3" s="2">
        <v>62.04</v>
      </c>
      <c r="Z3" s="2">
        <v>63.42</v>
      </c>
    </row>
    <row r="4" spans="1:26" x14ac:dyDescent="0.3">
      <c r="A4" t="s">
        <v>7</v>
      </c>
      <c r="B4" s="2">
        <v>71.010000000000005</v>
      </c>
      <c r="C4" s="2">
        <v>68.8</v>
      </c>
      <c r="D4" s="2">
        <v>71.08</v>
      </c>
      <c r="E4" s="2">
        <v>69.17</v>
      </c>
      <c r="F4" s="2">
        <v>70.510000000000005</v>
      </c>
      <c r="G4" s="2">
        <v>71.09</v>
      </c>
      <c r="H4" s="2">
        <v>69.3</v>
      </c>
      <c r="I4" s="2">
        <v>71.22</v>
      </c>
      <c r="J4">
        <v>69</v>
      </c>
      <c r="K4" s="2">
        <v>70.72</v>
      </c>
      <c r="L4" s="2">
        <v>70.94</v>
      </c>
      <c r="M4" s="2">
        <v>69.2</v>
      </c>
      <c r="N4" s="2">
        <v>71.099999999999994</v>
      </c>
      <c r="O4" s="2">
        <v>68.84</v>
      </c>
      <c r="P4" s="2">
        <v>70.099999999999994</v>
      </c>
      <c r="Q4" s="2">
        <v>70.95</v>
      </c>
      <c r="R4" s="2">
        <v>69.099999999999994</v>
      </c>
      <c r="S4" s="2">
        <v>71.02</v>
      </c>
      <c r="T4" s="2">
        <v>68.900000000000006</v>
      </c>
      <c r="U4" s="2">
        <v>70.650000000000006</v>
      </c>
      <c r="V4" s="2">
        <v>70.739999999999995</v>
      </c>
      <c r="W4" s="2">
        <v>68.8</v>
      </c>
      <c r="X4" s="2">
        <v>70.900000000000006</v>
      </c>
      <c r="Y4" s="2">
        <v>69.02</v>
      </c>
      <c r="Z4" s="2">
        <v>70.13</v>
      </c>
    </row>
    <row r="5" spans="1:26" x14ac:dyDescent="0.3">
      <c r="A5" t="s">
        <v>8</v>
      </c>
      <c r="B5" s="2">
        <v>65.989999999999995</v>
      </c>
      <c r="C5" s="2">
        <v>67.599999999999994</v>
      </c>
      <c r="D5" s="2">
        <v>65.959999999999994</v>
      </c>
      <c r="E5" s="2">
        <v>64.73</v>
      </c>
      <c r="F5" s="2">
        <v>65.94</v>
      </c>
      <c r="G5" s="2">
        <v>65.989999999999995</v>
      </c>
      <c r="H5" s="2">
        <v>67.3</v>
      </c>
      <c r="I5" s="2">
        <v>65.98</v>
      </c>
      <c r="J5" s="2">
        <v>64.52</v>
      </c>
      <c r="K5" s="2">
        <v>65.5</v>
      </c>
      <c r="L5" s="2">
        <v>66.11</v>
      </c>
      <c r="M5" s="2">
        <v>67.2</v>
      </c>
      <c r="N5" s="2">
        <v>66.099999999999994</v>
      </c>
      <c r="O5" s="2">
        <v>64.739999999999995</v>
      </c>
      <c r="P5" s="2">
        <v>65.62</v>
      </c>
      <c r="Q5" s="2">
        <v>66.09</v>
      </c>
      <c r="R5" s="2">
        <v>67.2</v>
      </c>
      <c r="S5" s="2">
        <v>66.099999999999994</v>
      </c>
      <c r="T5" s="2">
        <v>64.739999999999995</v>
      </c>
      <c r="U5" s="2">
        <v>65.56</v>
      </c>
      <c r="V5" s="2">
        <v>66.11</v>
      </c>
      <c r="W5" s="2">
        <v>67.5</v>
      </c>
      <c r="X5" s="2">
        <v>66.11</v>
      </c>
      <c r="Y5" s="2">
        <v>64.650000000000006</v>
      </c>
      <c r="Z5" s="2">
        <v>65.63</v>
      </c>
    </row>
    <row r="6" spans="1:26" x14ac:dyDescent="0.3">
      <c r="A6" t="s">
        <v>9</v>
      </c>
      <c r="B6" s="2">
        <v>75.150000000000006</v>
      </c>
      <c r="C6" s="2">
        <v>75.599999999999994</v>
      </c>
      <c r="D6" s="2">
        <v>75.150000000000006</v>
      </c>
      <c r="E6" s="2">
        <v>72.400000000000006</v>
      </c>
      <c r="F6" s="2">
        <v>74.31</v>
      </c>
      <c r="G6" s="2">
        <v>75.209999999999994</v>
      </c>
      <c r="H6" s="2">
        <v>75.2</v>
      </c>
      <c r="I6" s="2">
        <v>75.180000000000007</v>
      </c>
      <c r="J6" s="2">
        <v>72.05</v>
      </c>
      <c r="K6" s="2">
        <v>74.180000000000007</v>
      </c>
      <c r="L6" s="2">
        <v>75.22</v>
      </c>
      <c r="M6" s="2">
        <v>75.599999999999994</v>
      </c>
      <c r="N6" s="2">
        <v>75.19</v>
      </c>
      <c r="O6" s="2">
        <v>72.11</v>
      </c>
      <c r="P6" s="2">
        <v>74.03</v>
      </c>
      <c r="Q6" s="2">
        <v>75.3</v>
      </c>
      <c r="R6">
        <v>76</v>
      </c>
      <c r="S6" s="2">
        <v>75.290000000000006</v>
      </c>
      <c r="T6" s="2">
        <v>72.02</v>
      </c>
      <c r="U6" s="2">
        <v>74.489999999999995</v>
      </c>
      <c r="V6" s="2">
        <v>75.28</v>
      </c>
      <c r="W6" s="2">
        <v>75.900000000000006</v>
      </c>
      <c r="X6" s="2">
        <v>75.290000000000006</v>
      </c>
      <c r="Y6" s="2">
        <v>72.2</v>
      </c>
      <c r="Z6" s="2">
        <v>74.33</v>
      </c>
    </row>
    <row r="7" spans="1:26" x14ac:dyDescent="0.3">
      <c r="A7" t="s">
        <v>10</v>
      </c>
      <c r="B7" s="2">
        <v>69.09</v>
      </c>
      <c r="C7" s="2">
        <v>70.5</v>
      </c>
      <c r="D7" s="2">
        <v>69.06</v>
      </c>
      <c r="E7" s="2">
        <v>67.38</v>
      </c>
      <c r="F7" s="2">
        <v>68.66</v>
      </c>
      <c r="G7" s="2">
        <v>69.010000000000005</v>
      </c>
      <c r="H7" s="2">
        <v>71.5</v>
      </c>
      <c r="I7" s="2">
        <v>68.98</v>
      </c>
      <c r="J7" s="2">
        <v>67.2</v>
      </c>
      <c r="K7" s="2">
        <v>69.06</v>
      </c>
      <c r="L7" s="2">
        <v>69.05</v>
      </c>
      <c r="M7" s="2">
        <v>71.400000000000006</v>
      </c>
      <c r="N7" s="2">
        <v>69.02</v>
      </c>
      <c r="O7" s="2">
        <v>67.28</v>
      </c>
      <c r="P7" s="2">
        <v>69.13</v>
      </c>
      <c r="Q7" s="2">
        <v>69.099999999999994</v>
      </c>
      <c r="R7" s="2">
        <v>70.900000000000006</v>
      </c>
      <c r="S7" s="2">
        <v>69.06</v>
      </c>
      <c r="T7" s="2">
        <v>67.040000000000006</v>
      </c>
      <c r="U7" s="2">
        <v>68.900000000000006</v>
      </c>
      <c r="V7" s="2">
        <v>68.989999999999995</v>
      </c>
      <c r="W7" s="2">
        <v>70.900000000000006</v>
      </c>
      <c r="X7" s="2">
        <v>68.98</v>
      </c>
      <c r="Y7" s="2">
        <v>67.040000000000006</v>
      </c>
      <c r="Z7" s="2">
        <v>68.66</v>
      </c>
    </row>
    <row r="8" spans="1:26" x14ac:dyDescent="0.3">
      <c r="A8" t="s">
        <v>11</v>
      </c>
      <c r="B8" s="2">
        <v>69.14</v>
      </c>
      <c r="C8" s="2">
        <v>69.5</v>
      </c>
      <c r="D8" s="2">
        <v>69.209999999999994</v>
      </c>
      <c r="E8" s="2">
        <v>66.790000000000006</v>
      </c>
      <c r="F8" s="2">
        <v>68.72</v>
      </c>
      <c r="G8" s="2">
        <v>69.010000000000005</v>
      </c>
      <c r="H8" s="2">
        <v>69.400000000000006</v>
      </c>
      <c r="I8">
        <v>69</v>
      </c>
      <c r="J8" s="2">
        <v>66.819999999999993</v>
      </c>
      <c r="K8" s="2">
        <v>68.23</v>
      </c>
      <c r="L8" s="2">
        <v>68.86</v>
      </c>
      <c r="M8" s="2">
        <v>68.900000000000006</v>
      </c>
      <c r="N8" s="2">
        <v>68.819999999999993</v>
      </c>
      <c r="O8" s="2">
        <v>67.040000000000006</v>
      </c>
      <c r="P8" s="2">
        <v>67.89</v>
      </c>
      <c r="Q8" s="2">
        <v>68.84</v>
      </c>
      <c r="R8" s="2">
        <v>68.599999999999994</v>
      </c>
      <c r="S8" s="2">
        <v>68.87</v>
      </c>
      <c r="T8" s="2">
        <v>66.7</v>
      </c>
      <c r="U8" s="2">
        <v>67.680000000000007</v>
      </c>
      <c r="V8" s="2">
        <v>68.84</v>
      </c>
      <c r="W8" s="2">
        <v>69.5</v>
      </c>
      <c r="X8" s="2">
        <v>68.900000000000006</v>
      </c>
      <c r="Y8" s="2">
        <v>66.66</v>
      </c>
      <c r="Z8" s="2">
        <v>68.02</v>
      </c>
    </row>
    <row r="9" spans="1:26" x14ac:dyDescent="0.3">
      <c r="A9" t="s">
        <v>12</v>
      </c>
      <c r="B9" s="2">
        <v>73.489999999999995</v>
      </c>
      <c r="C9" s="2">
        <v>70.7</v>
      </c>
      <c r="D9" s="2">
        <v>73.53</v>
      </c>
      <c r="E9" s="2">
        <v>71.209999999999994</v>
      </c>
      <c r="F9" s="2">
        <v>72.69</v>
      </c>
      <c r="G9" s="2">
        <v>73.5</v>
      </c>
      <c r="H9" s="2">
        <v>70.099999999999994</v>
      </c>
      <c r="I9" s="2">
        <v>73.53</v>
      </c>
      <c r="J9" s="2">
        <v>70.989999999999995</v>
      </c>
      <c r="K9" s="2">
        <v>72.8</v>
      </c>
      <c r="L9" s="2">
        <v>73.56</v>
      </c>
      <c r="M9" s="2">
        <v>70.5</v>
      </c>
      <c r="N9" s="2">
        <v>73.62</v>
      </c>
      <c r="O9" s="2">
        <v>71.099999999999994</v>
      </c>
      <c r="P9" s="2">
        <v>72.77</v>
      </c>
      <c r="Q9" s="2">
        <v>73.56</v>
      </c>
      <c r="R9" s="2">
        <v>70.3</v>
      </c>
      <c r="S9" s="2">
        <v>73.62</v>
      </c>
      <c r="T9" s="2">
        <v>71.11</v>
      </c>
      <c r="U9" s="2">
        <v>72.88</v>
      </c>
      <c r="V9" s="2">
        <v>73.599999999999994</v>
      </c>
      <c r="W9" s="2">
        <v>69.900000000000006</v>
      </c>
      <c r="X9" s="2">
        <v>73.63</v>
      </c>
      <c r="Y9" s="2">
        <v>71.16</v>
      </c>
      <c r="Z9" s="2">
        <v>72.84</v>
      </c>
    </row>
    <row r="10" spans="1:26" x14ac:dyDescent="0.3">
      <c r="A10" t="s">
        <v>13</v>
      </c>
      <c r="B10" s="2">
        <v>65.489999999999995</v>
      </c>
      <c r="C10" s="2">
        <v>63.3</v>
      </c>
      <c r="D10" s="2">
        <v>65.5</v>
      </c>
      <c r="E10" s="2">
        <v>63.82</v>
      </c>
      <c r="F10" s="2">
        <v>64.790000000000006</v>
      </c>
      <c r="G10" s="2">
        <v>65.5</v>
      </c>
      <c r="H10" s="2">
        <v>62.6</v>
      </c>
      <c r="I10" s="2">
        <v>65.52</v>
      </c>
      <c r="J10" s="2">
        <v>63.72</v>
      </c>
      <c r="K10" s="2">
        <v>65.28</v>
      </c>
      <c r="L10" s="2">
        <v>65.52</v>
      </c>
      <c r="M10" s="2">
        <v>62.6</v>
      </c>
      <c r="N10" s="2">
        <v>65.540000000000006</v>
      </c>
      <c r="O10" s="2">
        <v>63.79</v>
      </c>
      <c r="P10" s="2">
        <v>64.95</v>
      </c>
      <c r="Q10" s="2">
        <v>65.53</v>
      </c>
      <c r="R10">
        <v>63</v>
      </c>
      <c r="S10" s="2">
        <v>65.55</v>
      </c>
      <c r="T10" s="2">
        <v>63.81</v>
      </c>
      <c r="U10" s="2">
        <v>65.22</v>
      </c>
      <c r="V10" s="2">
        <v>65.510000000000005</v>
      </c>
      <c r="W10" s="2">
        <v>62.8</v>
      </c>
      <c r="X10" s="2">
        <v>65.53</v>
      </c>
      <c r="Y10" s="2">
        <v>63.82</v>
      </c>
      <c r="Z10" s="2">
        <v>65.09</v>
      </c>
    </row>
    <row r="11" spans="1:26" x14ac:dyDescent="0.3">
      <c r="A11" t="s">
        <v>14</v>
      </c>
      <c r="B11" s="2">
        <v>65.2</v>
      </c>
      <c r="C11" s="2">
        <v>63.2</v>
      </c>
      <c r="D11" s="2">
        <v>65.209999999999994</v>
      </c>
      <c r="E11" s="2">
        <v>63.85</v>
      </c>
      <c r="F11" s="2">
        <v>64.8</v>
      </c>
      <c r="G11" s="2">
        <v>65.16</v>
      </c>
      <c r="H11" s="2">
        <v>63.9</v>
      </c>
      <c r="I11" s="2">
        <v>65.2</v>
      </c>
      <c r="J11" s="2">
        <v>63.65</v>
      </c>
      <c r="K11" s="2">
        <v>65.09</v>
      </c>
      <c r="L11" s="2">
        <v>65.2</v>
      </c>
      <c r="M11" s="2">
        <v>63.1</v>
      </c>
      <c r="N11" s="2">
        <v>65.25</v>
      </c>
      <c r="O11" s="2">
        <v>63.6</v>
      </c>
      <c r="P11" s="2">
        <v>64.88</v>
      </c>
      <c r="Q11" s="2">
        <v>65.239999999999995</v>
      </c>
      <c r="R11" s="2">
        <v>63.5</v>
      </c>
      <c r="S11" s="2">
        <v>65.239999999999995</v>
      </c>
      <c r="T11" s="2">
        <v>63.65</v>
      </c>
      <c r="U11" s="2">
        <v>65.209999999999994</v>
      </c>
      <c r="V11" s="2">
        <v>65.260000000000005</v>
      </c>
      <c r="W11" s="2">
        <v>63.9</v>
      </c>
      <c r="X11" s="2">
        <v>65.28</v>
      </c>
      <c r="Y11" s="2">
        <v>63.75</v>
      </c>
      <c r="Z11" s="2">
        <v>64.88</v>
      </c>
    </row>
    <row r="12" spans="1:26" x14ac:dyDescent="0.3">
      <c r="A12" t="s">
        <v>15</v>
      </c>
      <c r="B12" s="2">
        <v>67.989999999999995</v>
      </c>
      <c r="C12" s="2">
        <v>66.2</v>
      </c>
      <c r="D12" s="2">
        <v>67.98</v>
      </c>
      <c r="E12" s="2">
        <v>65.680000000000007</v>
      </c>
      <c r="F12" s="2">
        <v>67.849999999999994</v>
      </c>
      <c r="G12" s="2">
        <v>68.03</v>
      </c>
      <c r="H12">
        <v>66</v>
      </c>
      <c r="I12" s="2">
        <v>68.03</v>
      </c>
      <c r="J12" s="2">
        <v>65.37</v>
      </c>
      <c r="K12" s="2">
        <v>67.48</v>
      </c>
      <c r="L12" s="2">
        <v>67.959999999999994</v>
      </c>
      <c r="M12" s="2">
        <v>66.400000000000006</v>
      </c>
      <c r="N12" s="2">
        <v>67.97</v>
      </c>
      <c r="O12" s="2">
        <v>65.489999999999995</v>
      </c>
      <c r="P12" s="2">
        <v>67.67</v>
      </c>
      <c r="Q12" s="2">
        <v>67.98</v>
      </c>
      <c r="R12" s="2">
        <v>65.599999999999994</v>
      </c>
      <c r="S12" s="2">
        <v>67.98</v>
      </c>
      <c r="T12" s="2">
        <v>65.400000000000006</v>
      </c>
      <c r="U12" s="2">
        <v>67.72</v>
      </c>
      <c r="V12" s="2">
        <v>67.900000000000006</v>
      </c>
      <c r="W12" s="2">
        <v>66.099999999999994</v>
      </c>
      <c r="X12" s="2">
        <v>67.89</v>
      </c>
      <c r="Y12" s="2">
        <v>65.58</v>
      </c>
      <c r="Z12" s="2">
        <v>67.13</v>
      </c>
    </row>
    <row r="13" spans="1:26" x14ac:dyDescent="0.3">
      <c r="A13" t="s">
        <v>16</v>
      </c>
      <c r="B13" s="2">
        <v>63.75</v>
      </c>
      <c r="C13" s="2">
        <v>62.7</v>
      </c>
      <c r="D13" s="2">
        <v>63.78</v>
      </c>
      <c r="E13" s="2">
        <v>62.45</v>
      </c>
      <c r="F13" s="2">
        <v>63.39</v>
      </c>
      <c r="G13" s="2">
        <v>63.74</v>
      </c>
      <c r="H13" s="2">
        <v>62.8</v>
      </c>
      <c r="I13" s="2">
        <v>63.74</v>
      </c>
      <c r="J13" s="2">
        <v>62.34</v>
      </c>
      <c r="K13" s="2">
        <v>63.21</v>
      </c>
      <c r="L13" s="2">
        <v>63.75</v>
      </c>
      <c r="M13" s="2">
        <v>63.2</v>
      </c>
      <c r="N13" s="2">
        <v>63.74</v>
      </c>
      <c r="O13" s="2">
        <v>62.3</v>
      </c>
      <c r="P13" s="2">
        <v>63.14</v>
      </c>
      <c r="Q13" s="2">
        <v>63.75</v>
      </c>
      <c r="R13" s="2">
        <v>63.7</v>
      </c>
      <c r="S13" s="2">
        <v>63.78</v>
      </c>
      <c r="T13" s="2">
        <v>62.1</v>
      </c>
      <c r="U13" s="2">
        <v>63.65</v>
      </c>
      <c r="V13" s="2">
        <v>63.83</v>
      </c>
      <c r="W13" s="2">
        <v>63.9</v>
      </c>
      <c r="X13" s="2">
        <v>63.87</v>
      </c>
      <c r="Y13" s="2">
        <v>62.02</v>
      </c>
      <c r="Z13" s="2">
        <v>63.52</v>
      </c>
    </row>
    <row r="14" spans="1:26" x14ac:dyDescent="0.3">
      <c r="A14" t="s">
        <v>17</v>
      </c>
      <c r="B14" s="2">
        <v>70.319999999999993</v>
      </c>
      <c r="C14" s="2">
        <v>72.7</v>
      </c>
      <c r="D14" s="2">
        <v>70.290000000000006</v>
      </c>
      <c r="E14" s="2">
        <v>68.38</v>
      </c>
      <c r="F14" s="2">
        <v>70.03</v>
      </c>
      <c r="G14" s="2">
        <v>70.349999999999994</v>
      </c>
      <c r="H14" s="2">
        <v>72.900000000000006</v>
      </c>
      <c r="I14" s="2">
        <v>70.31</v>
      </c>
      <c r="J14" s="2">
        <v>68.510000000000005</v>
      </c>
      <c r="K14" s="2">
        <v>70.040000000000006</v>
      </c>
      <c r="L14" s="2">
        <v>70.319999999999993</v>
      </c>
      <c r="M14" s="2">
        <v>72.7</v>
      </c>
      <c r="N14" s="2">
        <v>70.31</v>
      </c>
      <c r="O14" s="2">
        <v>68.52</v>
      </c>
      <c r="P14" s="2">
        <v>70.14</v>
      </c>
      <c r="Q14" s="2">
        <v>70.290000000000006</v>
      </c>
      <c r="R14" s="2">
        <v>73.099999999999994</v>
      </c>
      <c r="S14" s="2">
        <v>70.319999999999993</v>
      </c>
      <c r="T14" s="2">
        <v>68.47</v>
      </c>
      <c r="U14" s="2">
        <v>70.099999999999994</v>
      </c>
      <c r="V14" s="2">
        <v>70.37</v>
      </c>
      <c r="W14" s="2">
        <v>72.400000000000006</v>
      </c>
      <c r="X14" s="2">
        <v>70.37</v>
      </c>
      <c r="Y14" s="2">
        <v>68.64</v>
      </c>
      <c r="Z14" s="2">
        <v>69.94</v>
      </c>
    </row>
    <row r="15" spans="1:26" x14ac:dyDescent="0.3">
      <c r="A15" t="s">
        <v>18</v>
      </c>
      <c r="B15" s="2">
        <v>70.59</v>
      </c>
      <c r="C15" s="2">
        <v>71.400000000000006</v>
      </c>
      <c r="D15" s="2">
        <v>70.61</v>
      </c>
      <c r="E15" s="2">
        <v>68.14</v>
      </c>
      <c r="F15" s="2">
        <v>70.27</v>
      </c>
      <c r="G15" s="2">
        <v>70.599999999999994</v>
      </c>
      <c r="H15" s="2">
        <v>71.400000000000006</v>
      </c>
      <c r="I15" s="2">
        <v>70.63</v>
      </c>
      <c r="J15" s="2">
        <v>68.150000000000006</v>
      </c>
      <c r="K15" s="2">
        <v>70.5</v>
      </c>
      <c r="L15" s="2">
        <v>70.62</v>
      </c>
      <c r="M15" s="2">
        <v>71.2</v>
      </c>
      <c r="N15" s="2">
        <v>70.62</v>
      </c>
      <c r="O15" s="2">
        <v>68.52</v>
      </c>
      <c r="P15" s="2">
        <v>70.099999999999994</v>
      </c>
      <c r="Q15" s="2">
        <v>70.62</v>
      </c>
      <c r="R15" s="2">
        <v>70.900000000000006</v>
      </c>
      <c r="S15" s="2">
        <v>70.62</v>
      </c>
      <c r="T15" s="2">
        <v>68.45</v>
      </c>
      <c r="U15" s="2">
        <v>70.33</v>
      </c>
      <c r="V15" s="2">
        <v>70.650000000000006</v>
      </c>
      <c r="W15" s="2">
        <v>71.099999999999994</v>
      </c>
      <c r="X15" s="2">
        <v>70.69</v>
      </c>
      <c r="Y15" s="2">
        <v>68.59</v>
      </c>
      <c r="Z15" s="2">
        <v>70.89</v>
      </c>
    </row>
    <row r="16" spans="1:26" x14ac:dyDescent="0.3">
      <c r="A16" t="s">
        <v>19</v>
      </c>
      <c r="B16" s="2">
        <v>71.42</v>
      </c>
      <c r="C16" s="2">
        <v>71.900000000000006</v>
      </c>
      <c r="D16" s="2">
        <v>71.430000000000007</v>
      </c>
      <c r="E16" s="2">
        <v>69.11</v>
      </c>
      <c r="F16" s="2">
        <v>70.66</v>
      </c>
      <c r="G16" s="2">
        <v>71.400000000000006</v>
      </c>
      <c r="H16" s="2">
        <v>71.2</v>
      </c>
      <c r="I16" s="2">
        <v>71.400000000000006</v>
      </c>
      <c r="J16" s="2">
        <v>68.86</v>
      </c>
      <c r="K16" s="2">
        <v>70.239999999999995</v>
      </c>
      <c r="L16" s="2">
        <v>71.42</v>
      </c>
      <c r="M16" s="2">
        <v>71.400000000000006</v>
      </c>
      <c r="N16" s="2">
        <v>71.45</v>
      </c>
      <c r="O16" s="2">
        <v>68.89</v>
      </c>
      <c r="P16" s="2">
        <v>70.22</v>
      </c>
      <c r="Q16" s="2">
        <v>71.48</v>
      </c>
      <c r="R16" s="2">
        <v>71.599999999999994</v>
      </c>
      <c r="S16" s="2">
        <v>71.489999999999995</v>
      </c>
      <c r="T16" s="2">
        <v>68.930000000000007</v>
      </c>
      <c r="U16" s="2">
        <v>70.09</v>
      </c>
      <c r="V16" s="2">
        <v>71.459999999999994</v>
      </c>
      <c r="W16" s="2">
        <v>71.5</v>
      </c>
      <c r="X16" s="2">
        <v>71.47</v>
      </c>
      <c r="Y16" s="2">
        <v>68.86</v>
      </c>
      <c r="Z16" s="2">
        <v>70.17</v>
      </c>
    </row>
    <row r="17" spans="1:26" x14ac:dyDescent="0.3">
      <c r="A17" t="s">
        <v>20</v>
      </c>
      <c r="B17" s="2">
        <v>67.55</v>
      </c>
      <c r="C17" s="2">
        <v>62.8</v>
      </c>
      <c r="D17" s="2">
        <v>67.599999999999994</v>
      </c>
      <c r="E17" s="2">
        <v>65.09</v>
      </c>
      <c r="F17" s="2">
        <v>66.540000000000006</v>
      </c>
      <c r="G17" s="2">
        <v>67.58</v>
      </c>
      <c r="H17">
        <v>65</v>
      </c>
      <c r="I17" s="2">
        <v>67.64</v>
      </c>
      <c r="J17" s="2">
        <v>64.89</v>
      </c>
      <c r="K17" s="2">
        <v>66.53</v>
      </c>
      <c r="L17" s="2">
        <v>67.66</v>
      </c>
      <c r="M17" s="2">
        <v>64.099999999999994</v>
      </c>
      <c r="N17" s="2">
        <v>67.67</v>
      </c>
      <c r="O17" s="2">
        <v>64.83</v>
      </c>
      <c r="P17" s="2">
        <v>66.62</v>
      </c>
      <c r="Q17" s="2">
        <v>67.59</v>
      </c>
      <c r="R17" s="2">
        <v>63.7</v>
      </c>
      <c r="S17" s="2">
        <v>67.64</v>
      </c>
      <c r="T17" s="2">
        <v>64.53</v>
      </c>
      <c r="U17" s="2">
        <v>66.89</v>
      </c>
      <c r="V17" s="2">
        <v>67.58</v>
      </c>
      <c r="W17" s="2">
        <v>64.8</v>
      </c>
      <c r="X17" s="2">
        <v>67.55</v>
      </c>
      <c r="Y17" s="2">
        <v>64.78</v>
      </c>
      <c r="Z17" s="2">
        <v>67.06</v>
      </c>
    </row>
    <row r="18" spans="1:26" x14ac:dyDescent="0.3">
      <c r="A18" t="s">
        <v>21</v>
      </c>
      <c r="B18" s="2">
        <v>61.97</v>
      </c>
      <c r="C18" s="2">
        <v>62.4</v>
      </c>
      <c r="D18" s="2">
        <v>61.99</v>
      </c>
      <c r="E18" s="2">
        <v>60.7</v>
      </c>
      <c r="F18" s="2">
        <v>60.93</v>
      </c>
      <c r="G18">
        <v>62</v>
      </c>
      <c r="H18" s="2">
        <v>62.3</v>
      </c>
      <c r="I18" s="2">
        <v>62.04</v>
      </c>
      <c r="J18" s="2">
        <v>60.52</v>
      </c>
      <c r="K18" s="2">
        <v>61.03</v>
      </c>
      <c r="L18" s="2">
        <v>61.96</v>
      </c>
      <c r="M18" s="2">
        <v>62.6</v>
      </c>
      <c r="N18" s="2">
        <v>61.99</v>
      </c>
      <c r="O18" s="2">
        <v>60.42</v>
      </c>
      <c r="P18" s="2">
        <v>60.99</v>
      </c>
      <c r="Q18" s="2">
        <v>61.92</v>
      </c>
      <c r="R18" s="2">
        <v>62.6</v>
      </c>
      <c r="S18" s="2">
        <v>61.93</v>
      </c>
      <c r="T18" s="2">
        <v>60.27</v>
      </c>
      <c r="U18" s="2">
        <v>60.89</v>
      </c>
      <c r="V18">
        <v>62</v>
      </c>
      <c r="W18" s="2">
        <v>62.6</v>
      </c>
      <c r="X18" s="2">
        <v>62.02</v>
      </c>
      <c r="Y18" s="2">
        <v>60.27</v>
      </c>
      <c r="Z18" s="2">
        <v>60.99</v>
      </c>
    </row>
    <row r="19" spans="1:26" x14ac:dyDescent="0.3">
      <c r="A19" s="3" t="s">
        <v>22</v>
      </c>
      <c r="B19">
        <f>AVERAGE(B3:B18)</f>
        <v>68.28</v>
      </c>
      <c r="C19">
        <f t="shared" ref="C19:Z19" si="0">AVERAGE(C3:C18)</f>
        <v>67.818750000000009</v>
      </c>
      <c r="D19">
        <f t="shared" si="0"/>
        <v>68.296249999999986</v>
      </c>
      <c r="E19">
        <f t="shared" si="0"/>
        <v>66.318125000000009</v>
      </c>
      <c r="F19">
        <f t="shared" si="0"/>
        <v>67.722499999999997</v>
      </c>
      <c r="G19">
        <f t="shared" si="0"/>
        <v>68.283124999999998</v>
      </c>
      <c r="H19">
        <f t="shared" si="0"/>
        <v>67.918750000000003</v>
      </c>
      <c r="I19">
        <f t="shared" si="0"/>
        <v>68.300000000000011</v>
      </c>
      <c r="J19">
        <f t="shared" si="0"/>
        <v>66.169375000000002</v>
      </c>
      <c r="K19">
        <f t="shared" si="0"/>
        <v>67.711875000000006</v>
      </c>
      <c r="L19">
        <f t="shared" si="0"/>
        <v>68.275000000000006</v>
      </c>
      <c r="M19">
        <f t="shared" si="0"/>
        <v>67.862500000000011</v>
      </c>
      <c r="N19">
        <f t="shared" si="0"/>
        <v>68.288750000000007</v>
      </c>
      <c r="O19">
        <f t="shared" si="0"/>
        <v>66.217500000000001</v>
      </c>
      <c r="P19">
        <f t="shared" si="0"/>
        <v>67.608125000000001</v>
      </c>
      <c r="Q19">
        <f t="shared" si="0"/>
        <v>68.283125000000013</v>
      </c>
      <c r="R19">
        <f t="shared" si="0"/>
        <v>67.862500000000011</v>
      </c>
      <c r="S19">
        <f t="shared" si="0"/>
        <v>68.300624999999997</v>
      </c>
      <c r="T19">
        <f t="shared" si="0"/>
        <v>66.136250000000004</v>
      </c>
      <c r="U19">
        <f t="shared" si="0"/>
        <v>67.745625000000004</v>
      </c>
      <c r="V19">
        <f t="shared" si="0"/>
        <v>68.276250000000005</v>
      </c>
      <c r="W19">
        <f t="shared" si="0"/>
        <v>67.981249999999989</v>
      </c>
      <c r="X19">
        <f t="shared" si="0"/>
        <v>68.299374999999998</v>
      </c>
      <c r="Y19">
        <f t="shared" si="0"/>
        <v>66.19250000000001</v>
      </c>
      <c r="Z19">
        <f t="shared" si="0"/>
        <v>67.668749999999989</v>
      </c>
    </row>
    <row r="21" spans="1:26" x14ac:dyDescent="0.3">
      <c r="A21" t="s">
        <v>2</v>
      </c>
      <c r="B21">
        <f>AVERAGE(B19, G19, L19, Q19,V19)</f>
        <v>68.279500000000013</v>
      </c>
      <c r="D21" s="4">
        <v>3</v>
      </c>
      <c r="E21" s="4">
        <f>AVERAGE(B19:F19)</f>
        <v>67.687124999999995</v>
      </c>
    </row>
    <row r="22" spans="1:26" x14ac:dyDescent="0.3">
      <c r="A22" t="s">
        <v>3</v>
      </c>
      <c r="B22">
        <f>AVERAGE(C19, H19, M19, R19,W19)</f>
        <v>67.888750000000002</v>
      </c>
      <c r="D22">
        <v>4</v>
      </c>
      <c r="E22">
        <f>AVERAGE(G19:K19)</f>
        <v>67.676625000000001</v>
      </c>
    </row>
    <row r="23" spans="1:26" x14ac:dyDescent="0.3">
      <c r="A23" s="4" t="s">
        <v>4</v>
      </c>
      <c r="B23" s="4">
        <f>AVERAGEA(D19, I19, N19, S19,X19)</f>
        <v>68.296999999999997</v>
      </c>
      <c r="D23">
        <v>5</v>
      </c>
      <c r="E23">
        <f>AVERAGE(L19:P19)</f>
        <v>67.650375000000011</v>
      </c>
    </row>
    <row r="24" spans="1:26" x14ac:dyDescent="0.3">
      <c r="A24" t="s">
        <v>5</v>
      </c>
      <c r="B24">
        <f>AVERAGE(E19, J19, O19, T19, Y19)</f>
        <v>66.20675</v>
      </c>
      <c r="D24">
        <v>6</v>
      </c>
      <c r="E24">
        <f>AVERAGE(Q19:U19)</f>
        <v>67.665625000000006</v>
      </c>
    </row>
    <row r="25" spans="1:26" x14ac:dyDescent="0.3">
      <c r="A25" t="s">
        <v>6</v>
      </c>
      <c r="B25">
        <f>AVERAGE(F19, K19, P19, U19, Z19)</f>
        <v>67.691374999999994</v>
      </c>
      <c r="D25">
        <v>7</v>
      </c>
      <c r="E25">
        <f>AVERAGE(V19:Z19)</f>
        <v>67.683624999999992</v>
      </c>
    </row>
  </sheetData>
  <conditionalFormatting sqref="B3:Z19">
    <cfRule type="cellIs" dxfId="4" priority="1" operator="greaterThan">
      <formula>69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2" zoomScale="120" zoomScaleNormal="120" workbookViewId="0">
      <selection activeCell="G11" sqref="G11"/>
    </sheetView>
  </sheetViews>
  <sheetFormatPr defaultRowHeight="14.4" x14ac:dyDescent="0.3"/>
  <cols>
    <col min="1" max="1" width="15" customWidth="1"/>
    <col min="9" max="9" width="12.5546875" customWidth="1"/>
  </cols>
  <sheetData>
    <row r="1" spans="1:9" ht="30.6" customHeight="1" x14ac:dyDescent="0.3">
      <c r="A1" s="3" t="s">
        <v>23</v>
      </c>
      <c r="B1" s="5" t="s">
        <v>27</v>
      </c>
      <c r="C1" s="5"/>
      <c r="D1" s="5"/>
      <c r="E1" s="5"/>
      <c r="F1" s="5"/>
      <c r="G1" s="5"/>
      <c r="H1" s="5"/>
      <c r="I1" s="5"/>
    </row>
    <row r="2" spans="1:9" x14ac:dyDescent="0.3">
      <c r="B2" s="3" t="s">
        <v>2</v>
      </c>
      <c r="C2" s="3" t="s">
        <v>4</v>
      </c>
      <c r="D2" s="3" t="s">
        <v>5</v>
      </c>
      <c r="E2" s="3" t="s">
        <v>6</v>
      </c>
      <c r="F2" s="3"/>
      <c r="G2" s="3"/>
      <c r="H2" s="3"/>
      <c r="I2" s="3"/>
    </row>
    <row r="3" spans="1:9" x14ac:dyDescent="0.3">
      <c r="A3" t="s">
        <v>24</v>
      </c>
      <c r="B3">
        <v>73.58</v>
      </c>
      <c r="C3">
        <v>73.56</v>
      </c>
      <c r="D3">
        <v>70.930000000000007</v>
      </c>
      <c r="E3">
        <v>73.319999999999993</v>
      </c>
      <c r="F3" s="6"/>
    </row>
    <row r="4" spans="1:9" x14ac:dyDescent="0.3">
      <c r="A4" t="s">
        <v>25</v>
      </c>
      <c r="B4">
        <v>64.180000000000007</v>
      </c>
      <c r="C4">
        <v>64.2</v>
      </c>
      <c r="D4">
        <v>62.74</v>
      </c>
      <c r="E4">
        <v>64.12</v>
      </c>
      <c r="F4" s="6"/>
    </row>
    <row r="5" spans="1:9" x14ac:dyDescent="0.3">
      <c r="A5" t="s">
        <v>26</v>
      </c>
      <c r="B5">
        <v>64.45</v>
      </c>
      <c r="C5">
        <v>64.44</v>
      </c>
      <c r="D5">
        <v>62.97</v>
      </c>
      <c r="E5">
        <v>63.69</v>
      </c>
      <c r="F5" s="6"/>
    </row>
    <row r="6" spans="1:9" x14ac:dyDescent="0.3">
      <c r="A6" t="s">
        <v>28</v>
      </c>
      <c r="B6">
        <v>62.01</v>
      </c>
      <c r="C6">
        <v>62.02</v>
      </c>
      <c r="D6">
        <v>60.64</v>
      </c>
      <c r="E6">
        <v>61.2</v>
      </c>
      <c r="F6" s="6"/>
    </row>
    <row r="7" spans="1:9" x14ac:dyDescent="0.3">
      <c r="A7" t="s">
        <v>29</v>
      </c>
      <c r="B7">
        <v>65.44</v>
      </c>
      <c r="C7">
        <v>65.44</v>
      </c>
      <c r="D7">
        <v>63.85</v>
      </c>
      <c r="E7">
        <v>65.19</v>
      </c>
      <c r="F7" s="6"/>
    </row>
    <row r="8" spans="1:9" x14ac:dyDescent="0.3">
      <c r="A8" t="s">
        <v>30</v>
      </c>
      <c r="B8">
        <v>72.92</v>
      </c>
      <c r="C8">
        <v>73.02</v>
      </c>
      <c r="D8">
        <v>70.239999999999995</v>
      </c>
      <c r="E8">
        <v>72.150000000000006</v>
      </c>
      <c r="F8" s="6"/>
    </row>
    <row r="9" spans="1:9" x14ac:dyDescent="0.3">
      <c r="A9" t="s">
        <v>31</v>
      </c>
      <c r="B9">
        <v>65.63</v>
      </c>
      <c r="C9">
        <v>65.75</v>
      </c>
      <c r="D9">
        <v>63.32</v>
      </c>
      <c r="E9">
        <v>64.81</v>
      </c>
      <c r="F9" s="6"/>
    </row>
    <row r="10" spans="1:9" x14ac:dyDescent="0.3">
      <c r="A10" t="s">
        <v>32</v>
      </c>
      <c r="B10">
        <v>69.349999999999994</v>
      </c>
      <c r="C10">
        <v>69.239999999999995</v>
      </c>
      <c r="D10">
        <v>67.41</v>
      </c>
      <c r="E10">
        <v>67.319999999999993</v>
      </c>
      <c r="F10" s="6"/>
    </row>
    <row r="11" spans="1:9" x14ac:dyDescent="0.3">
      <c r="A11" t="s">
        <v>33</v>
      </c>
      <c r="B11">
        <v>68.209999999999994</v>
      </c>
      <c r="C11">
        <v>68.260000000000005</v>
      </c>
      <c r="D11">
        <v>66.650000000000006</v>
      </c>
      <c r="E11">
        <v>66.45</v>
      </c>
      <c r="F11" s="6"/>
    </row>
    <row r="12" spans="1:9" x14ac:dyDescent="0.3">
      <c r="A12" t="s">
        <v>34</v>
      </c>
      <c r="B12">
        <v>69.739999999999995</v>
      </c>
      <c r="C12">
        <v>69.7</v>
      </c>
      <c r="D12">
        <v>67.900000000000006</v>
      </c>
      <c r="E12">
        <v>69.23</v>
      </c>
      <c r="F12" s="6"/>
    </row>
    <row r="13" spans="1:9" x14ac:dyDescent="0.3">
      <c r="A13" t="s">
        <v>35</v>
      </c>
      <c r="B13">
        <v>61.42</v>
      </c>
      <c r="C13">
        <v>61.43</v>
      </c>
      <c r="D13">
        <v>59.89</v>
      </c>
      <c r="E13">
        <v>59.19</v>
      </c>
      <c r="F13" s="6"/>
    </row>
    <row r="14" spans="1:9" x14ac:dyDescent="0.3">
      <c r="A14" t="s">
        <v>36</v>
      </c>
      <c r="B14">
        <v>74.290000000000006</v>
      </c>
      <c r="C14">
        <v>74.27</v>
      </c>
      <c r="D14">
        <v>71.599999999999994</v>
      </c>
      <c r="E14">
        <v>73.86</v>
      </c>
      <c r="F14" s="6"/>
    </row>
    <row r="15" spans="1:9" x14ac:dyDescent="0.3">
      <c r="A15" t="s">
        <v>37</v>
      </c>
      <c r="B15">
        <v>64.23</v>
      </c>
      <c r="C15">
        <v>64.19</v>
      </c>
      <c r="D15">
        <v>62.55</v>
      </c>
      <c r="E15">
        <v>62.92</v>
      </c>
      <c r="F15" s="6"/>
    </row>
    <row r="16" spans="1:9" x14ac:dyDescent="0.3">
      <c r="A16" t="s">
        <v>38</v>
      </c>
      <c r="B16">
        <v>73.290000000000006</v>
      </c>
      <c r="C16">
        <v>73.27</v>
      </c>
      <c r="D16">
        <v>70.59</v>
      </c>
      <c r="E16">
        <v>73.22</v>
      </c>
      <c r="F16" s="6"/>
    </row>
    <row r="17" spans="1:6" x14ac:dyDescent="0.3">
      <c r="A17" t="s">
        <v>39</v>
      </c>
      <c r="B17">
        <v>62.62</v>
      </c>
      <c r="C17">
        <v>62.72</v>
      </c>
      <c r="D17">
        <v>61.27</v>
      </c>
      <c r="E17">
        <v>62.64</v>
      </c>
      <c r="F17" s="6"/>
    </row>
    <row r="18" spans="1:6" x14ac:dyDescent="0.3">
      <c r="A18" t="s">
        <v>40</v>
      </c>
      <c r="B18">
        <v>69.94</v>
      </c>
      <c r="C18">
        <v>69.959999999999994</v>
      </c>
      <c r="D18">
        <v>67.86</v>
      </c>
      <c r="E18">
        <v>69.56</v>
      </c>
      <c r="F18" s="6"/>
    </row>
    <row r="19" spans="1:6" x14ac:dyDescent="0.3">
      <c r="A19" t="s">
        <v>41</v>
      </c>
      <c r="B19">
        <v>64.03</v>
      </c>
      <c r="C19">
        <v>64.09</v>
      </c>
      <c r="D19">
        <v>62.67</v>
      </c>
      <c r="E19">
        <v>63.33</v>
      </c>
      <c r="F19" s="6"/>
    </row>
    <row r="20" spans="1:6" x14ac:dyDescent="0.3">
      <c r="A20" t="s">
        <v>42</v>
      </c>
      <c r="B20">
        <v>75.569999999999993</v>
      </c>
      <c r="C20">
        <v>75.62</v>
      </c>
      <c r="D20">
        <v>73.739999999999995</v>
      </c>
      <c r="E20">
        <v>74.78</v>
      </c>
      <c r="F20" s="6"/>
    </row>
    <row r="21" spans="1:6" x14ac:dyDescent="0.3">
      <c r="A21" t="s">
        <v>43</v>
      </c>
      <c r="B21">
        <v>70.78</v>
      </c>
      <c r="C21">
        <v>70.8</v>
      </c>
      <c r="D21">
        <v>67.459999999999994</v>
      </c>
      <c r="E21">
        <v>69.22</v>
      </c>
      <c r="F21" s="6"/>
    </row>
    <row r="22" spans="1:6" x14ac:dyDescent="0.3">
      <c r="A22" t="s">
        <v>44</v>
      </c>
      <c r="B22">
        <v>75.400000000000006</v>
      </c>
      <c r="C22">
        <v>75.349999999999994</v>
      </c>
      <c r="D22">
        <v>73.319999999999993</v>
      </c>
      <c r="E22">
        <v>73.77</v>
      </c>
      <c r="F22" s="6"/>
    </row>
    <row r="23" spans="1:6" x14ac:dyDescent="0.3">
      <c r="A23" t="s">
        <v>45</v>
      </c>
      <c r="B23">
        <v>68.88</v>
      </c>
      <c r="C23">
        <v>68.89</v>
      </c>
      <c r="D23">
        <v>67.150000000000006</v>
      </c>
      <c r="E23">
        <v>67.930000000000007</v>
      </c>
      <c r="F23" s="6"/>
    </row>
    <row r="24" spans="1:6" x14ac:dyDescent="0.3">
      <c r="A24" t="s">
        <v>46</v>
      </c>
      <c r="B24">
        <v>76.88</v>
      </c>
      <c r="C24">
        <v>76.87</v>
      </c>
      <c r="D24">
        <v>75.099999999999994</v>
      </c>
      <c r="E24">
        <v>75.7</v>
      </c>
    </row>
    <row r="25" spans="1:6" x14ac:dyDescent="0.3">
      <c r="A25" s="3" t="s">
        <v>22</v>
      </c>
      <c r="B25">
        <f>AVERAGE(B2:B24)</f>
        <v>68.765454545454546</v>
      </c>
      <c r="C25">
        <f t="shared" ref="C25:E25" si="0">AVERAGE(C2:C24)</f>
        <v>68.776818181818172</v>
      </c>
      <c r="D25">
        <f t="shared" si="0"/>
        <v>66.811363636363637</v>
      </c>
      <c r="E25">
        <f t="shared" si="0"/>
        <v>67.890909090909091</v>
      </c>
    </row>
  </sheetData>
  <mergeCells count="2">
    <mergeCell ref="B1:E1"/>
    <mergeCell ref="F1:I1"/>
  </mergeCells>
  <conditionalFormatting sqref="B3:E25 F24:I24 G3:I3">
    <cfRule type="cellIs" dxfId="2" priority="2" operator="greaterThan">
      <formula>69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FTX Model</vt:lpstr>
      <vt:lpstr>Complex FTX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Musayev Farid (CSC FI MEA)</dc:creator>
  <cp:lastModifiedBy>Farid Musayev</cp:lastModifiedBy>
  <dcterms:created xsi:type="dcterms:W3CDTF">2015-06-05T18:17:20Z</dcterms:created>
  <dcterms:modified xsi:type="dcterms:W3CDTF">2024-08-13T11:52:47Z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2024-07-26T11:36:10Z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622db547-66d5-47c9-8387-9e86d5a641e9</vt:lpwstr>
  </property>
  <property fmtid="{D5CDD505-2E9C-101B-9397-08002B2CF9AE}" pid="8" name="MSIP_Label_a15a25aa-e944-415d-b7a7-40f6b9180b6b_ContentBits">
    <vt:lpwstr>0</vt:lpwstr>
  </property>
</Properties>
</file>