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ITMO\1.Информатика Лабораторные\"/>
    </mc:Choice>
  </mc:AlternateContent>
  <bookViews>
    <workbookView xWindow="0" yWindow="0" windowWidth="28800" windowHeight="12180"/>
  </bookViews>
  <sheets>
    <sheet name="Лист2" sheetId="3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C71" i="3" l="1"/>
  <c r="BC61" i="3"/>
  <c r="BC51" i="3"/>
  <c r="BC41" i="3"/>
  <c r="BC20" i="3"/>
  <c r="BC9" i="3"/>
  <c r="BC32" i="3"/>
  <c r="BC39" i="3"/>
  <c r="BC30" i="3"/>
  <c r="BC18" i="3"/>
  <c r="BC7" i="3"/>
  <c r="BC69" i="3"/>
  <c r="BC49" i="3"/>
  <c r="BC59" i="3"/>
  <c r="C6" i="3" l="1"/>
  <c r="BT3" i="3" s="1"/>
  <c r="BT4" i="3" s="1"/>
  <c r="AG6" i="3"/>
  <c r="AL6" i="3"/>
  <c r="AQ6" i="3"/>
  <c r="BA6" i="3"/>
  <c r="C7" i="3"/>
  <c r="AG7" i="3"/>
  <c r="AL7" i="3"/>
  <c r="AQ7" i="3"/>
  <c r="C8" i="3"/>
  <c r="C14" i="3" s="1"/>
  <c r="BA49" i="3" s="1"/>
  <c r="C9" i="3"/>
  <c r="C10" i="3"/>
  <c r="BT19" i="3" s="1"/>
  <c r="C12" i="3"/>
  <c r="K12" i="3"/>
  <c r="AG30" i="3" s="1"/>
  <c r="P12" i="3"/>
  <c r="AL30" i="3" s="1"/>
  <c r="U12" i="3"/>
  <c r="AQ30" i="3" s="1"/>
  <c r="K13" i="3"/>
  <c r="AG39" i="3" s="1"/>
  <c r="P13" i="3"/>
  <c r="AL48" i="3" s="1"/>
  <c r="U13" i="3"/>
  <c r="AQ48" i="3" s="1"/>
  <c r="K14" i="3"/>
  <c r="P14" i="3"/>
  <c r="AL49" i="3" s="1"/>
  <c r="U14" i="3"/>
  <c r="K15" i="3"/>
  <c r="P15" i="3"/>
  <c r="U15" i="3"/>
  <c r="C16" i="3"/>
  <c r="BA69" i="3" s="1"/>
  <c r="BC63" i="3" s="1"/>
  <c r="K16" i="3"/>
  <c r="AG69" i="3" s="1"/>
  <c r="P16" i="3"/>
  <c r="AL69" i="3" s="1"/>
  <c r="U16" i="3"/>
  <c r="AQ69" i="3" s="1"/>
  <c r="K17" i="3"/>
  <c r="P17" i="3"/>
  <c r="U17" i="3"/>
  <c r="AG18" i="3"/>
  <c r="AL18" i="3"/>
  <c r="AQ18" i="3"/>
  <c r="AG19" i="3"/>
  <c r="AL19" i="3"/>
  <c r="AQ19" i="3"/>
  <c r="BS19" i="3"/>
  <c r="BS20" i="3" s="1"/>
  <c r="X10" i="3" s="1"/>
  <c r="BT20" i="3"/>
  <c r="Y10" i="3" s="1"/>
  <c r="AB28" i="3"/>
  <c r="AG29" i="3"/>
  <c r="AL29" i="3"/>
  <c r="AQ29" i="3"/>
  <c r="BA30" i="3"/>
  <c r="AG38" i="3"/>
  <c r="AL38" i="3"/>
  <c r="AQ38" i="3"/>
  <c r="BA38" i="3"/>
  <c r="AG49" i="3"/>
  <c r="AQ49" i="3"/>
  <c r="AG58" i="3"/>
  <c r="AL58" i="3"/>
  <c r="AQ58" i="3"/>
  <c r="BA58" i="3"/>
  <c r="AG70" i="3"/>
  <c r="AL70" i="3"/>
  <c r="AQ70" i="3"/>
  <c r="BA70" i="3"/>
  <c r="BA72" i="3" s="1"/>
  <c r="BT52" i="3" l="1"/>
  <c r="BT54" i="3" s="1"/>
  <c r="Y16" i="3" s="1"/>
  <c r="AU69" i="3" s="1"/>
  <c r="AQ59" i="3"/>
  <c r="AG48" i="3"/>
  <c r="BT11" i="3"/>
  <c r="AL59" i="3"/>
  <c r="AQ39" i="3"/>
  <c r="AG59" i="3"/>
  <c r="AL39" i="3"/>
  <c r="BA19" i="3"/>
  <c r="C15" i="3"/>
  <c r="C11" i="3"/>
  <c r="BT15" i="3"/>
  <c r="BA18" i="3"/>
  <c r="BT7" i="3"/>
  <c r="C13" i="3"/>
  <c r="BA29" i="3"/>
  <c r="BA7" i="3"/>
  <c r="BA9" i="3" s="1"/>
  <c r="BS52" i="3"/>
  <c r="BT27" i="3"/>
  <c r="Y6" i="3"/>
  <c r="BS3" i="3"/>
  <c r="BR19" i="3"/>
  <c r="BA32" i="3" l="1"/>
  <c r="BC24" i="3"/>
  <c r="BS11" i="3"/>
  <c r="BT12" i="3"/>
  <c r="BA21" i="3"/>
  <c r="BC12" i="3"/>
  <c r="BS51" i="3"/>
  <c r="BR51" i="3" s="1"/>
  <c r="BC1" i="3"/>
  <c r="BS7" i="3"/>
  <c r="BT8" i="3"/>
  <c r="BA48" i="3"/>
  <c r="BA59" i="3"/>
  <c r="BA39" i="3"/>
  <c r="BS4" i="3"/>
  <c r="BR3" i="3"/>
  <c r="BQ19" i="3"/>
  <c r="BR20" i="3"/>
  <c r="BT16" i="3"/>
  <c r="BS15" i="3"/>
  <c r="AU58" i="3"/>
  <c r="AU6" i="3"/>
  <c r="BT23" i="3"/>
  <c r="C17" i="3"/>
  <c r="BS26" i="3"/>
  <c r="BT29" i="3"/>
  <c r="Y12" i="3" s="1"/>
  <c r="BS54" i="3" l="1"/>
  <c r="X16" i="3" s="1"/>
  <c r="AT69" i="3" s="1"/>
  <c r="Y8" i="3"/>
  <c r="BT40" i="3"/>
  <c r="BS12" i="3"/>
  <c r="BR11" i="3"/>
  <c r="BC34" i="3"/>
  <c r="BA41" i="3"/>
  <c r="BA61" i="3"/>
  <c r="BC53" i="3"/>
  <c r="BA51" i="3"/>
  <c r="BC43" i="3"/>
  <c r="BP19" i="3"/>
  <c r="BQ20" i="3"/>
  <c r="AU30" i="3"/>
  <c r="AU38" i="3"/>
  <c r="BS23" i="3"/>
  <c r="BT24" i="3"/>
  <c r="BS16" i="3"/>
  <c r="BR15" i="3"/>
  <c r="Y7" i="3"/>
  <c r="BT33" i="3"/>
  <c r="BQ3" i="3"/>
  <c r="BR4" i="3"/>
  <c r="BS27" i="3"/>
  <c r="X6" i="3"/>
  <c r="BT46" i="3"/>
  <c r="Y9" i="3"/>
  <c r="BR52" i="3"/>
  <c r="W10" i="3"/>
  <c r="BS8" i="3"/>
  <c r="BR7" i="3"/>
  <c r="BS40" i="3" l="1"/>
  <c r="X8" i="3"/>
  <c r="AU70" i="3"/>
  <c r="AT65" i="3" s="1"/>
  <c r="AU19" i="3"/>
  <c r="BR12" i="3"/>
  <c r="BQ11" i="3"/>
  <c r="BT42" i="3"/>
  <c r="Y14" i="3" s="1"/>
  <c r="AU49" i="3" s="1"/>
  <c r="BS39" i="3"/>
  <c r="BS42" i="3" s="1"/>
  <c r="X14" i="3" s="1"/>
  <c r="AT49" i="3" s="1"/>
  <c r="BS24" i="3"/>
  <c r="BR23" i="3"/>
  <c r="BR54" i="3"/>
  <c r="W16" i="3" s="1"/>
  <c r="AS69" i="3" s="1"/>
  <c r="BQ51" i="3"/>
  <c r="BS32" i="3"/>
  <c r="BT35" i="3"/>
  <c r="Y13" i="3" s="1"/>
  <c r="AU7" i="3"/>
  <c r="AU9" i="3" s="1"/>
  <c r="AU29" i="3"/>
  <c r="AT25" i="3" s="1"/>
  <c r="AU18" i="3"/>
  <c r="BS29" i="3"/>
  <c r="X12" i="3" s="1"/>
  <c r="BR26" i="3"/>
  <c r="Y11" i="3"/>
  <c r="BT58" i="3"/>
  <c r="BS45" i="3"/>
  <c r="BT48" i="3"/>
  <c r="Y15" i="3" s="1"/>
  <c r="BP20" i="3"/>
  <c r="BO19" i="3"/>
  <c r="AT6" i="3"/>
  <c r="AT58" i="3"/>
  <c r="BR16" i="3"/>
  <c r="BQ15" i="3"/>
  <c r="X9" i="3"/>
  <c r="BS46" i="3"/>
  <c r="V10" i="3"/>
  <c r="BQ52" i="3"/>
  <c r="BR8" i="3"/>
  <c r="BQ7" i="3"/>
  <c r="W6" i="3"/>
  <c r="BR27" i="3"/>
  <c r="X7" i="3"/>
  <c r="BS33" i="3"/>
  <c r="BP3" i="3"/>
  <c r="BQ4" i="3"/>
  <c r="BQ12" i="3" l="1"/>
  <c r="BP11" i="3"/>
  <c r="AT19" i="3"/>
  <c r="AT70" i="3"/>
  <c r="BR40" i="3"/>
  <c r="W8" i="3"/>
  <c r="BR39" i="3"/>
  <c r="V6" i="3"/>
  <c r="BQ27" i="3"/>
  <c r="AT14" i="3"/>
  <c r="AU21" i="3"/>
  <c r="BP15" i="3"/>
  <c r="BQ16" i="3"/>
  <c r="AT29" i="3"/>
  <c r="AT7" i="3"/>
  <c r="AT18" i="3"/>
  <c r="T10" i="3"/>
  <c r="BP52" i="3"/>
  <c r="AU59" i="3"/>
  <c r="AU48" i="3"/>
  <c r="AU39" i="3"/>
  <c r="BR32" i="3"/>
  <c r="BS35" i="3"/>
  <c r="X13" i="3" s="1"/>
  <c r="W9" i="3"/>
  <c r="BR46" i="3"/>
  <c r="BQ26" i="3"/>
  <c r="BR29" i="3"/>
  <c r="W12" i="3" s="1"/>
  <c r="AU32" i="3"/>
  <c r="BO3" i="3"/>
  <c r="BP4" i="3"/>
  <c r="BQ23" i="3"/>
  <c r="BR24" i="3"/>
  <c r="BO20" i="3"/>
  <c r="BN19" i="3"/>
  <c r="BS48" i="3"/>
  <c r="X15" i="3" s="1"/>
  <c r="BR45" i="3"/>
  <c r="AT2" i="3"/>
  <c r="AS2" i="3" s="1"/>
  <c r="BS57" i="3"/>
  <c r="BT60" i="3"/>
  <c r="Y17" i="3" s="1"/>
  <c r="AS58" i="3"/>
  <c r="AS6" i="3"/>
  <c r="BP7" i="3"/>
  <c r="BQ8" i="3"/>
  <c r="AT38" i="3"/>
  <c r="AT30" i="3"/>
  <c r="W7" i="3"/>
  <c r="BR33" i="3"/>
  <c r="BQ54" i="3"/>
  <c r="V16" i="3" s="1"/>
  <c r="AR69" i="3" s="1"/>
  <c r="BP51" i="3"/>
  <c r="X11" i="3"/>
  <c r="BS58" i="3"/>
  <c r="AT9" i="3" l="1"/>
  <c r="BQ39" i="3"/>
  <c r="BR42" i="3"/>
  <c r="W14" i="3" s="1"/>
  <c r="AS49" i="3" s="1"/>
  <c r="AT72" i="3"/>
  <c r="AS65" i="3"/>
  <c r="V8" i="3"/>
  <c r="BQ40" i="3"/>
  <c r="AS25" i="3"/>
  <c r="AS19" i="3"/>
  <c r="AS70" i="3"/>
  <c r="AS72" i="3" s="1"/>
  <c r="BO11" i="3"/>
  <c r="BP12" i="3"/>
  <c r="BP8" i="3"/>
  <c r="BO7" i="3"/>
  <c r="W11" i="3"/>
  <c r="BR58" i="3"/>
  <c r="BS60" i="3"/>
  <c r="X17" i="3" s="1"/>
  <c r="BR57" i="3"/>
  <c r="T6" i="3"/>
  <c r="BP27" i="3"/>
  <c r="BR48" i="3"/>
  <c r="W15" i="3" s="1"/>
  <c r="BQ45" i="3"/>
  <c r="AT59" i="3"/>
  <c r="AT48" i="3"/>
  <c r="AT39" i="3"/>
  <c r="BP16" i="3"/>
  <c r="BO15" i="3"/>
  <c r="BN3" i="3"/>
  <c r="BO4" i="3"/>
  <c r="BQ32" i="3"/>
  <c r="BR35" i="3"/>
  <c r="W13" i="3" s="1"/>
  <c r="AT32" i="3"/>
  <c r="BO51" i="3"/>
  <c r="BP54" i="3"/>
  <c r="T16" i="3" s="1"/>
  <c r="AP69" i="3" s="1"/>
  <c r="S10" i="3"/>
  <c r="BO52" i="3"/>
  <c r="BP23" i="3"/>
  <c r="BQ24" i="3"/>
  <c r="AS30" i="3"/>
  <c r="AS38" i="3"/>
  <c r="BQ29" i="3"/>
  <c r="V12" i="3" s="1"/>
  <c r="BP26" i="3"/>
  <c r="V9" i="3"/>
  <c r="BQ46" i="3"/>
  <c r="AU41" i="3"/>
  <c r="AT34" i="3"/>
  <c r="AS34" i="3" s="1"/>
  <c r="AT44" i="3"/>
  <c r="AU51" i="3"/>
  <c r="AS7" i="3"/>
  <c r="AS9" i="3" s="1"/>
  <c r="AS18" i="3"/>
  <c r="AS29" i="3"/>
  <c r="AU61" i="3"/>
  <c r="AT54" i="3"/>
  <c r="AS54" i="3" s="1"/>
  <c r="BQ33" i="3"/>
  <c r="V7" i="3"/>
  <c r="BN20" i="3"/>
  <c r="BM19" i="3"/>
  <c r="AS14" i="3"/>
  <c r="AT21" i="3"/>
  <c r="AR58" i="3"/>
  <c r="AR6" i="3"/>
  <c r="BN11" i="3" l="1"/>
  <c r="BO12" i="3"/>
  <c r="AR19" i="3"/>
  <c r="AR70" i="3"/>
  <c r="BQ42" i="3"/>
  <c r="V14" i="3" s="1"/>
  <c r="AR49" i="3" s="1"/>
  <c r="BP39" i="3"/>
  <c r="AR65" i="3"/>
  <c r="AP65" i="3" s="1"/>
  <c r="AY65" i="3" s="1"/>
  <c r="AR25" i="3"/>
  <c r="T8" i="3"/>
  <c r="BP40" i="3"/>
  <c r="BQ58" i="3"/>
  <c r="V11" i="3"/>
  <c r="BM20" i="3"/>
  <c r="BL19" i="3"/>
  <c r="AP6" i="3"/>
  <c r="AP58" i="3"/>
  <c r="AR30" i="3"/>
  <c r="AR38" i="3"/>
  <c r="BP24" i="3"/>
  <c r="BO23" i="3"/>
  <c r="BN51" i="3"/>
  <c r="BO54" i="3"/>
  <c r="S16" i="3" s="1"/>
  <c r="AO69" i="3" s="1"/>
  <c r="BP29" i="3"/>
  <c r="T12" i="3" s="1"/>
  <c r="BO26" i="3"/>
  <c r="BN4" i="3"/>
  <c r="BM3" i="3"/>
  <c r="AR7" i="3"/>
  <c r="AR29" i="3"/>
  <c r="AP25" i="3" s="1"/>
  <c r="AY27" i="3" s="1"/>
  <c r="AR18" i="3"/>
  <c r="BP46" i="3"/>
  <c r="T9" i="3"/>
  <c r="BQ35" i="3"/>
  <c r="V13" i="3" s="1"/>
  <c r="BP32" i="3"/>
  <c r="AR14" i="3"/>
  <c r="AS21" i="3"/>
  <c r="AS32" i="3"/>
  <c r="AR2" i="3"/>
  <c r="AP2" i="3" s="1"/>
  <c r="AY3" i="3" s="1"/>
  <c r="R10" i="3"/>
  <c r="BN52" i="3"/>
  <c r="BQ57" i="3"/>
  <c r="BR60" i="3"/>
  <c r="W17" i="3" s="1"/>
  <c r="BQ48" i="3"/>
  <c r="V15" i="3" s="1"/>
  <c r="BP45" i="3"/>
  <c r="AS44" i="3"/>
  <c r="AT51" i="3"/>
  <c r="BO8" i="3"/>
  <c r="BN7" i="3"/>
  <c r="BO27" i="3"/>
  <c r="S6" i="3"/>
  <c r="BN15" i="3"/>
  <c r="BO16" i="3"/>
  <c r="AS48" i="3"/>
  <c r="AS59" i="3"/>
  <c r="AS39" i="3"/>
  <c r="AS41" i="3" s="1"/>
  <c r="AT41" i="3"/>
  <c r="AT61" i="3"/>
  <c r="T7" i="3"/>
  <c r="BP33" i="3"/>
  <c r="BP42" i="3" l="1"/>
  <c r="T14" i="3" s="1"/>
  <c r="AP49" i="3" s="1"/>
  <c r="BO39" i="3"/>
  <c r="BO40" i="3"/>
  <c r="S8" i="3"/>
  <c r="BM11" i="3"/>
  <c r="BN12" i="3"/>
  <c r="AP70" i="3"/>
  <c r="AP72" i="3" s="1"/>
  <c r="AP19" i="3"/>
  <c r="AR72" i="3"/>
  <c r="AS61" i="3"/>
  <c r="AR54" i="3"/>
  <c r="BM51" i="3"/>
  <c r="BN54" i="3"/>
  <c r="R16" i="3" s="1"/>
  <c r="AN69" i="3" s="1"/>
  <c r="S7" i="3"/>
  <c r="BO33" i="3"/>
  <c r="BP57" i="3"/>
  <c r="BQ60" i="3"/>
  <c r="V17" i="3" s="1"/>
  <c r="BM7" i="3"/>
  <c r="BN8" i="3"/>
  <c r="AR34" i="3"/>
  <c r="AP14" i="3"/>
  <c r="AY14" i="3" s="1"/>
  <c r="AR21" i="3"/>
  <c r="Q10" i="3"/>
  <c r="BM52" i="3"/>
  <c r="BP48" i="3"/>
  <c r="T15" i="3" s="1"/>
  <c r="BO45" i="3"/>
  <c r="S9" i="3"/>
  <c r="BO46" i="3"/>
  <c r="AR9" i="3"/>
  <c r="BL3" i="3"/>
  <c r="BM4" i="3"/>
  <c r="AR44" i="3"/>
  <c r="AS51" i="3"/>
  <c r="BL20" i="3"/>
  <c r="BK19" i="3"/>
  <c r="BO24" i="3"/>
  <c r="BN23" i="3"/>
  <c r="R6" i="3"/>
  <c r="BN27" i="3"/>
  <c r="AP18" i="3"/>
  <c r="AP7" i="3"/>
  <c r="AP9" i="3" s="1"/>
  <c r="AP29" i="3"/>
  <c r="AR32" i="3"/>
  <c r="BO29" i="3"/>
  <c r="S12" i="3" s="1"/>
  <c r="BN26" i="3"/>
  <c r="AR59" i="3"/>
  <c r="AR39" i="3"/>
  <c r="AR48" i="3"/>
  <c r="AP30" i="3"/>
  <c r="AP38" i="3"/>
  <c r="BN16" i="3"/>
  <c r="BM15" i="3"/>
  <c r="BP58" i="3"/>
  <c r="T11" i="3"/>
  <c r="BO32" i="3"/>
  <c r="BP35" i="3"/>
  <c r="T13" i="3" s="1"/>
  <c r="AO6" i="3"/>
  <c r="AO58" i="3"/>
  <c r="BM12" i="3" l="1"/>
  <c r="BL11" i="3"/>
  <c r="BO42" i="3"/>
  <c r="S14" i="3" s="1"/>
  <c r="AO49" i="3" s="1"/>
  <c r="BN39" i="3"/>
  <c r="R8" i="3"/>
  <c r="BN40" i="3"/>
  <c r="AO65" i="3"/>
  <c r="AN65" i="3" s="1"/>
  <c r="AO2" i="3"/>
  <c r="AN2" i="3" s="1"/>
  <c r="AP34" i="3"/>
  <c r="AY36" i="3" s="1"/>
  <c r="AO70" i="3"/>
  <c r="AO19" i="3"/>
  <c r="AP54" i="3"/>
  <c r="AY55" i="3" s="1"/>
  <c r="AP32" i="3"/>
  <c r="BL51" i="3"/>
  <c r="BM54" i="3"/>
  <c r="Q16" i="3" s="1"/>
  <c r="AM69" i="3" s="1"/>
  <c r="AO7" i="3"/>
  <c r="AO29" i="3"/>
  <c r="AO18" i="3"/>
  <c r="AP44" i="3"/>
  <c r="AY45" i="3" s="1"/>
  <c r="AR51" i="3"/>
  <c r="AO14" i="3"/>
  <c r="AP21" i="3"/>
  <c r="BM26" i="3"/>
  <c r="BN29" i="3"/>
  <c r="R12" i="3" s="1"/>
  <c r="BO58" i="3"/>
  <c r="S11" i="3"/>
  <c r="AP59" i="3"/>
  <c r="AP61" i="3" s="1"/>
  <c r="AP39" i="3"/>
  <c r="AP48" i="3"/>
  <c r="O10" i="3"/>
  <c r="BL52" i="3"/>
  <c r="AO30" i="3"/>
  <c r="AO38" i="3"/>
  <c r="BM27" i="3"/>
  <c r="Q6" i="3"/>
  <c r="BK3" i="3"/>
  <c r="BL4" i="3"/>
  <c r="AR41" i="3"/>
  <c r="R7" i="3"/>
  <c r="BN33" i="3"/>
  <c r="BJ19" i="3"/>
  <c r="BK20" i="3"/>
  <c r="BO57" i="3"/>
  <c r="BP60" i="3"/>
  <c r="T17" i="3" s="1"/>
  <c r="AO25" i="3"/>
  <c r="AN58" i="3"/>
  <c r="AN6" i="3"/>
  <c r="BN24" i="3"/>
  <c r="BM23" i="3"/>
  <c r="AR61" i="3"/>
  <c r="BM8" i="3"/>
  <c r="BL7" i="3"/>
  <c r="BO48" i="3"/>
  <c r="S15" i="3" s="1"/>
  <c r="BN45" i="3"/>
  <c r="BL15" i="3"/>
  <c r="BM16" i="3"/>
  <c r="R9" i="3"/>
  <c r="BN46" i="3"/>
  <c r="BO35" i="3"/>
  <c r="S13" i="3" s="1"/>
  <c r="BN32" i="3"/>
  <c r="AM65" i="3" l="1"/>
  <c r="BN42" i="3"/>
  <c r="R14" i="3" s="1"/>
  <c r="AN49" i="3" s="1"/>
  <c r="BM39" i="3"/>
  <c r="Q8" i="3"/>
  <c r="BM40" i="3"/>
  <c r="AO9" i="3"/>
  <c r="AN19" i="3"/>
  <c r="AN70" i="3"/>
  <c r="AN72" i="3" s="1"/>
  <c r="AO34" i="3"/>
  <c r="BL12" i="3"/>
  <c r="BK11" i="3"/>
  <c r="AO72" i="3"/>
  <c r="AO32" i="3"/>
  <c r="AO54" i="3"/>
  <c r="AP41" i="3"/>
  <c r="AN54" i="3"/>
  <c r="BM24" i="3"/>
  <c r="BL23" i="3"/>
  <c r="R11" i="3"/>
  <c r="BN58" i="3"/>
  <c r="AN30" i="3"/>
  <c r="AN38" i="3"/>
  <c r="AO39" i="3"/>
  <c r="AO41" i="3" s="1"/>
  <c r="AO59" i="3"/>
  <c r="AO48" i="3"/>
  <c r="AN34" i="3"/>
  <c r="BI19" i="3"/>
  <c r="BJ20" i="3"/>
  <c r="BM45" i="3"/>
  <c r="BN48" i="3"/>
  <c r="R15" i="3" s="1"/>
  <c r="AN25" i="3"/>
  <c r="BK51" i="3"/>
  <c r="BL54" i="3"/>
  <c r="O16" i="3" s="1"/>
  <c r="AK69" i="3" s="1"/>
  <c r="BL16" i="3"/>
  <c r="BK15" i="3"/>
  <c r="AM6" i="3"/>
  <c r="AM58" i="3"/>
  <c r="BO60" i="3"/>
  <c r="S17" i="3" s="1"/>
  <c r="BN57" i="3"/>
  <c r="Q9" i="3"/>
  <c r="BM46" i="3"/>
  <c r="BM32" i="3"/>
  <c r="BN35" i="3"/>
  <c r="R13" i="3" s="1"/>
  <c r="BK7" i="3"/>
  <c r="BL8" i="3"/>
  <c r="O6" i="3"/>
  <c r="BL27" i="3"/>
  <c r="BM29" i="3"/>
  <c r="Q12" i="3" s="1"/>
  <c r="BL26" i="3"/>
  <c r="AN14" i="3"/>
  <c r="AO21" i="3"/>
  <c r="N10" i="3"/>
  <c r="BK52" i="3"/>
  <c r="AN18" i="3"/>
  <c r="AN7" i="3"/>
  <c r="AN9" i="3" s="1"/>
  <c r="AN29" i="3"/>
  <c r="AO44" i="3"/>
  <c r="AP51" i="3"/>
  <c r="Q7" i="3"/>
  <c r="BM33" i="3"/>
  <c r="BJ3" i="3"/>
  <c r="BK4" i="3"/>
  <c r="BM42" i="3" l="1"/>
  <c r="Q14" i="3" s="1"/>
  <c r="AM49" i="3" s="1"/>
  <c r="BL39" i="3"/>
  <c r="AM19" i="3"/>
  <c r="AM70" i="3"/>
  <c r="BJ11" i="3"/>
  <c r="BK12" i="3"/>
  <c r="AN32" i="3"/>
  <c r="AO61" i="3"/>
  <c r="BL40" i="3"/>
  <c r="O8" i="3"/>
  <c r="BI3" i="3"/>
  <c r="BJ4" i="3"/>
  <c r="BL45" i="3"/>
  <c r="BM48" i="3"/>
  <c r="Q15" i="3" s="1"/>
  <c r="AM29" i="3"/>
  <c r="AK25" i="3" s="1"/>
  <c r="AM7" i="3"/>
  <c r="AM18" i="3"/>
  <c r="BH19" i="3"/>
  <c r="BI20" i="3"/>
  <c r="AM25" i="3"/>
  <c r="AM2" i="3"/>
  <c r="BK8" i="3"/>
  <c r="BJ7" i="3"/>
  <c r="AN44" i="3"/>
  <c r="AO51" i="3"/>
  <c r="BL32" i="3"/>
  <c r="BM35" i="3"/>
  <c r="Q13" i="3" s="1"/>
  <c r="BK16" i="3"/>
  <c r="BJ15" i="3"/>
  <c r="AM30" i="3"/>
  <c r="AM38" i="3"/>
  <c r="BL29" i="3"/>
  <c r="O12" i="3" s="1"/>
  <c r="BK26" i="3"/>
  <c r="BM58" i="3"/>
  <c r="Q11" i="3"/>
  <c r="AK6" i="3"/>
  <c r="AK58" i="3"/>
  <c r="AM14" i="3"/>
  <c r="AN21" i="3"/>
  <c r="AM34" i="3"/>
  <c r="BN60" i="3"/>
  <c r="R17" i="3" s="1"/>
  <c r="BM57" i="3"/>
  <c r="BJ51" i="3"/>
  <c r="BK54" i="3"/>
  <c r="N16" i="3" s="1"/>
  <c r="AJ69" i="3" s="1"/>
  <c r="BJ52" i="3"/>
  <c r="M10" i="3"/>
  <c r="O9" i="3"/>
  <c r="BL46" i="3"/>
  <c r="BK23" i="3"/>
  <c r="BL24" i="3"/>
  <c r="O7" i="3"/>
  <c r="BL33" i="3"/>
  <c r="N6" i="3"/>
  <c r="BK27" i="3"/>
  <c r="AN59" i="3"/>
  <c r="AN48" i="3"/>
  <c r="AN39" i="3"/>
  <c r="AN41" i="3" s="1"/>
  <c r="BI11" i="3" l="1"/>
  <c r="BJ12" i="3"/>
  <c r="AK65" i="3"/>
  <c r="AM72" i="3"/>
  <c r="AK2" i="3"/>
  <c r="AK70" i="3"/>
  <c r="AK72" i="3" s="1"/>
  <c r="AK19" i="3"/>
  <c r="BK39" i="3"/>
  <c r="BL42" i="3"/>
  <c r="O14" i="3" s="1"/>
  <c r="AK49" i="3" s="1"/>
  <c r="N8" i="3"/>
  <c r="BK40" i="3"/>
  <c r="BK45" i="3"/>
  <c r="BL48" i="3"/>
  <c r="O15" i="3" s="1"/>
  <c r="AN61" i="3"/>
  <c r="AM54" i="3"/>
  <c r="BI51" i="3"/>
  <c r="BJ54" i="3"/>
  <c r="M16" i="3" s="1"/>
  <c r="AI69" i="3" s="1"/>
  <c r="BL35" i="3"/>
  <c r="O13" i="3" s="1"/>
  <c r="BK32" i="3"/>
  <c r="AK30" i="3"/>
  <c r="AK38" i="3"/>
  <c r="AM44" i="3"/>
  <c r="AN51" i="3"/>
  <c r="AM32" i="3"/>
  <c r="BI7" i="3"/>
  <c r="BJ8" i="3"/>
  <c r="BK33" i="3"/>
  <c r="N7" i="3"/>
  <c r="BJ23" i="3"/>
  <c r="BK24" i="3"/>
  <c r="M6" i="3"/>
  <c r="BJ27" i="3"/>
  <c r="BI4" i="3"/>
  <c r="BH3" i="3"/>
  <c r="AM39" i="3"/>
  <c r="AM41" i="3" s="1"/>
  <c r="AY35" i="3" s="1"/>
  <c r="AM48" i="3"/>
  <c r="AM59" i="3"/>
  <c r="AK7" i="3"/>
  <c r="AK18" i="3"/>
  <c r="AK29" i="3"/>
  <c r="AJ25" i="3" s="1"/>
  <c r="BL58" i="3"/>
  <c r="O11" i="3"/>
  <c r="BK29" i="3"/>
  <c r="N12" i="3" s="1"/>
  <c r="BJ26" i="3"/>
  <c r="AJ6" i="3"/>
  <c r="AJ58" i="3"/>
  <c r="BJ16" i="3"/>
  <c r="BI15" i="3"/>
  <c r="BI52" i="3"/>
  <c r="L10" i="3"/>
  <c r="N9" i="3"/>
  <c r="BK46" i="3"/>
  <c r="AK14" i="3"/>
  <c r="AM21" i="3"/>
  <c r="BL57" i="3"/>
  <c r="BM60" i="3"/>
  <c r="Q17" i="3" s="1"/>
  <c r="BG19" i="3"/>
  <c r="BH20" i="3"/>
  <c r="AM9" i="3"/>
  <c r="BH11" i="3" l="1"/>
  <c r="BI12" i="3"/>
  <c r="AJ65" i="3"/>
  <c r="M8" i="3"/>
  <c r="BJ40" i="3"/>
  <c r="AJ70" i="3"/>
  <c r="AJ72" i="3" s="1"/>
  <c r="AJ19" i="3"/>
  <c r="AY64" i="3"/>
  <c r="BK42" i="3"/>
  <c r="N14" i="3" s="1"/>
  <c r="AJ49" i="3" s="1"/>
  <c r="BJ39" i="3"/>
  <c r="AK9" i="3"/>
  <c r="AM61" i="3"/>
  <c r="BG20" i="3"/>
  <c r="BF19" i="3"/>
  <c r="AK32" i="3"/>
  <c r="AY13" i="3"/>
  <c r="BI23" i="3"/>
  <c r="BJ24" i="3"/>
  <c r="BI16" i="3"/>
  <c r="BH15" i="3"/>
  <c r="BK57" i="3"/>
  <c r="BL60" i="3"/>
  <c r="O17" i="3" s="1"/>
  <c r="AJ18" i="3"/>
  <c r="AJ29" i="3"/>
  <c r="AI25" i="3" s="1"/>
  <c r="AJ7" i="3"/>
  <c r="AJ9" i="3" s="1"/>
  <c r="M9" i="3"/>
  <c r="BJ46" i="3"/>
  <c r="AY26" i="3"/>
  <c r="BJ32" i="3"/>
  <c r="BK35" i="3"/>
  <c r="N13" i="3" s="1"/>
  <c r="AK59" i="3"/>
  <c r="AK48" i="3"/>
  <c r="AK39" i="3"/>
  <c r="AK44" i="3"/>
  <c r="AM51" i="3"/>
  <c r="AY44" i="3" s="1"/>
  <c r="AY2" i="3"/>
  <c r="AJ2" i="3"/>
  <c r="AI2" i="3" s="1"/>
  <c r="BH4" i="3"/>
  <c r="BG3" i="3"/>
  <c r="AK54" i="3"/>
  <c r="BJ45" i="3"/>
  <c r="BK48" i="3"/>
  <c r="N15" i="3" s="1"/>
  <c r="L6" i="3"/>
  <c r="BI27" i="3"/>
  <c r="AY54" i="3"/>
  <c r="BI26" i="3"/>
  <c r="BJ29" i="3"/>
  <c r="M12" i="3" s="1"/>
  <c r="AJ30" i="3"/>
  <c r="AJ38" i="3"/>
  <c r="AI6" i="3"/>
  <c r="AI58" i="3"/>
  <c r="AK34" i="3"/>
  <c r="AJ34" i="3" s="1"/>
  <c r="BH51" i="3"/>
  <c r="BI54" i="3"/>
  <c r="L16" i="3" s="1"/>
  <c r="AH69" i="3" s="1"/>
  <c r="AJ14" i="3"/>
  <c r="AK21" i="3"/>
  <c r="M7" i="3"/>
  <c r="BJ33" i="3"/>
  <c r="BH7" i="3"/>
  <c r="BI8" i="3"/>
  <c r="BH52" i="3"/>
  <c r="J10" i="3"/>
  <c r="N11" i="3"/>
  <c r="BK58" i="3"/>
  <c r="AJ54" i="3" l="1"/>
  <c r="AI19" i="3"/>
  <c r="AI70" i="3"/>
  <c r="BG11" i="3"/>
  <c r="BH12" i="3"/>
  <c r="AI65" i="3"/>
  <c r="AH65" i="3" s="1"/>
  <c r="L8" i="3"/>
  <c r="BI40" i="3"/>
  <c r="BJ42" i="3"/>
  <c r="M14" i="3" s="1"/>
  <c r="AI49" i="3" s="1"/>
  <c r="BI39" i="3"/>
  <c r="BG51" i="3"/>
  <c r="BH54" i="3"/>
  <c r="J16" i="3" s="1"/>
  <c r="AF69" i="3" s="1"/>
  <c r="BH26" i="3"/>
  <c r="BI29" i="3"/>
  <c r="L12" i="3" s="1"/>
  <c r="BG15" i="3"/>
  <c r="BH16" i="3"/>
  <c r="AH6" i="3"/>
  <c r="AH58" i="3"/>
  <c r="M11" i="3"/>
  <c r="BJ58" i="3"/>
  <c r="L9" i="3"/>
  <c r="BI46" i="3"/>
  <c r="AK41" i="3"/>
  <c r="BH23" i="3"/>
  <c r="BI24" i="3"/>
  <c r="AJ44" i="3"/>
  <c r="AK51" i="3"/>
  <c r="BG4" i="3"/>
  <c r="BF3" i="3"/>
  <c r="BI33" i="3"/>
  <c r="L7" i="3"/>
  <c r="AJ32" i="3"/>
  <c r="BF20" i="3"/>
  <c r="BE19" i="3"/>
  <c r="BE20" i="3" s="1"/>
  <c r="BH27" i="3"/>
  <c r="J6" i="3"/>
  <c r="BG7" i="3"/>
  <c r="BH8" i="3"/>
  <c r="AJ48" i="3"/>
  <c r="AJ59" i="3"/>
  <c r="AJ39" i="3"/>
  <c r="AJ41" i="3" s="1"/>
  <c r="BI32" i="3"/>
  <c r="BJ35" i="3"/>
  <c r="M13" i="3" s="1"/>
  <c r="AI38" i="3"/>
  <c r="AI30" i="3"/>
  <c r="BG52" i="3"/>
  <c r="I10" i="3"/>
  <c r="BK60" i="3"/>
  <c r="N17" i="3" s="1"/>
  <c r="BJ57" i="3"/>
  <c r="BI45" i="3"/>
  <c r="BJ48" i="3"/>
  <c r="M15" i="3" s="1"/>
  <c r="AK61" i="3"/>
  <c r="AI34" i="3"/>
  <c r="AI14" i="3"/>
  <c r="AJ21" i="3"/>
  <c r="AI29" i="3"/>
  <c r="AH25" i="3" s="1"/>
  <c r="AI18" i="3"/>
  <c r="AI7" i="3"/>
  <c r="AI9" i="3" s="1"/>
  <c r="AF65" i="3" l="1"/>
  <c r="AH2" i="3"/>
  <c r="AI72" i="3"/>
  <c r="BI42" i="3"/>
  <c r="L14" i="3" s="1"/>
  <c r="AH49" i="3" s="1"/>
  <c r="BH39" i="3"/>
  <c r="AJ61" i="3"/>
  <c r="AH70" i="3"/>
  <c r="AH72" i="3" s="1"/>
  <c r="AH19" i="3"/>
  <c r="J8" i="3"/>
  <c r="BH40" i="3"/>
  <c r="BF11" i="3"/>
  <c r="BG12" i="3"/>
  <c r="AF58" i="3"/>
  <c r="AF6" i="3"/>
  <c r="AH30" i="3"/>
  <c r="AH38" i="3"/>
  <c r="AI32" i="3"/>
  <c r="G10" i="3"/>
  <c r="BE52" i="3"/>
  <c r="J9" i="3"/>
  <c r="BH46" i="3"/>
  <c r="AI59" i="3"/>
  <c r="AI48" i="3"/>
  <c r="AI39" i="3"/>
  <c r="AI41" i="3" s="1"/>
  <c r="AH18" i="3"/>
  <c r="AH29" i="3"/>
  <c r="AH7" i="3"/>
  <c r="AH9" i="3" s="1"/>
  <c r="BJ60" i="3"/>
  <c r="M17" i="3" s="1"/>
  <c r="BI57" i="3"/>
  <c r="BG8" i="3"/>
  <c r="BF7" i="3"/>
  <c r="BG26" i="3"/>
  <c r="BH29" i="3"/>
  <c r="J12" i="3" s="1"/>
  <c r="BF52" i="3"/>
  <c r="H10" i="3"/>
  <c r="BI35" i="3"/>
  <c r="L13" i="3" s="1"/>
  <c r="BH32" i="3"/>
  <c r="AH14" i="3"/>
  <c r="AI21" i="3"/>
  <c r="BF51" i="3"/>
  <c r="BG54" i="3"/>
  <c r="I16" i="3" s="1"/>
  <c r="AE69" i="3" s="1"/>
  <c r="L11" i="3"/>
  <c r="BI58" i="3"/>
  <c r="BG23" i="3"/>
  <c r="BH24" i="3"/>
  <c r="BH45" i="3"/>
  <c r="BI48" i="3"/>
  <c r="L15" i="3" s="1"/>
  <c r="AI44" i="3"/>
  <c r="AJ51" i="3"/>
  <c r="BF4" i="3"/>
  <c r="BE3" i="3"/>
  <c r="BE4" i="3" s="1"/>
  <c r="AI54" i="3"/>
  <c r="AH54" i="3" s="1"/>
  <c r="BF15" i="3"/>
  <c r="BG16" i="3"/>
  <c r="BH33" i="3"/>
  <c r="J7" i="3"/>
  <c r="I6" i="3"/>
  <c r="BG27" i="3"/>
  <c r="BG40" i="3" l="1"/>
  <c r="I8" i="3"/>
  <c r="AF25" i="3"/>
  <c r="BF12" i="3"/>
  <c r="BE11" i="3"/>
  <c r="BE12" i="3" s="1"/>
  <c r="AF19" i="3"/>
  <c r="AF70" i="3"/>
  <c r="BG39" i="3"/>
  <c r="BH42" i="3"/>
  <c r="J14" i="3" s="1"/>
  <c r="AF49" i="3" s="1"/>
  <c r="BF54" i="3"/>
  <c r="H16" i="3" s="1"/>
  <c r="AD69" i="3" s="1"/>
  <c r="BE51" i="3"/>
  <c r="BE54" i="3" s="1"/>
  <c r="G16" i="3" s="1"/>
  <c r="AC69" i="3" s="1"/>
  <c r="BH58" i="3"/>
  <c r="J11" i="3"/>
  <c r="BF23" i="3"/>
  <c r="BG24" i="3"/>
  <c r="H6" i="3"/>
  <c r="BF27" i="3"/>
  <c r="AF2" i="3"/>
  <c r="AH44" i="3"/>
  <c r="AI51" i="3"/>
  <c r="AI61" i="3"/>
  <c r="AH32" i="3"/>
  <c r="BG29" i="3"/>
  <c r="I12" i="3" s="1"/>
  <c r="BF26" i="3"/>
  <c r="BG32" i="3"/>
  <c r="BH35" i="3"/>
  <c r="J13" i="3" s="1"/>
  <c r="BF8" i="3"/>
  <c r="BE7" i="3"/>
  <c r="BE8" i="3" s="1"/>
  <c r="AH34" i="3"/>
  <c r="AF34" i="3" s="1"/>
  <c r="AF38" i="3"/>
  <c r="AF30" i="3"/>
  <c r="AF18" i="3"/>
  <c r="AF7" i="3"/>
  <c r="AE2" i="3" s="1"/>
  <c r="AF29" i="3"/>
  <c r="AE25" i="3" s="1"/>
  <c r="BF16" i="3"/>
  <c r="BE15" i="3"/>
  <c r="BE16" i="3" s="1"/>
  <c r="G6" i="3"/>
  <c r="BE27" i="3"/>
  <c r="BH57" i="3"/>
  <c r="BI60" i="3"/>
  <c r="L17" i="3" s="1"/>
  <c r="AF14" i="3"/>
  <c r="AH21" i="3"/>
  <c r="AE58" i="3"/>
  <c r="AE6" i="3"/>
  <c r="I7" i="3"/>
  <c r="BG33" i="3"/>
  <c r="I9" i="3"/>
  <c r="BG46" i="3"/>
  <c r="AH59" i="3"/>
  <c r="AH61" i="3" s="1"/>
  <c r="AH48" i="3"/>
  <c r="AH39" i="3"/>
  <c r="BG45" i="3"/>
  <c r="BH48" i="3"/>
  <c r="J15" i="3" s="1"/>
  <c r="AF72" i="3" l="1"/>
  <c r="AE65" i="3"/>
  <c r="AD65" i="3" s="1"/>
  <c r="G8" i="3"/>
  <c r="BE40" i="3"/>
  <c r="BF39" i="3"/>
  <c r="BG42" i="3"/>
  <c r="I14" i="3" s="1"/>
  <c r="AE49" i="3" s="1"/>
  <c r="H8" i="3"/>
  <c r="BF40" i="3"/>
  <c r="AE19" i="3"/>
  <c r="AE70" i="3"/>
  <c r="AH41" i="3"/>
  <c r="AF44" i="3"/>
  <c r="AH51" i="3"/>
  <c r="BG48" i="3"/>
  <c r="I15" i="3" s="1"/>
  <c r="BF45" i="3"/>
  <c r="AF48" i="3"/>
  <c r="AF59" i="3"/>
  <c r="AF39" i="3"/>
  <c r="AF41" i="3" s="1"/>
  <c r="AE7" i="3"/>
  <c r="AE9" i="3" s="1"/>
  <c r="AE29" i="3"/>
  <c r="AE18" i="3"/>
  <c r="H7" i="3"/>
  <c r="BF33" i="3"/>
  <c r="BF32" i="3"/>
  <c r="BG35" i="3"/>
  <c r="I13" i="3" s="1"/>
  <c r="AC6" i="3"/>
  <c r="AC58" i="3"/>
  <c r="BE46" i="3"/>
  <c r="G9" i="3"/>
  <c r="AF54" i="3"/>
  <c r="AE54" i="3" s="1"/>
  <c r="BE23" i="3"/>
  <c r="BE24" i="3" s="1"/>
  <c r="BF24" i="3"/>
  <c r="AD2" i="3"/>
  <c r="AF9" i="3"/>
  <c r="BG57" i="3"/>
  <c r="BH60" i="3"/>
  <c r="J17" i="3" s="1"/>
  <c r="G7" i="3"/>
  <c r="BE33" i="3"/>
  <c r="BE26" i="3"/>
  <c r="BE29" i="3" s="1"/>
  <c r="G12" i="3" s="1"/>
  <c r="BF29" i="3"/>
  <c r="H12" i="3" s="1"/>
  <c r="AD58" i="3"/>
  <c r="AD6" i="3"/>
  <c r="I11" i="3"/>
  <c r="BG58" i="3"/>
  <c r="H9" i="3"/>
  <c r="BF46" i="3"/>
  <c r="AE38" i="3"/>
  <c r="AE30" i="3"/>
  <c r="AE14" i="3"/>
  <c r="AF21" i="3"/>
  <c r="AF32" i="3"/>
  <c r="AD19" i="3" l="1"/>
  <c r="AD70" i="3"/>
  <c r="AE34" i="3"/>
  <c r="AC70" i="3"/>
  <c r="AC19" i="3"/>
  <c r="BE39" i="3"/>
  <c r="BE42" i="3" s="1"/>
  <c r="G14" i="3" s="1"/>
  <c r="AC49" i="3" s="1"/>
  <c r="BF42" i="3"/>
  <c r="H14" i="3" s="1"/>
  <c r="AD49" i="3" s="1"/>
  <c r="AD25" i="3"/>
  <c r="AE72" i="3"/>
  <c r="G11" i="3"/>
  <c r="BE58" i="3"/>
  <c r="BE45" i="3"/>
  <c r="BE48" i="3" s="1"/>
  <c r="G15" i="3" s="1"/>
  <c r="BF48" i="3"/>
  <c r="H15" i="3" s="1"/>
  <c r="AE44" i="3"/>
  <c r="AF51" i="3"/>
  <c r="AC18" i="3"/>
  <c r="AC29" i="3"/>
  <c r="AC7" i="3"/>
  <c r="AD7" i="3"/>
  <c r="AD9" i="3" s="1"/>
  <c r="AD29" i="3"/>
  <c r="AD18" i="3"/>
  <c r="AC2" i="3"/>
  <c r="AB2" i="3" s="1"/>
  <c r="AB9" i="3" s="1"/>
  <c r="AY1" i="3" s="1"/>
  <c r="BF57" i="3"/>
  <c r="BG60" i="3"/>
  <c r="I17" i="3" s="1"/>
  <c r="AD38" i="3"/>
  <c r="AD30" i="3"/>
  <c r="AE39" i="3"/>
  <c r="AE41" i="3" s="1"/>
  <c r="AE59" i="3"/>
  <c r="AE61" i="3" s="1"/>
  <c r="AE48" i="3"/>
  <c r="BE32" i="3"/>
  <c r="BE35" i="3" s="1"/>
  <c r="G13" i="3" s="1"/>
  <c r="BF35" i="3"/>
  <c r="H13" i="3" s="1"/>
  <c r="AC30" i="3"/>
  <c r="AC38" i="3"/>
  <c r="H11" i="3"/>
  <c r="BF58" i="3"/>
  <c r="AD14" i="3"/>
  <c r="AE21" i="3"/>
  <c r="AE32" i="3"/>
  <c r="AF61" i="3"/>
  <c r="AW21" i="3" l="1"/>
  <c r="BB14" i="3" s="1"/>
  <c r="AD72" i="3"/>
  <c r="AC65" i="3"/>
  <c r="AC25" i="3"/>
  <c r="AC32" i="3" s="1"/>
  <c r="AC39" i="3"/>
  <c r="AC48" i="3"/>
  <c r="AC59" i="3"/>
  <c r="AD44" i="3"/>
  <c r="AE51" i="3"/>
  <c r="AC14" i="3"/>
  <c r="AC21" i="3" s="1"/>
  <c r="AD21" i="3"/>
  <c r="AD34" i="3"/>
  <c r="AD48" i="3"/>
  <c r="AD59" i="3"/>
  <c r="AD39" i="3"/>
  <c r="AD32" i="3"/>
  <c r="AW32" i="3" s="1"/>
  <c r="BB27" i="3" s="1"/>
  <c r="AD54" i="3"/>
  <c r="AC54" i="3" s="1"/>
  <c r="AB54" i="3" s="1"/>
  <c r="AB61" i="3" s="1"/>
  <c r="AY53" i="3" s="1"/>
  <c r="AC9" i="3"/>
  <c r="AW9" i="3" s="1"/>
  <c r="BF60" i="3"/>
  <c r="H17" i="3" s="1"/>
  <c r="BE57" i="3"/>
  <c r="BE60" i="3" s="1"/>
  <c r="G17" i="3" s="1"/>
  <c r="AB14" i="3"/>
  <c r="AB21" i="3" s="1"/>
  <c r="AY12" i="3" s="1"/>
  <c r="BB3" i="3" l="1"/>
  <c r="AB25" i="3"/>
  <c r="AB32" i="3" s="1"/>
  <c r="AY25" i="3" s="1"/>
  <c r="AC72" i="3"/>
  <c r="AW72" i="3" s="1"/>
  <c r="AB65" i="3"/>
  <c r="AB72" i="3" s="1"/>
  <c r="AY63" i="3" s="1"/>
  <c r="AC34" i="3"/>
  <c r="AB34" i="3" s="1"/>
  <c r="AB41" i="3" s="1"/>
  <c r="AY34" i="3" s="1"/>
  <c r="BB1" i="3"/>
  <c r="BB2" i="3"/>
  <c r="AD41" i="3"/>
  <c r="AD61" i="3"/>
  <c r="AW61" i="3" s="1"/>
  <c r="BB55" i="3" s="1"/>
  <c r="AC41" i="3"/>
  <c r="BB26" i="3"/>
  <c r="BB25" i="3"/>
  <c r="AC61" i="3"/>
  <c r="AC44" i="3"/>
  <c r="AB44" i="3" s="1"/>
  <c r="AB51" i="3" s="1"/>
  <c r="AY43" i="3" s="1"/>
  <c r="AD51" i="3"/>
  <c r="BB65" i="3" l="1"/>
  <c r="BB63" i="3"/>
  <c r="BB64" i="3"/>
  <c r="AW41" i="3"/>
  <c r="BB34" i="3" s="1"/>
  <c r="AW51" i="3"/>
  <c r="BB45" i="3" s="1"/>
  <c r="BB13" i="3"/>
  <c r="BB12" i="3"/>
  <c r="BB35" i="3"/>
  <c r="AC51" i="3"/>
  <c r="BB53" i="3"/>
  <c r="BB54" i="3"/>
  <c r="BB36" i="3" l="1"/>
  <c r="BC5" i="3"/>
  <c r="BC57" i="3"/>
  <c r="BC38" i="3"/>
  <c r="BC67" i="3"/>
  <c r="BC47" i="3"/>
  <c r="BC28" i="3"/>
  <c r="BC16" i="3"/>
  <c r="BB44" i="3"/>
  <c r="BB43" i="3"/>
</calcChain>
</file>

<file path=xl/sharedStrings.xml><?xml version="1.0" encoding="utf-8"?>
<sst xmlns="http://schemas.openxmlformats.org/spreadsheetml/2006/main" count="259" uniqueCount="74">
  <si>
    <t xml:space="preserve">          X1 =</t>
  </si>
  <si>
    <t xml:space="preserve">          X2 =</t>
  </si>
  <si>
    <t xml:space="preserve">          X3 =</t>
  </si>
  <si>
    <t xml:space="preserve">          X4 =</t>
  </si>
  <si>
    <t xml:space="preserve">          X5 =</t>
  </si>
  <si>
    <t xml:space="preserve">          X6 =</t>
  </si>
  <si>
    <t xml:space="preserve">          X7 =</t>
  </si>
  <si>
    <t xml:space="preserve">          X8 =</t>
  </si>
  <si>
    <t xml:space="preserve">          X9 =</t>
  </si>
  <si>
    <t xml:space="preserve">        X10 =</t>
  </si>
  <si>
    <t xml:space="preserve">        X11 =</t>
  </si>
  <si>
    <t xml:space="preserve">        X12 =</t>
  </si>
  <si>
    <t xml:space="preserve">   A + C + C =</t>
  </si>
  <si>
    <t xml:space="preserve">          A + C =</t>
  </si>
  <si>
    <t xml:space="preserve">                 A =</t>
  </si>
  <si>
    <t xml:space="preserve">                 C =</t>
  </si>
  <si>
    <t xml:space="preserve">            C -A =</t>
  </si>
  <si>
    <t>65536 - X4 =</t>
  </si>
  <si>
    <t xml:space="preserve">             -X1 =</t>
  </si>
  <si>
    <t xml:space="preserve">             -X2 =</t>
  </si>
  <si>
    <t xml:space="preserve">             -X3 =</t>
  </si>
  <si>
    <t xml:space="preserve">             -X4 =</t>
  </si>
  <si>
    <t xml:space="preserve">             -X5 =</t>
  </si>
  <si>
    <t xml:space="preserve">             -X6 =</t>
  </si>
  <si>
    <t>.</t>
  </si>
  <si>
    <t>=</t>
  </si>
  <si>
    <t xml:space="preserve">        B1 =</t>
  </si>
  <si>
    <t xml:space="preserve">        B2 =</t>
  </si>
  <si>
    <t xml:space="preserve">        B3 =</t>
  </si>
  <si>
    <t xml:space="preserve">        B4 =</t>
  </si>
  <si>
    <t xml:space="preserve">        B5 =</t>
  </si>
  <si>
    <t xml:space="preserve">        B6 =</t>
  </si>
  <si>
    <t xml:space="preserve">        B7 =</t>
  </si>
  <si>
    <t xml:space="preserve">        B8 =</t>
  </si>
  <si>
    <t xml:space="preserve">        B9 =</t>
  </si>
  <si>
    <t xml:space="preserve">      B10 =</t>
  </si>
  <si>
    <t xml:space="preserve">      B11 =</t>
  </si>
  <si>
    <t xml:space="preserve">      B12 =</t>
  </si>
  <si>
    <t xml:space="preserve">      -B1 =</t>
  </si>
  <si>
    <t xml:space="preserve">      -B2 =</t>
  </si>
  <si>
    <t xml:space="preserve">      -B3 =</t>
  </si>
  <si>
    <t xml:space="preserve">      -B4 =</t>
  </si>
  <si>
    <t xml:space="preserve">      -B5 =</t>
  </si>
  <si>
    <t xml:space="preserve">      -B6 =</t>
  </si>
  <si>
    <t>+</t>
  </si>
  <si>
    <t>B1(2)</t>
  </si>
  <si>
    <t>B2(2)</t>
  </si>
  <si>
    <t>---------</t>
  </si>
  <si>
    <t>X1(10)</t>
  </si>
  <si>
    <t>X2(10)</t>
  </si>
  <si>
    <t>--------</t>
  </si>
  <si>
    <t>(10)</t>
  </si>
  <si>
    <t>B3(2)</t>
  </si>
  <si>
    <t>X3(10)</t>
  </si>
  <si>
    <t>B7(2)</t>
  </si>
  <si>
    <t>X7(10)</t>
  </si>
  <si>
    <t>B8(2)</t>
  </si>
  <si>
    <t>B9(2)</t>
  </si>
  <si>
    <t>X8(10)</t>
  </si>
  <si>
    <t>---------------------------------------------------------------------------------------------------------------</t>
  </si>
  <si>
    <t>------------------------------------------------------------------------------------------------------------------</t>
  </si>
  <si>
    <t>-----------------------------------------------------------------------------------------------------------------</t>
  </si>
  <si>
    <t>--------------------------------------------------------------------------------------------------------------------</t>
  </si>
  <si>
    <t>X9(10)</t>
  </si>
  <si>
    <t>B11(2)</t>
  </si>
  <si>
    <t>---------------------------------------------------------------------------------------------------------------------</t>
  </si>
  <si>
    <t>CF</t>
  </si>
  <si>
    <t>PF</t>
  </si>
  <si>
    <t>AF</t>
  </si>
  <si>
    <t>ZF</t>
  </si>
  <si>
    <t>SF</t>
  </si>
  <si>
    <t>OF</t>
  </si>
  <si>
    <t>----------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</si>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</sst>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/>
        <bgColor indexed="64"/>
      </patternFill>
    </fill>
    <fill>
      <patternFill patternType="solid">
        <fgColor rgb="FFF2F2F2"/>
      </patternFill>
    </fill>
  </fills>
  <borders count="4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2" tint="-9.9978637043366805E-2"/>
      </left>
      <right/>
      <top style="thin">
        <color theme="2" tint="-9.9978637043366805E-2"/>
      </top>
      <bottom/>
      <diagonal/>
    </border>
    <border>
      <left style="thin">
        <color theme="2" tint="-9.9978637043366805E-2"/>
      </left>
      <right/>
      <top/>
      <bottom/>
      <diagonal/>
    </border>
    <border>
      <left style="thin">
        <color theme="2" tint="-9.9978637043366805E-2"/>
      </left>
      <right/>
      <top/>
      <bottom style="thin">
        <color theme="2" tint="-9.9978637043366805E-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theme="2" tint="-9.9978637043366805E-2"/>
      </left>
      <right/>
      <top style="thin">
        <color theme="2" tint="-9.9978637043366805E-2"/>
      </top>
      <bottom style="thin">
        <color theme="2" tint="-9.9978637043366805E-2"/>
      </bottom>
      <diagonal/>
    </border>
    <border>
      <left/>
      <right/>
      <top/>
      <bottom style="medium">
        <color indexed="64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medium">
        <color indexed="64"/>
      </bottom>
      <diagonal/>
    </border>
    <border>
      <left style="thin">
        <color theme="2" tint="-9.9978637043366805E-2"/>
      </left>
      <right style="thin">
        <color theme="2" tint="-9.9978637043366805E-2"/>
      </right>
      <top style="medium">
        <color indexed="64"/>
      </top>
      <bottom style="thin">
        <color theme="2" tint="-9.9978637043366805E-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/>
      <right style="thin">
        <color theme="2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theme="0"/>
      </bottom>
      <diagonal/>
    </border>
    <border>
      <left style="medium">
        <color indexed="64"/>
      </left>
      <right style="medium">
        <color indexed="64"/>
      </right>
      <top style="medium">
        <color theme="0"/>
      </top>
      <bottom/>
      <diagonal/>
    </border>
    <border>
      <left style="medium">
        <color indexed="64"/>
      </left>
      <right/>
      <top/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/>
      <diagonal/>
    </border>
    <border>
      <left style="medium">
        <color indexed="64"/>
      </left>
      <right/>
      <top style="medium">
        <color theme="0"/>
      </top>
      <bottom style="medium">
        <color theme="0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4" borderId="20" applyNumberFormat="0" applyAlignment="0" applyProtection="0"/>
  </cellStyleXfs>
  <cellXfs count="70">
    <xf numFmtId="0" fontId="0" fillId="0" borderId="0" xfId="0"/>
    <xf numFmtId="0" fontId="0" fillId="0" borderId="0" xfId="0" quotePrefix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3" borderId="0" xfId="0" applyFill="1" applyBorder="1"/>
    <xf numFmtId="0" fontId="0" fillId="0" borderId="11" xfId="0" applyBorder="1"/>
    <xf numFmtId="0" fontId="0" fillId="3" borderId="13" xfId="0" applyFill="1" applyBorder="1"/>
    <xf numFmtId="0" fontId="0" fillId="0" borderId="0" xfId="0" applyFill="1" applyBorder="1"/>
    <xf numFmtId="0" fontId="0" fillId="0" borderId="12" xfId="0" applyBorder="1"/>
    <xf numFmtId="0" fontId="0" fillId="0" borderId="14" xfId="0" applyBorder="1"/>
    <xf numFmtId="0" fontId="0" fillId="0" borderId="0" xfId="0" quotePrefix="1" applyBorder="1"/>
    <xf numFmtId="0" fontId="1" fillId="2" borderId="3" xfId="1" applyBorder="1"/>
    <xf numFmtId="0" fontId="0" fillId="0" borderId="3" xfId="0" applyFont="1" applyBorder="1"/>
    <xf numFmtId="0" fontId="0" fillId="0" borderId="3" xfId="0" quotePrefix="1" applyBorder="1" applyAlignment="1"/>
    <xf numFmtId="0" fontId="0" fillId="0" borderId="4" xfId="0" quotePrefix="1" applyBorder="1"/>
    <xf numFmtId="0" fontId="0" fillId="3" borderId="15" xfId="0" applyFill="1" applyBorder="1"/>
    <xf numFmtId="0" fontId="1" fillId="3" borderId="13" xfId="1" applyFill="1" applyBorder="1"/>
    <xf numFmtId="0" fontId="0" fillId="3" borderId="16" xfId="0" applyFill="1" applyBorder="1"/>
    <xf numFmtId="0" fontId="1" fillId="0" borderId="5" xfId="1" applyFill="1" applyBorder="1"/>
    <xf numFmtId="0" fontId="0" fillId="0" borderId="14" xfId="0" applyFill="1" applyBorder="1"/>
    <xf numFmtId="0" fontId="0" fillId="0" borderId="13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1" fillId="2" borderId="1" xfId="1" applyBorder="1"/>
    <xf numFmtId="0" fontId="1" fillId="2" borderId="10" xfId="1" applyBorder="1"/>
    <xf numFmtId="0" fontId="0" fillId="0" borderId="27" xfId="0" applyBorder="1"/>
    <xf numFmtId="0" fontId="2" fillId="4" borderId="28" xfId="2" applyBorder="1"/>
    <xf numFmtId="0" fontId="2" fillId="4" borderId="20" xfId="2" applyBorder="1"/>
    <xf numFmtId="0" fontId="2" fillId="4" borderId="29" xfId="2" applyBorder="1"/>
    <xf numFmtId="0" fontId="2" fillId="4" borderId="30" xfId="2" applyBorder="1"/>
    <xf numFmtId="0" fontId="0" fillId="0" borderId="31" xfId="0" applyBorder="1"/>
    <xf numFmtId="0" fontId="0" fillId="0" borderId="0" xfId="0" quotePrefix="1" applyBorder="1" applyAlignment="1"/>
    <xf numFmtId="0" fontId="0" fillId="0" borderId="12" xfId="0" quotePrefix="1" applyBorder="1" applyAlignment="1"/>
    <xf numFmtId="0" fontId="0" fillId="0" borderId="0" xfId="0" quotePrefix="1" applyBorder="1" applyAlignment="1">
      <alignment horizontal="center"/>
    </xf>
    <xf numFmtId="0" fontId="0" fillId="0" borderId="17" xfId="0" applyNumberFormat="1" applyBorder="1" applyAlignment="1">
      <alignment horizontal="center" wrapText="1"/>
    </xf>
    <xf numFmtId="0" fontId="0" fillId="0" borderId="18" xfId="0" applyNumberFormat="1" applyBorder="1" applyAlignment="1">
      <alignment horizontal="center" wrapText="1"/>
    </xf>
    <xf numFmtId="0" fontId="0" fillId="0" borderId="19" xfId="0" applyNumberFormat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32" xfId="0" applyNumberFormat="1" applyBorder="1" applyAlignment="1">
      <alignment horizontal="center" wrapText="1"/>
    </xf>
    <xf numFmtId="0" fontId="0" fillId="0" borderId="33" xfId="0" applyBorder="1" applyAlignment="1">
      <alignment horizontal="center" wrapText="1"/>
    </xf>
    <xf numFmtId="0" fontId="0" fillId="0" borderId="32" xfId="0" applyBorder="1" applyAlignment="1">
      <alignment horizontal="center" wrapText="1"/>
    </xf>
    <xf numFmtId="0" fontId="0" fillId="0" borderId="18" xfId="0" applyBorder="1" applyAlignment="1">
      <alignment horizontal="center" vertical="top" wrapText="1"/>
    </xf>
    <xf numFmtId="0" fontId="0" fillId="0" borderId="19" xfId="0" applyBorder="1" applyAlignment="1">
      <alignment horizontal="center" vertical="top" wrapText="1"/>
    </xf>
    <xf numFmtId="0" fontId="0" fillId="0" borderId="2" xfId="0" applyNumberFormat="1" applyBorder="1" applyAlignment="1">
      <alignment horizontal="center" wrapText="1"/>
    </xf>
    <xf numFmtId="0" fontId="0" fillId="0" borderId="3" xfId="0" applyNumberFormat="1" applyBorder="1" applyAlignment="1">
      <alignment horizontal="center" wrapText="1"/>
    </xf>
    <xf numFmtId="0" fontId="0" fillId="0" borderId="34" xfId="0" applyNumberFormat="1" applyBorder="1" applyAlignment="1">
      <alignment horizontal="center" wrapText="1"/>
    </xf>
    <xf numFmtId="0" fontId="0" fillId="0" borderId="35" xfId="0" applyBorder="1" applyAlignment="1">
      <alignment horizontal="center" wrapText="1"/>
    </xf>
    <xf numFmtId="0" fontId="0" fillId="0" borderId="34" xfId="0" applyBorder="1" applyAlignment="1">
      <alignment horizontal="center" wrapText="1"/>
    </xf>
    <xf numFmtId="0" fontId="0" fillId="0" borderId="35" xfId="0" applyNumberFormat="1" applyBorder="1" applyAlignment="1">
      <alignment horizontal="center" wrapText="1"/>
    </xf>
    <xf numFmtId="0" fontId="0" fillId="0" borderId="3" xfId="0" applyNumberFormat="1" applyBorder="1" applyAlignment="1">
      <alignment horizontal="center" vertical="top" wrapText="1"/>
    </xf>
    <xf numFmtId="0" fontId="0" fillId="0" borderId="5" xfId="0" applyNumberFormat="1" applyBorder="1" applyAlignment="1">
      <alignment horizontal="center" vertical="top" wrapText="1"/>
    </xf>
    <xf numFmtId="0" fontId="0" fillId="0" borderId="3" xfId="0" applyBorder="1" applyAlignment="1">
      <alignment horizontal="center" vertical="top" wrapText="1"/>
    </xf>
    <xf numFmtId="0" fontId="0" fillId="0" borderId="5" xfId="0" applyBorder="1" applyAlignment="1">
      <alignment horizontal="center" vertical="top" wrapText="1"/>
    </xf>
    <xf numFmtId="0" fontId="0" fillId="0" borderId="5" xfId="0" applyNumberFormat="1" applyBorder="1" applyAlignment="1">
      <alignment horizontal="center" wrapText="1"/>
    </xf>
    <xf numFmtId="0" fontId="0" fillId="0" borderId="36" xfId="0" applyBorder="1" applyAlignment="1">
      <alignment horizontal="center" wrapText="1"/>
    </xf>
    <xf numFmtId="0" fontId="0" fillId="0" borderId="37" xfId="0" applyBorder="1"/>
    <xf numFmtId="0" fontId="0" fillId="0" borderId="38" xfId="0" applyBorder="1"/>
    <xf numFmtId="0" fontId="0" fillId="0" borderId="39" xfId="0" applyBorder="1"/>
  </cellXfs>
  <cellStyles count="3">
    <cellStyle name="Вычисление" xfId="2" builtinId="22"/>
    <cellStyle name="Обычный" xfId="0" builtinId="0"/>
    <cellStyle name="Хороший" xfId="1" builtinId="26"/>
  </cellStyles>
  <dxfs count="4">
    <dxf>
      <font>
        <color rgb="FF0070C0"/>
      </font>
    </dxf>
    <dxf>
      <font>
        <color rgb="FF9C0006"/>
      </font>
    </dxf>
    <dxf>
      <font>
        <b val="0"/>
        <i val="0"/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73"/>
  <sheetViews>
    <sheetView tabSelected="1" topLeftCell="W1" zoomScale="128" zoomScaleNormal="85" workbookViewId="0">
      <selection activeCell="BD44" sqref="BD44"/>
    </sheetView>
  </sheetViews>
  <sheetFormatPr defaultRowHeight="15" x14ac:dyDescent="0.25"/>
  <cols>
    <col min="1" max="1" width="9.42578125" bestFit="1" customWidth="1"/>
    <col min="2" max="2" width="12.28515625" bestFit="1" customWidth="1"/>
    <col min="3" max="3" width="7.7109375" bestFit="1" customWidth="1"/>
    <col min="5" max="5" width="8.7109375" bestFit="1" customWidth="1"/>
    <col min="6" max="6" width="8.42578125" bestFit="1" customWidth="1"/>
    <col min="7" max="10" width="2.7109375" bestFit="1" customWidth="1"/>
    <col min="11" max="11" width="2.28515625" bestFit="1" customWidth="1"/>
    <col min="12" max="15" width="2.7109375" bestFit="1" customWidth="1"/>
    <col min="16" max="16" width="2.28515625" bestFit="1" customWidth="1"/>
    <col min="17" max="20" width="2.7109375" bestFit="1" customWidth="1"/>
    <col min="21" max="21" width="2.28515625" bestFit="1" customWidth="1"/>
    <col min="22" max="25" width="2.7109375" bestFit="1" customWidth="1"/>
    <col min="27" max="27" width="2.28515625" bestFit="1" customWidth="1"/>
    <col min="28" max="28" width="8" bestFit="1" customWidth="1"/>
    <col min="29" max="32" width="2.7109375" bestFit="1" customWidth="1"/>
    <col min="33" max="33" width="2.28515625" bestFit="1" customWidth="1"/>
    <col min="34" max="37" width="2.7109375" bestFit="1" customWidth="1"/>
    <col min="38" max="38" width="2.28515625" bestFit="1" customWidth="1"/>
    <col min="39" max="42" width="2.7109375" bestFit="1" customWidth="1"/>
    <col min="43" max="43" width="2.28515625" bestFit="1" customWidth="1"/>
    <col min="44" max="48" width="2.7109375" bestFit="1" customWidth="1"/>
    <col min="49" max="49" width="7.7109375" bestFit="1" customWidth="1"/>
    <col min="50" max="50" width="4.85546875" bestFit="1" customWidth="1"/>
    <col min="51" max="51" width="7.28515625" bestFit="1" customWidth="1"/>
    <col min="52" max="52" width="5.5703125" bestFit="1" customWidth="1"/>
    <col min="53" max="53" width="8.7109375" bestFit="1" customWidth="1"/>
    <col min="54" max="54" width="7.42578125" bestFit="1" customWidth="1"/>
    <col min="55" max="55" width="26.85546875" customWidth="1"/>
    <col min="56" max="56" width="3.7109375" bestFit="1" customWidth="1"/>
    <col min="57" max="59" width="2.7109375" bestFit="1" customWidth="1"/>
    <col min="60" max="63" width="3.7109375" bestFit="1" customWidth="1"/>
    <col min="64" max="66" width="4.85546875" bestFit="1" customWidth="1"/>
    <col min="67" max="69" width="5.85546875" bestFit="1" customWidth="1"/>
    <col min="70" max="72" width="7" bestFit="1" customWidth="1"/>
  </cols>
  <sheetData>
    <row r="1" spans="1:74" ht="15" customHeight="1" x14ac:dyDescent="0.25">
      <c r="B1" s="1" t="s">
        <v>14</v>
      </c>
      <c r="C1">
        <v>2079</v>
      </c>
      <c r="AB1" s="3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37" t="s">
        <v>66</v>
      </c>
      <c r="AX1" s="2" t="s">
        <v>25</v>
      </c>
      <c r="AY1" s="2">
        <f>AB9</f>
        <v>0</v>
      </c>
      <c r="AZ1" s="38" t="s">
        <v>69</v>
      </c>
      <c r="BA1" s="14" t="s">
        <v>25</v>
      </c>
      <c r="BB1" s="2">
        <f>IF(AW9 = 0,1,0)</f>
        <v>0</v>
      </c>
      <c r="BC1" s="55" t="str">
        <f>IF(AND(BA6&gt;0,BA7&gt;0),"1.При сложении положительных чисел",IF(AND(BA6&gt;0,BA7&lt;0),"1.При сложении пололожительного и отрицательного чисел","1.При сложении отрицательных чисел"))</f>
        <v>1.При сложении положительных чисел</v>
      </c>
      <c r="BD1" s="3"/>
      <c r="BE1" s="15"/>
      <c r="BF1" s="15"/>
      <c r="BG1" s="15"/>
      <c r="BH1" s="15"/>
      <c r="BI1" s="15"/>
      <c r="BJ1" s="15"/>
      <c r="BK1" s="15"/>
      <c r="BL1" s="15"/>
      <c r="BM1" s="15"/>
      <c r="BN1" s="15"/>
      <c r="BO1" s="15"/>
      <c r="BP1" s="15"/>
      <c r="BQ1" s="15"/>
      <c r="BR1" s="15"/>
      <c r="BS1" s="15"/>
      <c r="BT1" s="67"/>
      <c r="BU1" s="2"/>
      <c r="BV1" t="s">
        <v>73</v>
      </c>
    </row>
    <row r="2" spans="1:74" ht="15.75" thickBot="1" x14ac:dyDescent="0.3">
      <c r="AB2" s="6">
        <f>INT((AC6+AC2+AC7)/2)</f>
        <v>0</v>
      </c>
      <c r="AC2" s="16">
        <f>INT((AD6+AD2+AD7)/2)</f>
        <v>0</v>
      </c>
      <c r="AD2" s="16">
        <f>INT((AE6+AE2+AE7)/2)</f>
        <v>0</v>
      </c>
      <c r="AE2" s="16">
        <f>INT((AF6+AF2+AF7)/2)</f>
        <v>0</v>
      </c>
      <c r="AF2" s="16">
        <f>INT((AH6+AH2+AH7)/2)</f>
        <v>1</v>
      </c>
      <c r="AG2" s="16"/>
      <c r="AH2" s="16">
        <f>INT((AI6+AI2+AI7)/2)</f>
        <v>0</v>
      </c>
      <c r="AI2" s="16">
        <f>INT((AJ6+AJ2+AJ7)/2)</f>
        <v>0</v>
      </c>
      <c r="AJ2" s="16">
        <f>INT((AK6+AK2+AK7)/2)</f>
        <v>0</v>
      </c>
      <c r="AK2" s="16">
        <f>INT((AM6+AM2+AM7)/2)</f>
        <v>0</v>
      </c>
      <c r="AL2" s="16"/>
      <c r="AM2" s="16">
        <f>INT((AN6+AN2+AN7)/2)</f>
        <v>0</v>
      </c>
      <c r="AN2" s="16">
        <f>INT((AO6+AO2+AO7)/2)</f>
        <v>0</v>
      </c>
      <c r="AO2" s="16">
        <f>INT((AP6+AP2+AP7)/2)</f>
        <v>1</v>
      </c>
      <c r="AP2" s="16">
        <f>INT((AR6+AR2+AR7)/2)</f>
        <v>1</v>
      </c>
      <c r="AQ2" s="16"/>
      <c r="AR2" s="16">
        <f>INT((AS6+AS2+AS7)/2)</f>
        <v>1</v>
      </c>
      <c r="AS2" s="16">
        <f>INT((AT6+AT2+AT7)/2)</f>
        <v>1</v>
      </c>
      <c r="AT2" s="16">
        <f>INT((AU6+AU1+AU7)/2)</f>
        <v>1</v>
      </c>
      <c r="AU2" s="2"/>
      <c r="AV2" s="2"/>
      <c r="AW2" s="37" t="s">
        <v>67</v>
      </c>
      <c r="AX2" s="2" t="s">
        <v>25</v>
      </c>
      <c r="AY2" s="2">
        <f>IF(MOD(AU9+AT9+AS9+AR9+AP9+AO9+AN9+AM9,2) =0,1,0)</f>
        <v>0</v>
      </c>
      <c r="AZ2" s="38" t="s">
        <v>70</v>
      </c>
      <c r="BA2" s="14" t="s">
        <v>25</v>
      </c>
      <c r="BB2" s="2">
        <f>IF(AW9&gt;0,0,1)</f>
        <v>0</v>
      </c>
      <c r="BC2" s="56"/>
      <c r="BD2" s="4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5"/>
      <c r="BU2" s="2"/>
    </row>
    <row r="3" spans="1:74" ht="15.75" thickBot="1" x14ac:dyDescent="0.3">
      <c r="B3" s="1" t="s">
        <v>15</v>
      </c>
      <c r="C3">
        <v>19793</v>
      </c>
      <c r="AB3" s="4"/>
      <c r="AC3" s="42"/>
      <c r="AD3" s="42"/>
      <c r="AE3" s="42"/>
      <c r="AF3" s="42"/>
      <c r="AG3" s="42"/>
      <c r="AH3" s="42"/>
      <c r="AI3" s="42"/>
      <c r="AJ3" s="42"/>
      <c r="AK3" s="42"/>
      <c r="AL3" s="42"/>
      <c r="AM3" s="42"/>
      <c r="AN3" s="42"/>
      <c r="AO3" s="42"/>
      <c r="AP3" s="42"/>
      <c r="AQ3" s="42"/>
      <c r="AR3" s="42"/>
      <c r="AS3" s="42"/>
      <c r="AT3" s="42"/>
      <c r="AU3" s="2"/>
      <c r="AV3" s="2"/>
      <c r="AW3" s="39" t="s">
        <v>68</v>
      </c>
      <c r="AX3" s="16" t="s">
        <v>25</v>
      </c>
      <c r="AY3" s="16">
        <f>AP2</f>
        <v>1</v>
      </c>
      <c r="AZ3" s="40" t="s">
        <v>71</v>
      </c>
      <c r="BA3" s="26" t="s">
        <v>25</v>
      </c>
      <c r="BB3" s="7">
        <f>IF(OR(AND(BA7+BA6&gt;0,AW9 &lt; 0),(AND(BA7+BA6&lt;0,AW9&gt;0))),1,0)</f>
        <v>0</v>
      </c>
      <c r="BC3" s="56"/>
      <c r="BD3" s="35">
        <v>1</v>
      </c>
      <c r="BE3" s="28">
        <f t="shared" ref="BE3:BS3" si="0">INT(BF3/2)</f>
        <v>0</v>
      </c>
      <c r="BF3" s="29">
        <f t="shared" si="0"/>
        <v>0</v>
      </c>
      <c r="BG3" s="29">
        <f t="shared" si="0"/>
        <v>0</v>
      </c>
      <c r="BH3" s="30">
        <f t="shared" si="0"/>
        <v>0</v>
      </c>
      <c r="BI3" s="28">
        <f t="shared" si="0"/>
        <v>1</v>
      </c>
      <c r="BJ3" s="29">
        <f t="shared" si="0"/>
        <v>2</v>
      </c>
      <c r="BK3" s="29">
        <f t="shared" si="0"/>
        <v>4</v>
      </c>
      <c r="BL3" s="30">
        <f t="shared" si="0"/>
        <v>8</v>
      </c>
      <c r="BM3" s="28">
        <f t="shared" si="0"/>
        <v>16</v>
      </c>
      <c r="BN3" s="29">
        <f t="shared" si="0"/>
        <v>32</v>
      </c>
      <c r="BO3" s="29">
        <f t="shared" si="0"/>
        <v>64</v>
      </c>
      <c r="BP3" s="30">
        <f t="shared" si="0"/>
        <v>129</v>
      </c>
      <c r="BQ3" s="28">
        <f t="shared" si="0"/>
        <v>259</v>
      </c>
      <c r="BR3" s="29">
        <f t="shared" si="0"/>
        <v>519</v>
      </c>
      <c r="BS3" s="29">
        <f t="shared" si="0"/>
        <v>1039</v>
      </c>
      <c r="BT3" s="68">
        <f>C6</f>
        <v>2079</v>
      </c>
      <c r="BU3" s="2"/>
    </row>
    <row r="4" spans="1:74" ht="15.75" thickBot="1" x14ac:dyDescent="0.3">
      <c r="AB4" s="4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41"/>
      <c r="AS4" s="2"/>
      <c r="AT4" s="2"/>
      <c r="AU4" s="2"/>
      <c r="AV4" s="2"/>
      <c r="BC4" s="57"/>
      <c r="BD4" s="4"/>
      <c r="BE4" s="31">
        <f t="shared" ref="BE4:BT4" si="1">MOD(BE3,2)</f>
        <v>0</v>
      </c>
      <c r="BF4" s="32">
        <f t="shared" si="1"/>
        <v>0</v>
      </c>
      <c r="BG4" s="32">
        <f t="shared" si="1"/>
        <v>0</v>
      </c>
      <c r="BH4" s="33">
        <f t="shared" si="1"/>
        <v>0</v>
      </c>
      <c r="BI4" s="31">
        <f t="shared" si="1"/>
        <v>1</v>
      </c>
      <c r="BJ4" s="32">
        <f t="shared" si="1"/>
        <v>0</v>
      </c>
      <c r="BK4" s="32">
        <f t="shared" si="1"/>
        <v>0</v>
      </c>
      <c r="BL4" s="33">
        <f t="shared" si="1"/>
        <v>0</v>
      </c>
      <c r="BM4" s="31">
        <f t="shared" si="1"/>
        <v>0</v>
      </c>
      <c r="BN4" s="32">
        <f t="shared" si="1"/>
        <v>0</v>
      </c>
      <c r="BO4" s="32">
        <f t="shared" si="1"/>
        <v>0</v>
      </c>
      <c r="BP4" s="33">
        <f t="shared" si="1"/>
        <v>1</v>
      </c>
      <c r="BQ4" s="31">
        <f t="shared" si="1"/>
        <v>1</v>
      </c>
      <c r="BR4" s="32">
        <f t="shared" si="1"/>
        <v>1</v>
      </c>
      <c r="BS4" s="32">
        <f t="shared" si="1"/>
        <v>1</v>
      </c>
      <c r="BT4" s="69">
        <f t="shared" si="1"/>
        <v>1</v>
      </c>
      <c r="BU4" s="2"/>
    </row>
    <row r="5" spans="1:74" ht="15" customHeight="1" x14ac:dyDescent="0.25">
      <c r="AB5" s="18">
        <v>1</v>
      </c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58" t="str">
        <f>IF(AW41&gt;0,"получается положительное число","получается отрицателное число.")</f>
        <v>получается отрицателное число.</v>
      </c>
      <c r="BD5" s="4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5"/>
      <c r="BU5" s="2"/>
    </row>
    <row r="6" spans="1:74" ht="15.75" thickBot="1" x14ac:dyDescent="0.3">
      <c r="A6" s="1" t="s">
        <v>0</v>
      </c>
      <c r="B6" s="1" t="s">
        <v>14</v>
      </c>
      <c r="C6">
        <f>C1</f>
        <v>2079</v>
      </c>
      <c r="E6" s="1" t="s">
        <v>26</v>
      </c>
      <c r="G6" s="2">
        <f>BE4</f>
        <v>0</v>
      </c>
      <c r="H6" s="2">
        <f>BF4</f>
        <v>0</v>
      </c>
      <c r="I6" s="2">
        <f>BG4</f>
        <v>0</v>
      </c>
      <c r="J6" s="2">
        <f>BH4</f>
        <v>0</v>
      </c>
      <c r="K6" s="2" t="s">
        <v>24</v>
      </c>
      <c r="L6" s="2">
        <f>BI4</f>
        <v>1</v>
      </c>
      <c r="M6" s="11">
        <f>BJ4</f>
        <v>0</v>
      </c>
      <c r="N6" s="11">
        <f>BK4</f>
        <v>0</v>
      </c>
      <c r="O6" s="11">
        <f>BL4</f>
        <v>0</v>
      </c>
      <c r="P6" s="2" t="s">
        <v>24</v>
      </c>
      <c r="Q6" s="11">
        <f>BM4</f>
        <v>0</v>
      </c>
      <c r="R6" s="11">
        <f>BN4</f>
        <v>0</v>
      </c>
      <c r="S6" s="11">
        <f>BO4</f>
        <v>0</v>
      </c>
      <c r="T6" s="11">
        <f>BP4</f>
        <v>1</v>
      </c>
      <c r="U6" s="2" t="s">
        <v>24</v>
      </c>
      <c r="V6" s="11">
        <f>BQ4</f>
        <v>1</v>
      </c>
      <c r="W6" s="11">
        <f>BR4</f>
        <v>1</v>
      </c>
      <c r="X6" s="11">
        <f>BS4</f>
        <v>1</v>
      </c>
      <c r="Y6" s="11">
        <f>BT4</f>
        <v>1</v>
      </c>
      <c r="AB6" s="19" t="s">
        <v>45</v>
      </c>
      <c r="AC6" s="2">
        <f t="shared" ref="AC6:AL7" si="2">G6</f>
        <v>0</v>
      </c>
      <c r="AD6" s="2">
        <f t="shared" si="2"/>
        <v>0</v>
      </c>
      <c r="AE6" s="2">
        <f t="shared" si="2"/>
        <v>0</v>
      </c>
      <c r="AF6" s="2">
        <f t="shared" si="2"/>
        <v>0</v>
      </c>
      <c r="AG6" s="2" t="str">
        <f t="shared" si="2"/>
        <v>.</v>
      </c>
      <c r="AH6" s="2">
        <f t="shared" si="2"/>
        <v>1</v>
      </c>
      <c r="AI6" s="2">
        <f t="shared" si="2"/>
        <v>0</v>
      </c>
      <c r="AJ6" s="2">
        <f t="shared" si="2"/>
        <v>0</v>
      </c>
      <c r="AK6" s="2">
        <f t="shared" si="2"/>
        <v>0</v>
      </c>
      <c r="AL6" s="2" t="str">
        <f t="shared" si="2"/>
        <v>.</v>
      </c>
      <c r="AM6" s="2">
        <f t="shared" ref="AM6:AU7" si="3">Q6</f>
        <v>0</v>
      </c>
      <c r="AN6" s="2">
        <f t="shared" si="3"/>
        <v>0</v>
      </c>
      <c r="AO6" s="2">
        <f t="shared" si="3"/>
        <v>0</v>
      </c>
      <c r="AP6" s="2">
        <f t="shared" si="3"/>
        <v>1</v>
      </c>
      <c r="AQ6" s="2" t="str">
        <f t="shared" si="3"/>
        <v>.</v>
      </c>
      <c r="AR6" s="2">
        <f t="shared" si="3"/>
        <v>1</v>
      </c>
      <c r="AS6" s="2">
        <f t="shared" si="3"/>
        <v>1</v>
      </c>
      <c r="AT6" s="2">
        <f t="shared" si="3"/>
        <v>1</v>
      </c>
      <c r="AU6" s="2">
        <f t="shared" si="3"/>
        <v>1</v>
      </c>
      <c r="AV6" s="2"/>
      <c r="AW6" s="2"/>
      <c r="AX6" s="2"/>
      <c r="AY6" s="2" t="s">
        <v>48</v>
      </c>
      <c r="AZ6" s="2"/>
      <c r="BA6" s="2">
        <f>C6</f>
        <v>2079</v>
      </c>
      <c r="BB6" s="2"/>
      <c r="BC6" s="59"/>
      <c r="BD6" s="4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5"/>
      <c r="BU6" s="2"/>
    </row>
    <row r="7" spans="1:74" ht="15.75" thickBot="1" x14ac:dyDescent="0.3">
      <c r="A7" s="1" t="s">
        <v>1</v>
      </c>
      <c r="B7" s="1" t="s">
        <v>15</v>
      </c>
      <c r="C7">
        <f>C3</f>
        <v>19793</v>
      </c>
      <c r="E7" s="1" t="s">
        <v>27</v>
      </c>
      <c r="G7" s="2">
        <f>BE8</f>
        <v>0</v>
      </c>
      <c r="H7" s="2">
        <f>BF8</f>
        <v>1</v>
      </c>
      <c r="I7" s="2">
        <f>BG8</f>
        <v>0</v>
      </c>
      <c r="J7" s="2">
        <f>BH8</f>
        <v>0</v>
      </c>
      <c r="K7" s="2" t="s">
        <v>24</v>
      </c>
      <c r="L7" s="2">
        <f>BI8</f>
        <v>1</v>
      </c>
      <c r="M7" s="2">
        <f>BJ8</f>
        <v>1</v>
      </c>
      <c r="N7" s="2">
        <f>BK8</f>
        <v>0</v>
      </c>
      <c r="O7" s="2">
        <f>BL8</f>
        <v>1</v>
      </c>
      <c r="P7" s="2" t="s">
        <v>24</v>
      </c>
      <c r="Q7" s="2">
        <f>BM8</f>
        <v>0</v>
      </c>
      <c r="R7" s="2">
        <f>BN8</f>
        <v>1</v>
      </c>
      <c r="S7" s="2">
        <f>BO8</f>
        <v>0</v>
      </c>
      <c r="T7" s="2">
        <f>BP8</f>
        <v>1</v>
      </c>
      <c r="U7" s="2" t="s">
        <v>24</v>
      </c>
      <c r="V7" s="2">
        <f>BQ8</f>
        <v>0</v>
      </c>
      <c r="W7" s="2">
        <f>BR8</f>
        <v>0</v>
      </c>
      <c r="X7" s="2">
        <f>BS8</f>
        <v>0</v>
      </c>
      <c r="Y7" s="2">
        <f>BT8</f>
        <v>1</v>
      </c>
      <c r="AA7" s="1" t="s">
        <v>44</v>
      </c>
      <c r="AB7" s="4" t="s">
        <v>46</v>
      </c>
      <c r="AC7" s="2">
        <f t="shared" si="2"/>
        <v>0</v>
      </c>
      <c r="AD7" s="2">
        <f t="shared" si="2"/>
        <v>1</v>
      </c>
      <c r="AE7" s="2">
        <f t="shared" si="2"/>
        <v>0</v>
      </c>
      <c r="AF7" s="2">
        <f t="shared" si="2"/>
        <v>0</v>
      </c>
      <c r="AG7" s="2" t="str">
        <f t="shared" si="2"/>
        <v>.</v>
      </c>
      <c r="AH7" s="2">
        <f t="shared" si="2"/>
        <v>1</v>
      </c>
      <c r="AI7" s="2">
        <f t="shared" si="2"/>
        <v>1</v>
      </c>
      <c r="AJ7" s="2">
        <f t="shared" si="2"/>
        <v>0</v>
      </c>
      <c r="AK7" s="2">
        <f t="shared" si="2"/>
        <v>1</v>
      </c>
      <c r="AL7" s="2" t="str">
        <f t="shared" si="2"/>
        <v>.</v>
      </c>
      <c r="AM7" s="2">
        <f t="shared" si="3"/>
        <v>0</v>
      </c>
      <c r="AN7" s="2">
        <f t="shared" si="3"/>
        <v>1</v>
      </c>
      <c r="AO7" s="2">
        <f t="shared" si="3"/>
        <v>0</v>
      </c>
      <c r="AP7" s="2">
        <f t="shared" si="3"/>
        <v>1</v>
      </c>
      <c r="AQ7" s="2" t="str">
        <f t="shared" si="3"/>
        <v>.</v>
      </c>
      <c r="AR7" s="2">
        <f t="shared" si="3"/>
        <v>0</v>
      </c>
      <c r="AS7" s="2">
        <f t="shared" si="3"/>
        <v>0</v>
      </c>
      <c r="AT7" s="2">
        <f t="shared" si="3"/>
        <v>0</v>
      </c>
      <c r="AU7" s="2">
        <f t="shared" si="3"/>
        <v>1</v>
      </c>
      <c r="AV7" s="2"/>
      <c r="AW7" s="2"/>
      <c r="AX7" s="17" t="s">
        <v>44</v>
      </c>
      <c r="AY7" s="2" t="s">
        <v>49</v>
      </c>
      <c r="AZ7" s="2"/>
      <c r="BA7" s="2">
        <f>C7</f>
        <v>19793</v>
      </c>
      <c r="BB7" s="2"/>
      <c r="BC7" s="60" t="str">
        <f>IF(AW9=BA9,"2.Результат верный и корректный,","2.Результат неверный,")</f>
        <v>2.Результат верный и корректный,</v>
      </c>
      <c r="BD7" s="35">
        <v>2</v>
      </c>
      <c r="BE7" s="28">
        <f t="shared" ref="BE7:BS7" si="4">INT(BF7/2)</f>
        <v>0</v>
      </c>
      <c r="BF7" s="29">
        <f t="shared" si="4"/>
        <v>1</v>
      </c>
      <c r="BG7" s="29">
        <f t="shared" si="4"/>
        <v>2</v>
      </c>
      <c r="BH7" s="30">
        <f t="shared" si="4"/>
        <v>4</v>
      </c>
      <c r="BI7" s="28">
        <f t="shared" si="4"/>
        <v>9</v>
      </c>
      <c r="BJ7" s="29">
        <f t="shared" si="4"/>
        <v>19</v>
      </c>
      <c r="BK7" s="29">
        <f t="shared" si="4"/>
        <v>38</v>
      </c>
      <c r="BL7" s="30">
        <f t="shared" si="4"/>
        <v>77</v>
      </c>
      <c r="BM7" s="28">
        <f t="shared" si="4"/>
        <v>154</v>
      </c>
      <c r="BN7" s="29">
        <f t="shared" si="4"/>
        <v>309</v>
      </c>
      <c r="BO7" s="29">
        <f t="shared" si="4"/>
        <v>618</v>
      </c>
      <c r="BP7" s="30">
        <f t="shared" si="4"/>
        <v>1237</v>
      </c>
      <c r="BQ7" s="28">
        <f t="shared" si="4"/>
        <v>2474</v>
      </c>
      <c r="BR7" s="29">
        <f t="shared" si="4"/>
        <v>4948</v>
      </c>
      <c r="BS7" s="29">
        <f t="shared" si="4"/>
        <v>9896</v>
      </c>
      <c r="BT7" s="68">
        <f>C7</f>
        <v>19793</v>
      </c>
      <c r="BU7" s="2"/>
    </row>
    <row r="8" spans="1:74" ht="15.75" thickBot="1" x14ac:dyDescent="0.3">
      <c r="A8" s="1" t="s">
        <v>2</v>
      </c>
      <c r="B8" s="1" t="s">
        <v>13</v>
      </c>
      <c r="C8">
        <f>C1+C3</f>
        <v>21872</v>
      </c>
      <c r="E8" s="1" t="s">
        <v>28</v>
      </c>
      <c r="G8" s="2">
        <f>BE12</f>
        <v>0</v>
      </c>
      <c r="H8" s="2">
        <f>BF12</f>
        <v>1</v>
      </c>
      <c r="I8" s="2">
        <f>BG12</f>
        <v>0</v>
      </c>
      <c r="J8" s="2">
        <f>BH12</f>
        <v>1</v>
      </c>
      <c r="K8" s="2" t="s">
        <v>24</v>
      </c>
      <c r="L8" s="2">
        <f>BI12</f>
        <v>0</v>
      </c>
      <c r="M8" s="2">
        <f>BJ12</f>
        <v>1</v>
      </c>
      <c r="N8" s="2">
        <f>BK12</f>
        <v>0</v>
      </c>
      <c r="O8" s="2">
        <f>BL12</f>
        <v>1</v>
      </c>
      <c r="P8" s="2" t="s">
        <v>24</v>
      </c>
      <c r="Q8" s="2">
        <f>BM12</f>
        <v>0</v>
      </c>
      <c r="R8" s="2">
        <f>BN12</f>
        <v>1</v>
      </c>
      <c r="S8" s="2">
        <f>BO12</f>
        <v>1</v>
      </c>
      <c r="T8" s="2">
        <f>BP12</f>
        <v>1</v>
      </c>
      <c r="U8" s="2" t="s">
        <v>24</v>
      </c>
      <c r="V8" s="2">
        <f>BQ12</f>
        <v>0</v>
      </c>
      <c r="W8" s="2">
        <f>BR12</f>
        <v>0</v>
      </c>
      <c r="X8" s="2">
        <f>BS12</f>
        <v>0</v>
      </c>
      <c r="Y8" s="2">
        <f>BT12</f>
        <v>0</v>
      </c>
      <c r="AB8" s="20" t="s">
        <v>47</v>
      </c>
      <c r="AC8" s="44" t="s">
        <v>59</v>
      </c>
      <c r="AD8" s="44"/>
      <c r="AE8" s="44"/>
      <c r="AF8" s="44"/>
      <c r="AG8" s="44"/>
      <c r="AH8" s="44"/>
      <c r="AI8" s="44"/>
      <c r="AJ8" s="44"/>
      <c r="AK8" s="44"/>
      <c r="AL8" s="44"/>
      <c r="AM8" s="44"/>
      <c r="AN8" s="44"/>
      <c r="AO8" s="44"/>
      <c r="AP8" s="44"/>
      <c r="AQ8" s="44"/>
      <c r="AR8" s="44"/>
      <c r="AS8" s="44"/>
      <c r="AT8" s="44"/>
      <c r="AU8" s="44"/>
      <c r="AV8" s="2"/>
      <c r="AW8" s="2"/>
      <c r="AX8" s="2"/>
      <c r="AY8" s="17" t="s">
        <v>50</v>
      </c>
      <c r="AZ8" s="2"/>
      <c r="BA8" s="17" t="s">
        <v>72</v>
      </c>
      <c r="BB8" s="2"/>
      <c r="BC8" s="57"/>
      <c r="BD8" s="4"/>
      <c r="BE8" s="31">
        <f t="shared" ref="BE8:BT8" si="5">MOD(BE7,2)</f>
        <v>0</v>
      </c>
      <c r="BF8" s="32">
        <f t="shared" si="5"/>
        <v>1</v>
      </c>
      <c r="BG8" s="32">
        <f t="shared" si="5"/>
        <v>0</v>
      </c>
      <c r="BH8" s="33">
        <f t="shared" si="5"/>
        <v>0</v>
      </c>
      <c r="BI8" s="31">
        <f t="shared" si="5"/>
        <v>1</v>
      </c>
      <c r="BJ8" s="32">
        <f t="shared" si="5"/>
        <v>1</v>
      </c>
      <c r="BK8" s="32">
        <f t="shared" si="5"/>
        <v>0</v>
      </c>
      <c r="BL8" s="33">
        <f t="shared" si="5"/>
        <v>1</v>
      </c>
      <c r="BM8" s="31">
        <f t="shared" si="5"/>
        <v>0</v>
      </c>
      <c r="BN8" s="32">
        <f t="shared" si="5"/>
        <v>1</v>
      </c>
      <c r="BO8" s="32">
        <f t="shared" si="5"/>
        <v>0</v>
      </c>
      <c r="BP8" s="33">
        <f t="shared" si="5"/>
        <v>1</v>
      </c>
      <c r="BQ8" s="31">
        <f t="shared" si="5"/>
        <v>0</v>
      </c>
      <c r="BR8" s="32">
        <f t="shared" si="5"/>
        <v>0</v>
      </c>
      <c r="BS8" s="32">
        <f t="shared" si="5"/>
        <v>0</v>
      </c>
      <c r="BT8" s="69">
        <f t="shared" si="5"/>
        <v>1</v>
      </c>
      <c r="BU8" s="2"/>
    </row>
    <row r="9" spans="1:74" x14ac:dyDescent="0.25">
      <c r="A9" s="1" t="s">
        <v>3</v>
      </c>
      <c r="B9" s="1" t="s">
        <v>12</v>
      </c>
      <c r="C9">
        <f>C1+C3+C3</f>
        <v>41665</v>
      </c>
      <c r="E9" s="1" t="s">
        <v>29</v>
      </c>
      <c r="G9" s="2">
        <f>BE16</f>
        <v>1</v>
      </c>
      <c r="H9" s="2">
        <f>BF16</f>
        <v>0</v>
      </c>
      <c r="I9" s="2">
        <f>BG16</f>
        <v>1</v>
      </c>
      <c r="J9" s="2">
        <f>BH16</f>
        <v>0</v>
      </c>
      <c r="K9" s="2" t="s">
        <v>24</v>
      </c>
      <c r="L9" s="2">
        <f>BI16</f>
        <v>0</v>
      </c>
      <c r="M9" s="2">
        <f>BJ16</f>
        <v>0</v>
      </c>
      <c r="N9" s="2">
        <f>BK16</f>
        <v>1</v>
      </c>
      <c r="O9" s="2">
        <f>BL16</f>
        <v>0</v>
      </c>
      <c r="P9" s="2" t="s">
        <v>24</v>
      </c>
      <c r="Q9" s="2">
        <f>BM16</f>
        <v>1</v>
      </c>
      <c r="R9" s="2">
        <f>BN16</f>
        <v>1</v>
      </c>
      <c r="S9" s="2">
        <f>BO16</f>
        <v>0</v>
      </c>
      <c r="T9" s="2">
        <f>BP16</f>
        <v>0</v>
      </c>
      <c r="U9" s="14" t="s">
        <v>24</v>
      </c>
      <c r="V9" s="2">
        <f>BQ16</f>
        <v>0</v>
      </c>
      <c r="W9" s="2">
        <f>BR16</f>
        <v>0</v>
      </c>
      <c r="X9" s="2">
        <f>BS16</f>
        <v>0</v>
      </c>
      <c r="Y9" s="2">
        <f>BT16</f>
        <v>1</v>
      </c>
      <c r="AB9" s="4">
        <f>AB2</f>
        <v>0</v>
      </c>
      <c r="AC9" s="2">
        <f>MOD(AC7+AC6+AC2,2)</f>
        <v>0</v>
      </c>
      <c r="AD9" s="2">
        <f>MOD(AD7+AD6+AD2,2)</f>
        <v>1</v>
      </c>
      <c r="AE9" s="2">
        <f>MOD(AE7+AE6+AE2,2)</f>
        <v>0</v>
      </c>
      <c r="AF9" s="2">
        <f>MOD(AF7+AF6+AF2,2)</f>
        <v>1</v>
      </c>
      <c r="AG9" s="2" t="s">
        <v>24</v>
      </c>
      <c r="AH9" s="2">
        <f>MOD(AH7+AH6+AH2,2)</f>
        <v>0</v>
      </c>
      <c r="AI9" s="2">
        <f>MOD(AI7+AI6+AI2,2)</f>
        <v>1</v>
      </c>
      <c r="AJ9" s="2">
        <f>MOD(AJ7+AJ6+AJ2,2)</f>
        <v>0</v>
      </c>
      <c r="AK9" s="2">
        <f>MOD(AK7+AK6+AK2,2)</f>
        <v>1</v>
      </c>
      <c r="AL9" s="2" t="s">
        <v>24</v>
      </c>
      <c r="AM9" s="2">
        <f>MOD(AM7+AM6+AM2,2)</f>
        <v>0</v>
      </c>
      <c r="AN9" s="2">
        <f>MOD(AN7+AN6+AN2,2)</f>
        <v>1</v>
      </c>
      <c r="AO9" s="2">
        <f>MOD(AO7+AO6+AO2,2)</f>
        <v>1</v>
      </c>
      <c r="AP9" s="2">
        <f>MOD(AP7+AP6+AP2,2)</f>
        <v>1</v>
      </c>
      <c r="AQ9" s="2" t="s">
        <v>24</v>
      </c>
      <c r="AR9" s="2">
        <f>MOD(AR7+AR6+AR2,2)</f>
        <v>0</v>
      </c>
      <c r="AS9" s="2">
        <f>MOD(AS7+AS6+AS2,2)</f>
        <v>0</v>
      </c>
      <c r="AT9" s="2">
        <f>MOD(AT7+AT6+AT2,2)</f>
        <v>0</v>
      </c>
      <c r="AU9" s="2">
        <f>MOD(AU7+AU6+AU1,2)</f>
        <v>0</v>
      </c>
      <c r="AV9" s="2" t="s">
        <v>25</v>
      </c>
      <c r="AW9" s="2">
        <f>IF(BA9 &gt; 0,AU9*2^0+AT9*2^1+AS9*2^2+AR9*2^3+AP9*2^4+AO9*2^5+AN9*2^6+AM9*2^7+AK9*2^8+AJ9*2^9+AI9*2^10+AH9*2^11+AF9*2^12+AE9*2^13+AD9*2^14+AC9*2^15, 0-(MOD(AU9+1,2)*2^0+MOD(AT9+1,2)*2^1+MOD(AS9+1,2)*2^2+MOD(AR9+1,2)*2^3+MOD(AP9+1,2)*2^4+MOD(AO9+1,2)*2^5+MOD(AN9+1,2)*2^6+MOD(AM9+1,2)*2^7+MOD(AK9+1,2)*2^8+MOD(AJ9+1,2)*2^9+MOD(AI9+1,2)*2^10+MOD(AH9+1,2)*2^11+MOD(AF9+1,2)*2^12+MOD(AE9+1,2)*2^13+MOD(AD9+1,2)*2^14+MOD(AC9+1,2)*2^15))</f>
        <v>21872</v>
      </c>
      <c r="AX9" s="17" t="s">
        <v>51</v>
      </c>
      <c r="AY9" s="2"/>
      <c r="AZ9" s="2"/>
      <c r="BA9" s="2">
        <f>BA6+BA7</f>
        <v>21872</v>
      </c>
      <c r="BB9" s="17" t="s">
        <v>51</v>
      </c>
      <c r="BC9" s="61" t="str">
        <f>IF(AW32=BA32,"совпадает с суммой десятичных чисел","совпадает с суммой десятичных чисел")</f>
        <v>совпадает с суммой десятичных чисел</v>
      </c>
      <c r="BD9" s="4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5"/>
      <c r="BU9" s="2"/>
    </row>
    <row r="10" spans="1:74" ht="15.75" thickBot="1" x14ac:dyDescent="0.3">
      <c r="A10" s="1" t="s">
        <v>4</v>
      </c>
      <c r="B10" s="1" t="s">
        <v>16</v>
      </c>
      <c r="C10">
        <f>C3-C1</f>
        <v>17714</v>
      </c>
      <c r="E10" s="1" t="s">
        <v>30</v>
      </c>
      <c r="G10" s="2">
        <f>BE20</f>
        <v>0</v>
      </c>
      <c r="H10" s="2">
        <f>BF20</f>
        <v>1</v>
      </c>
      <c r="I10" s="2">
        <f>BG20</f>
        <v>0</v>
      </c>
      <c r="J10" s="2">
        <f>BH20</f>
        <v>0</v>
      </c>
      <c r="K10" s="2" t="s">
        <v>24</v>
      </c>
      <c r="L10" s="2">
        <f>BI20</f>
        <v>0</v>
      </c>
      <c r="M10" s="2">
        <f>BJ20</f>
        <v>1</v>
      </c>
      <c r="N10" s="2">
        <f>BK20</f>
        <v>0</v>
      </c>
      <c r="O10" s="2">
        <f>BL20</f>
        <v>1</v>
      </c>
      <c r="P10" s="2" t="s">
        <v>24</v>
      </c>
      <c r="Q10" s="2">
        <f>BM20</f>
        <v>0</v>
      </c>
      <c r="R10" s="2">
        <f>BN20</f>
        <v>0</v>
      </c>
      <c r="S10" s="2">
        <f>BO20</f>
        <v>1</v>
      </c>
      <c r="T10" s="2">
        <f>BP20</f>
        <v>1</v>
      </c>
      <c r="U10" s="14" t="s">
        <v>24</v>
      </c>
      <c r="V10" s="2">
        <f>BQ20</f>
        <v>0</v>
      </c>
      <c r="W10" s="2">
        <f>BR20</f>
        <v>0</v>
      </c>
      <c r="X10" s="2">
        <f>BS20</f>
        <v>1</v>
      </c>
      <c r="Y10" s="2">
        <f>BT20</f>
        <v>0</v>
      </c>
      <c r="AB10" s="4"/>
      <c r="AC10" s="2">
        <v>0</v>
      </c>
      <c r="AD10" s="2">
        <v>0</v>
      </c>
      <c r="AE10" s="2">
        <v>0</v>
      </c>
      <c r="AF10" s="2">
        <v>0</v>
      </c>
      <c r="AG10" s="2"/>
      <c r="AH10" s="2">
        <v>0</v>
      </c>
      <c r="AI10" s="2">
        <v>0</v>
      </c>
      <c r="AJ10" s="2">
        <v>0</v>
      </c>
      <c r="AK10" s="2">
        <v>0</v>
      </c>
      <c r="AL10" s="2"/>
      <c r="AM10" s="2">
        <v>0</v>
      </c>
      <c r="AN10" s="2">
        <v>0</v>
      </c>
      <c r="AO10" s="2">
        <v>0</v>
      </c>
      <c r="AP10" s="2">
        <v>0</v>
      </c>
      <c r="AQ10" s="2"/>
      <c r="AR10" s="2">
        <v>0</v>
      </c>
      <c r="AS10" s="2">
        <v>0</v>
      </c>
      <c r="AT10" s="2">
        <v>0</v>
      </c>
      <c r="AU10" s="2">
        <v>1</v>
      </c>
      <c r="AV10" s="2"/>
      <c r="AW10" s="2"/>
      <c r="AX10" s="2"/>
      <c r="AY10" s="2"/>
      <c r="AZ10" s="2"/>
      <c r="BA10" s="2"/>
      <c r="BB10" s="2"/>
      <c r="BC10" s="61"/>
      <c r="BD10" s="4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5"/>
      <c r="BU10" s="2"/>
    </row>
    <row r="11" spans="1:74" ht="15.75" thickBot="1" x14ac:dyDescent="0.3">
      <c r="A11" s="1" t="s">
        <v>5</v>
      </c>
      <c r="B11" s="1" t="s">
        <v>17</v>
      </c>
      <c r="C11">
        <f>65536-C9</f>
        <v>23871</v>
      </c>
      <c r="E11" s="1" t="s">
        <v>31</v>
      </c>
      <c r="G11" s="2">
        <f>BE24</f>
        <v>0</v>
      </c>
      <c r="H11" s="2">
        <f>BF24</f>
        <v>1</v>
      </c>
      <c r="I11" s="2">
        <f>BG24</f>
        <v>0</v>
      </c>
      <c r="J11" s="2">
        <f>BH24</f>
        <v>1</v>
      </c>
      <c r="K11" s="2" t="s">
        <v>24</v>
      </c>
      <c r="L11" s="2">
        <f>BI24</f>
        <v>1</v>
      </c>
      <c r="M11" s="2">
        <f>BJ24</f>
        <v>1</v>
      </c>
      <c r="N11" s="2">
        <f>BK24</f>
        <v>0</v>
      </c>
      <c r="O11" s="2">
        <f>BL24</f>
        <v>1</v>
      </c>
      <c r="P11" s="2" t="s">
        <v>24</v>
      </c>
      <c r="Q11" s="2">
        <f>BM24</f>
        <v>0</v>
      </c>
      <c r="R11" s="2">
        <f>BN24</f>
        <v>0</v>
      </c>
      <c r="S11" s="2">
        <f>BO24</f>
        <v>1</v>
      </c>
      <c r="T11" s="2">
        <f>BP24</f>
        <v>1</v>
      </c>
      <c r="U11" s="14" t="s">
        <v>24</v>
      </c>
      <c r="V11" s="2">
        <f>BQ24</f>
        <v>1</v>
      </c>
      <c r="W11" s="2">
        <f>BR24</f>
        <v>1</v>
      </c>
      <c r="X11" s="2">
        <f>BS24</f>
        <v>1</v>
      </c>
      <c r="Y11" s="2">
        <f>BT24</f>
        <v>1</v>
      </c>
      <c r="AB11" s="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62"/>
      <c r="BD11" s="35">
        <v>3</v>
      </c>
      <c r="BE11" s="28">
        <f t="shared" ref="BE11:BS11" si="6">INT(BF11/2)</f>
        <v>0</v>
      </c>
      <c r="BF11" s="29">
        <f t="shared" si="6"/>
        <v>1</v>
      </c>
      <c r="BG11" s="29">
        <f t="shared" si="6"/>
        <v>2</v>
      </c>
      <c r="BH11" s="30">
        <f t="shared" si="6"/>
        <v>5</v>
      </c>
      <c r="BI11" s="28">
        <f t="shared" si="6"/>
        <v>10</v>
      </c>
      <c r="BJ11" s="29">
        <f t="shared" si="6"/>
        <v>21</v>
      </c>
      <c r="BK11" s="29">
        <f t="shared" si="6"/>
        <v>42</v>
      </c>
      <c r="BL11" s="30">
        <f t="shared" si="6"/>
        <v>85</v>
      </c>
      <c r="BM11" s="28">
        <f t="shared" si="6"/>
        <v>170</v>
      </c>
      <c r="BN11" s="29">
        <f t="shared" si="6"/>
        <v>341</v>
      </c>
      <c r="BO11" s="29">
        <f t="shared" si="6"/>
        <v>683</v>
      </c>
      <c r="BP11" s="30">
        <f t="shared" si="6"/>
        <v>1367</v>
      </c>
      <c r="BQ11" s="28">
        <f t="shared" si="6"/>
        <v>2734</v>
      </c>
      <c r="BR11" s="29">
        <f t="shared" si="6"/>
        <v>5468</v>
      </c>
      <c r="BS11" s="29">
        <f t="shared" si="6"/>
        <v>10936</v>
      </c>
      <c r="BT11" s="68">
        <f>C8</f>
        <v>21872</v>
      </c>
      <c r="BU11" s="2"/>
    </row>
    <row r="12" spans="1:74" ht="15" customHeight="1" x14ac:dyDescent="0.25">
      <c r="A12" s="1" t="s">
        <v>6</v>
      </c>
      <c r="B12" s="1" t="s">
        <v>18</v>
      </c>
      <c r="C12">
        <f t="shared" ref="C12:C17" si="7">-C6</f>
        <v>-2079</v>
      </c>
      <c r="E12" s="1" t="s">
        <v>32</v>
      </c>
      <c r="F12" s="1" t="s">
        <v>38</v>
      </c>
      <c r="G12">
        <f>BE29</f>
        <v>1</v>
      </c>
      <c r="H12">
        <f>BF29</f>
        <v>1</v>
      </c>
      <c r="I12">
        <f>BG29</f>
        <v>1</v>
      </c>
      <c r="J12">
        <f>BH29</f>
        <v>1</v>
      </c>
      <c r="K12" t="str">
        <f t="shared" ref="K12:K17" si="8">IF(K6 &lt;&gt; ".",MOD((K6+1),2),".")</f>
        <v>.</v>
      </c>
      <c r="L12">
        <f>BI29</f>
        <v>0</v>
      </c>
      <c r="M12">
        <f>BJ29</f>
        <v>1</v>
      </c>
      <c r="N12">
        <f>BK29</f>
        <v>1</v>
      </c>
      <c r="O12">
        <f>BL29</f>
        <v>1</v>
      </c>
      <c r="P12" t="str">
        <f t="shared" ref="P12:P17" si="9">IF(P6 &lt;&gt; ".",MOD((P6+1),2),".")</f>
        <v>.</v>
      </c>
      <c r="Q12">
        <f>BM29</f>
        <v>1</v>
      </c>
      <c r="R12">
        <f>BN29</f>
        <v>1</v>
      </c>
      <c r="S12">
        <f>BO29</f>
        <v>1</v>
      </c>
      <c r="T12">
        <f>BP29</f>
        <v>0</v>
      </c>
      <c r="U12" t="str">
        <f t="shared" ref="U12:U17" si="10">IF(U6 &lt;&gt; ".",MOD((U6+1),2),".")</f>
        <v>.</v>
      </c>
      <c r="V12">
        <f>BQ29</f>
        <v>0</v>
      </c>
      <c r="W12">
        <f>BR29</f>
        <v>0</v>
      </c>
      <c r="X12">
        <f>BS29</f>
        <v>0</v>
      </c>
      <c r="Y12">
        <f>BT29</f>
        <v>1</v>
      </c>
      <c r="AB12" s="4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37" t="s">
        <v>66</v>
      </c>
      <c r="AX12" s="2" t="s">
        <v>25</v>
      </c>
      <c r="AY12" s="2">
        <f>AB21</f>
        <v>0</v>
      </c>
      <c r="AZ12" s="38" t="s">
        <v>69</v>
      </c>
      <c r="BA12" s="14" t="s">
        <v>25</v>
      </c>
      <c r="BB12" s="5">
        <f>IF(AW21 = 0,1,0)</f>
        <v>0</v>
      </c>
      <c r="BC12" s="55" t="str">
        <f>IF(AND(BA17&gt;0,BA18&gt;0),"1.При сложении положительных чисел",IF(AND(BA17&gt;0,BA18&lt;0),"1.При сложении пололожительного и отрицательного чисел","1.При сложении отрицательных чисел"))</f>
        <v>1.При сложении отрицательных чисел</v>
      </c>
      <c r="BD12" s="4"/>
      <c r="BE12" s="31">
        <f t="shared" ref="BE12:BT12" si="11">MOD(BE11,2)</f>
        <v>0</v>
      </c>
      <c r="BF12" s="32">
        <f t="shared" si="11"/>
        <v>1</v>
      </c>
      <c r="BG12" s="32">
        <f t="shared" si="11"/>
        <v>0</v>
      </c>
      <c r="BH12" s="33">
        <f t="shared" si="11"/>
        <v>1</v>
      </c>
      <c r="BI12" s="31">
        <f t="shared" si="11"/>
        <v>0</v>
      </c>
      <c r="BJ12" s="32">
        <f t="shared" si="11"/>
        <v>1</v>
      </c>
      <c r="BK12" s="32">
        <f t="shared" si="11"/>
        <v>0</v>
      </c>
      <c r="BL12" s="33">
        <f t="shared" si="11"/>
        <v>1</v>
      </c>
      <c r="BM12" s="31">
        <f t="shared" si="11"/>
        <v>0</v>
      </c>
      <c r="BN12" s="32">
        <f t="shared" si="11"/>
        <v>1</v>
      </c>
      <c r="BO12" s="32">
        <f t="shared" si="11"/>
        <v>1</v>
      </c>
      <c r="BP12" s="33">
        <f t="shared" si="11"/>
        <v>1</v>
      </c>
      <c r="BQ12" s="31">
        <f t="shared" si="11"/>
        <v>0</v>
      </c>
      <c r="BR12" s="32">
        <f t="shared" si="11"/>
        <v>0</v>
      </c>
      <c r="BS12" s="32">
        <f t="shared" si="11"/>
        <v>0</v>
      </c>
      <c r="BT12" s="69">
        <f t="shared" si="11"/>
        <v>0</v>
      </c>
      <c r="BU12" s="2"/>
    </row>
    <row r="13" spans="1:74" x14ac:dyDescent="0.25">
      <c r="A13" s="1" t="s">
        <v>7</v>
      </c>
      <c r="B13" s="1" t="s">
        <v>19</v>
      </c>
      <c r="C13">
        <f t="shared" si="7"/>
        <v>-19793</v>
      </c>
      <c r="E13" s="1" t="s">
        <v>33</v>
      </c>
      <c r="F13" s="1" t="s">
        <v>39</v>
      </c>
      <c r="G13">
        <f>BE35</f>
        <v>1</v>
      </c>
      <c r="H13">
        <f>BF35</f>
        <v>0</v>
      </c>
      <c r="I13">
        <f>BG35</f>
        <v>1</v>
      </c>
      <c r="J13">
        <f>BH35</f>
        <v>1</v>
      </c>
      <c r="K13" t="str">
        <f t="shared" si="8"/>
        <v>.</v>
      </c>
      <c r="L13">
        <f>BI35</f>
        <v>0</v>
      </c>
      <c r="M13">
        <f>BJ35</f>
        <v>0</v>
      </c>
      <c r="N13">
        <f>BK35</f>
        <v>1</v>
      </c>
      <c r="O13">
        <f>BL35</f>
        <v>0</v>
      </c>
      <c r="P13" t="str">
        <f t="shared" si="9"/>
        <v>.</v>
      </c>
      <c r="Q13">
        <f>BM35</f>
        <v>1</v>
      </c>
      <c r="R13">
        <f>BN35</f>
        <v>0</v>
      </c>
      <c r="S13">
        <f>BO35</f>
        <v>1</v>
      </c>
      <c r="T13">
        <f>BP35</f>
        <v>0</v>
      </c>
      <c r="U13" t="str">
        <f t="shared" si="10"/>
        <v>.</v>
      </c>
      <c r="V13">
        <f>BQ35</f>
        <v>1</v>
      </c>
      <c r="W13">
        <f>BR35</f>
        <v>1</v>
      </c>
      <c r="X13">
        <f>BS35</f>
        <v>1</v>
      </c>
      <c r="Y13">
        <f>BT35</f>
        <v>1</v>
      </c>
      <c r="AB13" s="4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37" t="s">
        <v>67</v>
      </c>
      <c r="AX13" s="2" t="s">
        <v>25</v>
      </c>
      <c r="AY13" s="2">
        <f>IF(MOD(AU21+AT21+AS21+AR21+AP21+AO21+AN21+AM21,2) =0,1,0)</f>
        <v>0</v>
      </c>
      <c r="AZ13" s="38" t="s">
        <v>70</v>
      </c>
      <c r="BA13" s="14" t="s">
        <v>25</v>
      </c>
      <c r="BB13" s="5">
        <f>IF(AW21&gt;0,0,1)</f>
        <v>0</v>
      </c>
      <c r="BC13" s="56"/>
      <c r="BD13" s="4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5"/>
      <c r="BU13" s="2"/>
    </row>
    <row r="14" spans="1:74" ht="15.75" thickBot="1" x14ac:dyDescent="0.3">
      <c r="A14" s="1" t="s">
        <v>8</v>
      </c>
      <c r="B14" s="1" t="s">
        <v>20</v>
      </c>
      <c r="C14">
        <f t="shared" si="7"/>
        <v>-21872</v>
      </c>
      <c r="E14" s="1" t="s">
        <v>34</v>
      </c>
      <c r="F14" s="1" t="s">
        <v>40</v>
      </c>
      <c r="G14">
        <f>BE42</f>
        <v>1</v>
      </c>
      <c r="H14">
        <f>BF42</f>
        <v>0</v>
      </c>
      <c r="I14">
        <f>BG42</f>
        <v>1</v>
      </c>
      <c r="J14">
        <f>BH42</f>
        <v>0</v>
      </c>
      <c r="K14" t="str">
        <f t="shared" si="8"/>
        <v>.</v>
      </c>
      <c r="L14">
        <f>BI42</f>
        <v>1</v>
      </c>
      <c r="M14">
        <f>BJ42</f>
        <v>0</v>
      </c>
      <c r="N14">
        <f>BK42</f>
        <v>1</v>
      </c>
      <c r="O14">
        <f>BL42</f>
        <v>0</v>
      </c>
      <c r="P14" t="str">
        <f t="shared" si="9"/>
        <v>.</v>
      </c>
      <c r="Q14">
        <f>BM42</f>
        <v>1</v>
      </c>
      <c r="R14">
        <f>BN42</f>
        <v>0</v>
      </c>
      <c r="S14">
        <f>BO42</f>
        <v>0</v>
      </c>
      <c r="T14">
        <f>BP42</f>
        <v>1</v>
      </c>
      <c r="U14" t="str">
        <f t="shared" si="10"/>
        <v>.</v>
      </c>
      <c r="V14">
        <f>BQ42</f>
        <v>0</v>
      </c>
      <c r="W14">
        <f>BR42</f>
        <v>0</v>
      </c>
      <c r="X14">
        <f>BS42</f>
        <v>0</v>
      </c>
      <c r="Y14">
        <f>BT42</f>
        <v>0</v>
      </c>
      <c r="AB14" s="6">
        <f>INT((AC18+AC14+AC19)/2)</f>
        <v>0</v>
      </c>
      <c r="AC14" s="16">
        <f>INT((AD18+AD14+AD19)/2)</f>
        <v>1</v>
      </c>
      <c r="AD14" s="16">
        <f>INT((AE18+AE14+AE19)/2)</f>
        <v>0</v>
      </c>
      <c r="AE14" s="16">
        <f>INT((AF18+AF14+AF19)/2)</f>
        <v>1</v>
      </c>
      <c r="AF14" s="16">
        <f>INT((AH18+AH14+AH19)/2)</f>
        <v>1</v>
      </c>
      <c r="AG14" s="16"/>
      <c r="AH14" s="16">
        <f>INT((AI18+AI14+AI19)/2)</f>
        <v>1</v>
      </c>
      <c r="AI14" s="16">
        <f>INT((AJ18+AJ14+AJ19)/2)</f>
        <v>0</v>
      </c>
      <c r="AJ14" s="16">
        <f>INT((AK18+AK14+AK19)/2)</f>
        <v>1</v>
      </c>
      <c r="AK14" s="16">
        <f>INT((AM18+AM14+AM19)/2)</f>
        <v>0</v>
      </c>
      <c r="AL14" s="16"/>
      <c r="AM14" s="16">
        <f>INT((AN18+AN14+AN19)/2)</f>
        <v>1</v>
      </c>
      <c r="AN14" s="16">
        <f>INT((AO18+AO14+AO19)/2)</f>
        <v>1</v>
      </c>
      <c r="AO14" s="16">
        <f>INT((AP18+AP14+AP19)/2)</f>
        <v>1</v>
      </c>
      <c r="AP14" s="16">
        <f>INT((AR18+AR14+AR19)/2)</f>
        <v>0</v>
      </c>
      <c r="AQ14" s="16"/>
      <c r="AR14" s="16">
        <f>INT((AS18+AS14+AS19)/2)</f>
        <v>0</v>
      </c>
      <c r="AS14" s="16">
        <f>INT((AT18+AT14+AT19)/2)</f>
        <v>0</v>
      </c>
      <c r="AT14" s="16">
        <f>INT((AU18+AU14+AU19)/2)</f>
        <v>0</v>
      </c>
      <c r="AU14" s="2"/>
      <c r="AV14" s="2"/>
      <c r="AW14" s="39" t="s">
        <v>68</v>
      </c>
      <c r="AX14" s="16" t="s">
        <v>25</v>
      </c>
      <c r="AY14" s="16">
        <f>AP14</f>
        <v>0</v>
      </c>
      <c r="AZ14" s="40" t="s">
        <v>71</v>
      </c>
      <c r="BA14" s="26" t="s">
        <v>25</v>
      </c>
      <c r="BB14" s="7">
        <f>IF(OR(AND(BA18+BA19&gt;0,AW21 &lt; 0),(AND(BA18+BA19&lt;0,AW21&gt;0))),1,0)</f>
        <v>0</v>
      </c>
      <c r="BC14" s="56"/>
      <c r="BD14" s="4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5"/>
      <c r="BU14" s="2"/>
    </row>
    <row r="15" spans="1:74" ht="15.75" thickBot="1" x14ac:dyDescent="0.3">
      <c r="A15" s="1" t="s">
        <v>9</v>
      </c>
      <c r="B15" s="1" t="s">
        <v>21</v>
      </c>
      <c r="C15">
        <f t="shared" si="7"/>
        <v>-41665</v>
      </c>
      <c r="E15" s="1" t="s">
        <v>35</v>
      </c>
      <c r="F15" s="1" t="s">
        <v>41</v>
      </c>
      <c r="G15">
        <f>BE48</f>
        <v>0</v>
      </c>
      <c r="H15">
        <f>BF48</f>
        <v>1</v>
      </c>
      <c r="I15">
        <f>BG48</f>
        <v>0</v>
      </c>
      <c r="J15">
        <f>BH48</f>
        <v>1</v>
      </c>
      <c r="K15" t="str">
        <f t="shared" si="8"/>
        <v>.</v>
      </c>
      <c r="L15">
        <f>BI48</f>
        <v>1</v>
      </c>
      <c r="M15">
        <f>BJ48</f>
        <v>1</v>
      </c>
      <c r="N15">
        <f>BK48</f>
        <v>0</v>
      </c>
      <c r="O15">
        <f>BL48</f>
        <v>1</v>
      </c>
      <c r="P15" t="str">
        <f t="shared" si="9"/>
        <v>.</v>
      </c>
      <c r="Q15">
        <f>BM48</f>
        <v>0</v>
      </c>
      <c r="R15">
        <f>BN48</f>
        <v>0</v>
      </c>
      <c r="S15">
        <f>BO48</f>
        <v>1</v>
      </c>
      <c r="T15">
        <f>BP48</f>
        <v>1</v>
      </c>
      <c r="U15" t="str">
        <f t="shared" si="10"/>
        <v>.</v>
      </c>
      <c r="V15">
        <f>BQ48</f>
        <v>1</v>
      </c>
      <c r="W15">
        <f>BR48</f>
        <v>1</v>
      </c>
      <c r="X15">
        <f>BS48</f>
        <v>1</v>
      </c>
      <c r="Y15">
        <f>BT48</f>
        <v>1</v>
      </c>
      <c r="AB15" s="4"/>
      <c r="AC15" s="42"/>
      <c r="AD15" s="42"/>
      <c r="AE15" s="42"/>
      <c r="AF15" s="42"/>
      <c r="AG15" s="42"/>
      <c r="AH15" s="42"/>
      <c r="AI15" s="42"/>
      <c r="AJ15" s="42"/>
      <c r="AK15" s="42"/>
      <c r="AL15" s="42"/>
      <c r="AM15" s="42"/>
      <c r="AN15" s="42"/>
      <c r="AO15" s="42"/>
      <c r="AP15" s="42"/>
      <c r="AQ15" s="42"/>
      <c r="AR15" s="42"/>
      <c r="AS15" s="42"/>
      <c r="AT15" s="42"/>
      <c r="AU15" s="2"/>
      <c r="AV15" s="2"/>
      <c r="BC15" s="57"/>
      <c r="BD15" s="35">
        <v>4</v>
      </c>
      <c r="BE15" s="28">
        <f t="shared" ref="BE15:BS15" si="12">INT(BF15/2)</f>
        <v>1</v>
      </c>
      <c r="BF15" s="29">
        <f t="shared" si="12"/>
        <v>2</v>
      </c>
      <c r="BG15" s="29">
        <f t="shared" si="12"/>
        <v>5</v>
      </c>
      <c r="BH15" s="30">
        <f t="shared" si="12"/>
        <v>10</v>
      </c>
      <c r="BI15" s="28">
        <f t="shared" si="12"/>
        <v>20</v>
      </c>
      <c r="BJ15" s="29">
        <f t="shared" si="12"/>
        <v>40</v>
      </c>
      <c r="BK15" s="29">
        <f t="shared" si="12"/>
        <v>81</v>
      </c>
      <c r="BL15" s="30">
        <f t="shared" si="12"/>
        <v>162</v>
      </c>
      <c r="BM15" s="28">
        <f t="shared" si="12"/>
        <v>325</v>
      </c>
      <c r="BN15" s="29">
        <f t="shared" si="12"/>
        <v>651</v>
      </c>
      <c r="BO15" s="29">
        <f t="shared" si="12"/>
        <v>1302</v>
      </c>
      <c r="BP15" s="30">
        <f t="shared" si="12"/>
        <v>2604</v>
      </c>
      <c r="BQ15" s="28">
        <f t="shared" si="12"/>
        <v>5208</v>
      </c>
      <c r="BR15" s="29">
        <f t="shared" si="12"/>
        <v>10416</v>
      </c>
      <c r="BS15" s="29">
        <f t="shared" si="12"/>
        <v>20832</v>
      </c>
      <c r="BT15" s="68">
        <f>C9</f>
        <v>41665</v>
      </c>
      <c r="BU15" s="2"/>
    </row>
    <row r="16" spans="1:74" x14ac:dyDescent="0.25">
      <c r="A16" s="1" t="s">
        <v>10</v>
      </c>
      <c r="B16" s="1" t="s">
        <v>22</v>
      </c>
      <c r="C16">
        <f t="shared" si="7"/>
        <v>-17714</v>
      </c>
      <c r="E16" s="1" t="s">
        <v>36</v>
      </c>
      <c r="F16" s="1" t="s">
        <v>42</v>
      </c>
      <c r="G16">
        <f>BE54</f>
        <v>1</v>
      </c>
      <c r="H16">
        <f>BF54</f>
        <v>0</v>
      </c>
      <c r="I16">
        <f>BG54</f>
        <v>1</v>
      </c>
      <c r="J16">
        <f>BH54</f>
        <v>1</v>
      </c>
      <c r="K16" t="str">
        <f t="shared" si="8"/>
        <v>.</v>
      </c>
      <c r="L16">
        <f>BI54</f>
        <v>1</v>
      </c>
      <c r="M16">
        <f>BJ54</f>
        <v>0</v>
      </c>
      <c r="N16">
        <f>BK54</f>
        <v>1</v>
      </c>
      <c r="O16">
        <f>BL54</f>
        <v>0</v>
      </c>
      <c r="P16" t="str">
        <f t="shared" si="9"/>
        <v>.</v>
      </c>
      <c r="Q16">
        <f>BM54</f>
        <v>1</v>
      </c>
      <c r="R16">
        <f>BN54</f>
        <v>1</v>
      </c>
      <c r="S16">
        <f>BO54</f>
        <v>0</v>
      </c>
      <c r="T16">
        <f>BP54</f>
        <v>0</v>
      </c>
      <c r="U16" t="str">
        <f t="shared" si="10"/>
        <v>.</v>
      </c>
      <c r="V16">
        <f>BQ54</f>
        <v>1</v>
      </c>
      <c r="W16">
        <f>BR54</f>
        <v>1</v>
      </c>
      <c r="X16">
        <f>BS54</f>
        <v>1</v>
      </c>
      <c r="Y16">
        <f>BT54</f>
        <v>0</v>
      </c>
      <c r="AB16" s="4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5"/>
      <c r="BC16" s="58" t="str">
        <f>IF(AW41&gt;0,"получается положительное число","получается отрицателное число.")</f>
        <v>получается отрицателное число.</v>
      </c>
      <c r="BD16" s="4"/>
      <c r="BE16" s="31">
        <f t="shared" ref="BE16:BT16" si="13">MOD(BE15,2)</f>
        <v>1</v>
      </c>
      <c r="BF16" s="32">
        <f t="shared" si="13"/>
        <v>0</v>
      </c>
      <c r="BG16" s="32">
        <f t="shared" si="13"/>
        <v>1</v>
      </c>
      <c r="BH16" s="33">
        <f t="shared" si="13"/>
        <v>0</v>
      </c>
      <c r="BI16" s="31">
        <f t="shared" si="13"/>
        <v>0</v>
      </c>
      <c r="BJ16" s="32">
        <f t="shared" si="13"/>
        <v>0</v>
      </c>
      <c r="BK16" s="32">
        <f t="shared" si="13"/>
        <v>1</v>
      </c>
      <c r="BL16" s="33">
        <f t="shared" si="13"/>
        <v>0</v>
      </c>
      <c r="BM16" s="31">
        <f t="shared" si="13"/>
        <v>1</v>
      </c>
      <c r="BN16" s="32">
        <f t="shared" si="13"/>
        <v>1</v>
      </c>
      <c r="BO16" s="32">
        <f t="shared" si="13"/>
        <v>0</v>
      </c>
      <c r="BP16" s="33">
        <f t="shared" si="13"/>
        <v>0</v>
      </c>
      <c r="BQ16" s="31">
        <f t="shared" si="13"/>
        <v>0</v>
      </c>
      <c r="BR16" s="32">
        <f t="shared" si="13"/>
        <v>0</v>
      </c>
      <c r="BS16" s="32">
        <f t="shared" si="13"/>
        <v>0</v>
      </c>
      <c r="BT16" s="69">
        <f t="shared" si="13"/>
        <v>1</v>
      </c>
      <c r="BU16" s="2"/>
    </row>
    <row r="17" spans="1:73" ht="15.75" thickBot="1" x14ac:dyDescent="0.3">
      <c r="A17" s="1" t="s">
        <v>11</v>
      </c>
      <c r="B17" s="1" t="s">
        <v>23</v>
      </c>
      <c r="C17">
        <f t="shared" si="7"/>
        <v>-23871</v>
      </c>
      <c r="E17" s="1" t="s">
        <v>37</v>
      </c>
      <c r="F17" s="1" t="s">
        <v>43</v>
      </c>
      <c r="G17">
        <f>BE60</f>
        <v>1</v>
      </c>
      <c r="H17">
        <f>BF60</f>
        <v>0</v>
      </c>
      <c r="I17">
        <f>BG60</f>
        <v>1</v>
      </c>
      <c r="J17">
        <f>BH60</f>
        <v>0</v>
      </c>
      <c r="K17" t="str">
        <f t="shared" si="8"/>
        <v>.</v>
      </c>
      <c r="L17">
        <f>BI60</f>
        <v>0</v>
      </c>
      <c r="M17">
        <f>BJ60</f>
        <v>0</v>
      </c>
      <c r="N17">
        <f>BK60</f>
        <v>1</v>
      </c>
      <c r="O17">
        <f>BL60</f>
        <v>0</v>
      </c>
      <c r="P17" t="str">
        <f t="shared" si="9"/>
        <v>.</v>
      </c>
      <c r="Q17">
        <f>BM60</f>
        <v>1</v>
      </c>
      <c r="R17">
        <f>BN60</f>
        <v>1</v>
      </c>
      <c r="S17">
        <f>BO60</f>
        <v>0</v>
      </c>
      <c r="T17">
        <f>BP60</f>
        <v>0</v>
      </c>
      <c r="U17" t="str">
        <f t="shared" si="10"/>
        <v>.</v>
      </c>
      <c r="V17">
        <f>BQ60</f>
        <v>0</v>
      </c>
      <c r="W17">
        <f>BR60</f>
        <v>0</v>
      </c>
      <c r="X17">
        <f>BS60</f>
        <v>0</v>
      </c>
      <c r="Y17">
        <f>BT60</f>
        <v>1</v>
      </c>
      <c r="AB17" s="18">
        <v>2</v>
      </c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5"/>
      <c r="BC17" s="59"/>
      <c r="BD17" s="4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5"/>
      <c r="BU17" s="2"/>
    </row>
    <row r="18" spans="1:73" ht="15.75" thickBot="1" x14ac:dyDescent="0.3">
      <c r="AB18" s="19" t="s">
        <v>46</v>
      </c>
      <c r="AC18" s="2">
        <f t="shared" ref="AC18:AL19" si="14">G7</f>
        <v>0</v>
      </c>
      <c r="AD18" s="2">
        <f t="shared" si="14"/>
        <v>1</v>
      </c>
      <c r="AE18" s="2">
        <f t="shared" si="14"/>
        <v>0</v>
      </c>
      <c r="AF18" s="2">
        <f t="shared" si="14"/>
        <v>0</v>
      </c>
      <c r="AG18" s="2" t="str">
        <f t="shared" si="14"/>
        <v>.</v>
      </c>
      <c r="AH18" s="2">
        <f t="shared" si="14"/>
        <v>1</v>
      </c>
      <c r="AI18" s="2">
        <f t="shared" si="14"/>
        <v>1</v>
      </c>
      <c r="AJ18" s="2">
        <f t="shared" si="14"/>
        <v>0</v>
      </c>
      <c r="AK18" s="2">
        <f t="shared" si="14"/>
        <v>1</v>
      </c>
      <c r="AL18" s="2" t="str">
        <f t="shared" si="14"/>
        <v>.</v>
      </c>
      <c r="AM18" s="2">
        <f t="shared" ref="AM18:AU19" si="15">Q7</f>
        <v>0</v>
      </c>
      <c r="AN18" s="2">
        <f t="shared" si="15"/>
        <v>1</v>
      </c>
      <c r="AO18" s="2">
        <f t="shared" si="15"/>
        <v>0</v>
      </c>
      <c r="AP18" s="2">
        <f t="shared" si="15"/>
        <v>1</v>
      </c>
      <c r="AQ18" s="2" t="str">
        <f t="shared" si="15"/>
        <v>.</v>
      </c>
      <c r="AR18" s="2">
        <f t="shared" si="15"/>
        <v>0</v>
      </c>
      <c r="AS18" s="2">
        <f t="shared" si="15"/>
        <v>0</v>
      </c>
      <c r="AT18" s="2">
        <f t="shared" si="15"/>
        <v>0</v>
      </c>
      <c r="AU18" s="2">
        <f t="shared" si="15"/>
        <v>1</v>
      </c>
      <c r="AV18" s="2"/>
      <c r="AW18" s="2"/>
      <c r="AX18" s="2"/>
      <c r="AY18" s="2" t="s">
        <v>49</v>
      </c>
      <c r="AZ18" s="2"/>
      <c r="BA18" s="2">
        <f>C7</f>
        <v>19793</v>
      </c>
      <c r="BB18" s="5"/>
      <c r="BC18" s="58" t="str">
        <f>IF(AW21=BA21,"2.Результат верный и корректный,","2.Результат неверный,")</f>
        <v>2.Результат верный и корректный,</v>
      </c>
      <c r="BD18" s="4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5"/>
      <c r="BU18" s="2"/>
    </row>
    <row r="19" spans="1:73" ht="15.75" thickBot="1" x14ac:dyDescent="0.3">
      <c r="AA19" s="1" t="s">
        <v>44</v>
      </c>
      <c r="AB19" s="4" t="s">
        <v>52</v>
      </c>
      <c r="AC19" s="2">
        <f t="shared" si="14"/>
        <v>0</v>
      </c>
      <c r="AD19" s="2">
        <f t="shared" si="14"/>
        <v>1</v>
      </c>
      <c r="AE19" s="2">
        <f t="shared" si="14"/>
        <v>0</v>
      </c>
      <c r="AF19" s="2">
        <f t="shared" si="14"/>
        <v>1</v>
      </c>
      <c r="AG19" s="2" t="str">
        <f t="shared" si="14"/>
        <v>.</v>
      </c>
      <c r="AH19" s="2">
        <f t="shared" si="14"/>
        <v>0</v>
      </c>
      <c r="AI19" s="2">
        <f t="shared" si="14"/>
        <v>1</v>
      </c>
      <c r="AJ19" s="2">
        <f t="shared" si="14"/>
        <v>0</v>
      </c>
      <c r="AK19" s="2">
        <f t="shared" si="14"/>
        <v>1</v>
      </c>
      <c r="AL19" s="2" t="str">
        <f t="shared" si="14"/>
        <v>.</v>
      </c>
      <c r="AM19" s="2">
        <f t="shared" si="15"/>
        <v>0</v>
      </c>
      <c r="AN19" s="2">
        <f t="shared" si="15"/>
        <v>1</v>
      </c>
      <c r="AO19" s="2">
        <f t="shared" si="15"/>
        <v>1</v>
      </c>
      <c r="AP19" s="2">
        <f t="shared" si="15"/>
        <v>1</v>
      </c>
      <c r="AQ19" s="2" t="str">
        <f t="shared" si="15"/>
        <v>.</v>
      </c>
      <c r="AR19" s="2">
        <f t="shared" si="15"/>
        <v>0</v>
      </c>
      <c r="AS19" s="2">
        <f t="shared" si="15"/>
        <v>0</v>
      </c>
      <c r="AT19" s="2">
        <f t="shared" si="15"/>
        <v>0</v>
      </c>
      <c r="AU19" s="2">
        <f t="shared" si="15"/>
        <v>0</v>
      </c>
      <c r="AV19" s="2"/>
      <c r="AW19" s="2"/>
      <c r="AX19" s="17" t="s">
        <v>44</v>
      </c>
      <c r="AY19" s="2" t="s">
        <v>53</v>
      </c>
      <c r="AZ19" s="2"/>
      <c r="BA19" s="2">
        <f>C8</f>
        <v>21872</v>
      </c>
      <c r="BB19" s="5"/>
      <c r="BC19" s="59"/>
      <c r="BD19" s="35">
        <v>5</v>
      </c>
      <c r="BE19" s="28">
        <f t="shared" ref="BE19:BS19" si="16">INT(BF19/2)</f>
        <v>0</v>
      </c>
      <c r="BF19" s="29">
        <f t="shared" si="16"/>
        <v>1</v>
      </c>
      <c r="BG19" s="29">
        <f t="shared" si="16"/>
        <v>2</v>
      </c>
      <c r="BH19" s="30">
        <f t="shared" si="16"/>
        <v>4</v>
      </c>
      <c r="BI19" s="28">
        <f t="shared" si="16"/>
        <v>8</v>
      </c>
      <c r="BJ19" s="29">
        <f t="shared" si="16"/>
        <v>17</v>
      </c>
      <c r="BK19" s="29">
        <f t="shared" si="16"/>
        <v>34</v>
      </c>
      <c r="BL19" s="30">
        <f t="shared" si="16"/>
        <v>69</v>
      </c>
      <c r="BM19" s="28">
        <f t="shared" si="16"/>
        <v>138</v>
      </c>
      <c r="BN19" s="29">
        <f t="shared" si="16"/>
        <v>276</v>
      </c>
      <c r="BO19" s="29">
        <f t="shared" si="16"/>
        <v>553</v>
      </c>
      <c r="BP19" s="30">
        <f t="shared" si="16"/>
        <v>1107</v>
      </c>
      <c r="BQ19" s="28">
        <f t="shared" si="16"/>
        <v>2214</v>
      </c>
      <c r="BR19" s="29">
        <f t="shared" si="16"/>
        <v>4428</v>
      </c>
      <c r="BS19" s="29">
        <f t="shared" si="16"/>
        <v>8857</v>
      </c>
      <c r="BT19" s="68">
        <f>C10</f>
        <v>17714</v>
      </c>
      <c r="BU19" s="2"/>
    </row>
    <row r="20" spans="1:73" x14ac:dyDescent="0.25">
      <c r="AB20" s="20" t="s">
        <v>47</v>
      </c>
      <c r="AC20" s="44" t="s">
        <v>60</v>
      </c>
      <c r="AD20" s="44"/>
      <c r="AE20" s="44"/>
      <c r="AF20" s="44"/>
      <c r="AG20" s="44"/>
      <c r="AH20" s="44"/>
      <c r="AI20" s="44"/>
      <c r="AJ20" s="44"/>
      <c r="AK20" s="44"/>
      <c r="AL20" s="44"/>
      <c r="AM20" s="44"/>
      <c r="AN20" s="44"/>
      <c r="AO20" s="44"/>
      <c r="AP20" s="44"/>
      <c r="AQ20" s="44"/>
      <c r="AR20" s="44"/>
      <c r="AS20" s="44"/>
      <c r="AT20" s="44"/>
      <c r="AU20" s="44"/>
      <c r="AV20" s="2"/>
      <c r="AW20" s="2"/>
      <c r="AX20" s="2"/>
      <c r="AY20" s="17" t="s">
        <v>50</v>
      </c>
      <c r="AZ20" s="2"/>
      <c r="BA20" s="17" t="s">
        <v>72</v>
      </c>
      <c r="BB20" s="5"/>
      <c r="BC20" s="63" t="str">
        <f>IF(AW32=BA32,"совпадает с суммой десятичных чисел","совпадает с суммой десятичных чисел")</f>
        <v>совпадает с суммой десятичных чисел</v>
      </c>
      <c r="BD20" s="4"/>
      <c r="BE20" s="31">
        <f t="shared" ref="BE20:BT20" si="17">MOD(BE19,2)</f>
        <v>0</v>
      </c>
      <c r="BF20" s="32">
        <f t="shared" si="17"/>
        <v>1</v>
      </c>
      <c r="BG20" s="32">
        <f t="shared" si="17"/>
        <v>0</v>
      </c>
      <c r="BH20" s="33">
        <f t="shared" si="17"/>
        <v>0</v>
      </c>
      <c r="BI20" s="31">
        <f t="shared" si="17"/>
        <v>0</v>
      </c>
      <c r="BJ20" s="32">
        <f t="shared" si="17"/>
        <v>1</v>
      </c>
      <c r="BK20" s="32">
        <f t="shared" si="17"/>
        <v>0</v>
      </c>
      <c r="BL20" s="33">
        <f t="shared" si="17"/>
        <v>1</v>
      </c>
      <c r="BM20" s="31">
        <f t="shared" si="17"/>
        <v>0</v>
      </c>
      <c r="BN20" s="32">
        <f t="shared" si="17"/>
        <v>0</v>
      </c>
      <c r="BO20" s="32">
        <f t="shared" si="17"/>
        <v>1</v>
      </c>
      <c r="BP20" s="33">
        <f t="shared" si="17"/>
        <v>1</v>
      </c>
      <c r="BQ20" s="31">
        <f t="shared" si="17"/>
        <v>0</v>
      </c>
      <c r="BR20" s="32">
        <f t="shared" si="17"/>
        <v>0</v>
      </c>
      <c r="BS20" s="32">
        <f t="shared" si="17"/>
        <v>1</v>
      </c>
      <c r="BT20" s="69">
        <f t="shared" si="17"/>
        <v>0</v>
      </c>
      <c r="BU20" s="2"/>
    </row>
    <row r="21" spans="1:73" x14ac:dyDescent="0.25">
      <c r="AB21" s="4">
        <f>AB14</f>
        <v>0</v>
      </c>
      <c r="AC21" s="2">
        <f>MOD(AC19+AC18+AC14,2)</f>
        <v>1</v>
      </c>
      <c r="AD21" s="2">
        <f>MOD(AD19+AD18+AD14,2)</f>
        <v>0</v>
      </c>
      <c r="AE21" s="2">
        <f>MOD(AE19+AE18+AE14,2)</f>
        <v>1</v>
      </c>
      <c r="AF21" s="2">
        <f>MOD(AF19+AF18+AF14,2)</f>
        <v>0</v>
      </c>
      <c r="AG21" s="2" t="s">
        <v>24</v>
      </c>
      <c r="AH21" s="2">
        <f>MOD(AH19+AH18+AH14,2)</f>
        <v>0</v>
      </c>
      <c r="AI21" s="2">
        <f>MOD(AI19+AI18+AI14,2)</f>
        <v>0</v>
      </c>
      <c r="AJ21" s="2">
        <f>MOD(AJ19+AJ18+AJ14,2)</f>
        <v>1</v>
      </c>
      <c r="AK21" s="2">
        <f>MOD(AK19+AK18+AK14,2)</f>
        <v>0</v>
      </c>
      <c r="AL21" s="2" t="s">
        <v>24</v>
      </c>
      <c r="AM21" s="2">
        <f>MOD(AM19+AM18+AM14,2)</f>
        <v>1</v>
      </c>
      <c r="AN21" s="2">
        <f>MOD(AN19+AN18+AN14,2)</f>
        <v>1</v>
      </c>
      <c r="AO21" s="2">
        <f>MOD(AO19+AO18+AO14,2)</f>
        <v>0</v>
      </c>
      <c r="AP21" s="2">
        <f>MOD(AP19+AP18+AP14,2)</f>
        <v>0</v>
      </c>
      <c r="AQ21" s="2" t="s">
        <v>24</v>
      </c>
      <c r="AR21" s="2">
        <f>MOD(AR19+AR18+AR14,2)</f>
        <v>0</v>
      </c>
      <c r="AS21" s="2">
        <f>MOD(AS19+AS18+AS14,2)</f>
        <v>0</v>
      </c>
      <c r="AT21" s="2">
        <f>MOD(AT19+AT18+AT14,2)</f>
        <v>0</v>
      </c>
      <c r="AU21" s="2">
        <f>MOD(AU19+AU18+AU14,2)</f>
        <v>1</v>
      </c>
      <c r="AV21" s="2" t="s">
        <v>25</v>
      </c>
      <c r="AW21" s="2">
        <f>IF(BA21 &gt; 0,AU21*2^0+AT21*2^1+AS21*2^2+AR21*2^3+AP21*2^4+AO21*2^5+AN21*2^6+AM21*2^7+AK21*2^8+AJ21*2^9+AI21*2^10+AH21*2^11+AF21*2^12+AE21*2^13+AD21*2^14+AC21*2^15, 0-(MOD(AU21+1,2)*2^0+MOD(AT21+1,2)*2^1+MOD(AS21+1,2)*2^2+MOD(AR21+1,2)*2^3+MOD(AP21+1,2)*2^4+MOD(AO21+1,2)*2^5+MOD(AN21+1,2)*2^6+MOD(AM21+1,2)*2^7+MOD(AK21+1,2)*2^8+MOD(AJ21+1,2)*2^9+MOD(AI21+1,2)*2^10+MOD(AH21+1,2)*2^11+MOD(AF21+1,2)*2^12+MOD(AE21+1,2)*2^13+MOD(AD21+1,2)*2^14+MOD(AC21+1,2)*2^15))</f>
        <v>41665</v>
      </c>
      <c r="AX21" s="17" t="s">
        <v>51</v>
      </c>
      <c r="AY21" s="2"/>
      <c r="AZ21" s="2"/>
      <c r="BA21" s="2">
        <f>BA18+BA19</f>
        <v>41665</v>
      </c>
      <c r="BB21" s="21" t="s">
        <v>51</v>
      </c>
      <c r="BC21" s="63"/>
      <c r="BD21" s="4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5"/>
      <c r="BU21" s="2"/>
    </row>
    <row r="22" spans="1:73" ht="15.75" thickBot="1" x14ac:dyDescent="0.3">
      <c r="AB22" s="4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5"/>
      <c r="BC22" s="63"/>
      <c r="BD22" s="4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5"/>
      <c r="BU22" s="2"/>
    </row>
    <row r="23" spans="1:73" ht="15.75" thickBot="1" x14ac:dyDescent="0.3">
      <c r="AB23" s="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7"/>
      <c r="BC23" s="64"/>
      <c r="BD23" s="35">
        <v>6</v>
      </c>
      <c r="BE23" s="28">
        <f t="shared" ref="BE23:BS23" si="18">INT(BF23/2)</f>
        <v>0</v>
      </c>
      <c r="BF23" s="29">
        <f t="shared" si="18"/>
        <v>1</v>
      </c>
      <c r="BG23" s="29">
        <f t="shared" si="18"/>
        <v>2</v>
      </c>
      <c r="BH23" s="30">
        <f t="shared" si="18"/>
        <v>5</v>
      </c>
      <c r="BI23" s="28">
        <f t="shared" si="18"/>
        <v>11</v>
      </c>
      <c r="BJ23" s="29">
        <f t="shared" si="18"/>
        <v>23</v>
      </c>
      <c r="BK23" s="29">
        <f t="shared" si="18"/>
        <v>46</v>
      </c>
      <c r="BL23" s="30">
        <f t="shared" si="18"/>
        <v>93</v>
      </c>
      <c r="BM23" s="28">
        <f t="shared" si="18"/>
        <v>186</v>
      </c>
      <c r="BN23" s="29">
        <f t="shared" si="18"/>
        <v>372</v>
      </c>
      <c r="BO23" s="29">
        <f t="shared" si="18"/>
        <v>745</v>
      </c>
      <c r="BP23" s="30">
        <f t="shared" si="18"/>
        <v>1491</v>
      </c>
      <c r="BQ23" s="28">
        <f t="shared" si="18"/>
        <v>2983</v>
      </c>
      <c r="BR23" s="29">
        <f t="shared" si="18"/>
        <v>5967</v>
      </c>
      <c r="BS23" s="29">
        <f t="shared" si="18"/>
        <v>11935</v>
      </c>
      <c r="BT23" s="68">
        <f>C11</f>
        <v>23871</v>
      </c>
      <c r="BU23" s="2"/>
    </row>
    <row r="24" spans="1:73" ht="15" customHeight="1" x14ac:dyDescent="0.25">
      <c r="AB24" s="3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4"/>
      <c r="AX24" s="2"/>
      <c r="AY24" s="2"/>
      <c r="AZ24" s="2"/>
      <c r="BA24" s="2"/>
      <c r="BB24" s="5"/>
      <c r="BC24" s="55" t="str">
        <f>IF(AND(BA29&gt;0,BA30&gt;0),"1.При сложении положительных чисел",IF(AND(BA29&gt;0,BA30&lt;0),"1.При сложении пололожительного и отрицательного чисел","1.При сложении отрицательных чисел"))</f>
        <v>1.При сложении пололожительного и отрицательного чисел</v>
      </c>
      <c r="BD24" s="4"/>
      <c r="BE24" s="31">
        <f t="shared" ref="BE24:BT24" si="19">MOD(BE23,2)</f>
        <v>0</v>
      </c>
      <c r="BF24" s="32">
        <f t="shared" si="19"/>
        <v>1</v>
      </c>
      <c r="BG24" s="32">
        <f t="shared" si="19"/>
        <v>0</v>
      </c>
      <c r="BH24" s="33">
        <f t="shared" si="19"/>
        <v>1</v>
      </c>
      <c r="BI24" s="31">
        <f t="shared" si="19"/>
        <v>1</v>
      </c>
      <c r="BJ24" s="32">
        <f t="shared" si="19"/>
        <v>1</v>
      </c>
      <c r="BK24" s="32">
        <f t="shared" si="19"/>
        <v>0</v>
      </c>
      <c r="BL24" s="33">
        <f t="shared" si="19"/>
        <v>1</v>
      </c>
      <c r="BM24" s="31">
        <f t="shared" si="19"/>
        <v>0</v>
      </c>
      <c r="BN24" s="32">
        <f t="shared" si="19"/>
        <v>0</v>
      </c>
      <c r="BO24" s="32">
        <f t="shared" si="19"/>
        <v>1</v>
      </c>
      <c r="BP24" s="33">
        <f t="shared" si="19"/>
        <v>1</v>
      </c>
      <c r="BQ24" s="31">
        <f t="shared" si="19"/>
        <v>1</v>
      </c>
      <c r="BR24" s="32">
        <f t="shared" si="19"/>
        <v>1</v>
      </c>
      <c r="BS24" s="32">
        <f t="shared" si="19"/>
        <v>1</v>
      </c>
      <c r="BT24" s="69">
        <f t="shared" si="19"/>
        <v>1</v>
      </c>
      <c r="BU24" s="2"/>
    </row>
    <row r="25" spans="1:73" ht="15.75" thickBot="1" x14ac:dyDescent="0.3">
      <c r="AB25" s="6">
        <f>INT((AC29+AC25+AC30)/2)</f>
        <v>1</v>
      </c>
      <c r="AC25" s="16">
        <f>INT((AD29+AD25+AD30)/2)</f>
        <v>1</v>
      </c>
      <c r="AD25" s="16">
        <f>INT((AE29+AE25+AE30)/2)</f>
        <v>1</v>
      </c>
      <c r="AE25" s="16">
        <f>INT((AF29+AF25+AF30)/2)</f>
        <v>1</v>
      </c>
      <c r="AF25" s="16">
        <f>INT((AH29+AH25+AH30)/2)</f>
        <v>1</v>
      </c>
      <c r="AG25" s="16"/>
      <c r="AH25" s="16">
        <f>INT((AI29+AI25+AI30)/2)</f>
        <v>1</v>
      </c>
      <c r="AI25" s="16">
        <f>INT((AJ29+AJ25+AJ30)/2)</f>
        <v>1</v>
      </c>
      <c r="AJ25" s="16">
        <f>INT((AK29+AK25+AK30)/2)</f>
        <v>1</v>
      </c>
      <c r="AK25" s="16">
        <f>INT((AM29+AM25+AM30)/2)</f>
        <v>1</v>
      </c>
      <c r="AL25" s="16"/>
      <c r="AM25" s="16">
        <f>INT((AN29+AN25+AN30)/2)</f>
        <v>1</v>
      </c>
      <c r="AN25" s="16">
        <f>INT((AO29+AO25+AO30)/2)</f>
        <v>0</v>
      </c>
      <c r="AO25" s="16">
        <f>INT((AP29+AP25+AP30)/2)</f>
        <v>0</v>
      </c>
      <c r="AP25" s="16">
        <f>INT((AR29+AR25+AR30)/2)</f>
        <v>0</v>
      </c>
      <c r="AQ25" s="16"/>
      <c r="AR25" s="16">
        <f>INT((AS29+AS25+AS30)/2)</f>
        <v>0</v>
      </c>
      <c r="AS25" s="16">
        <f>INT((AT29+AT25+AT30)/2)</f>
        <v>0</v>
      </c>
      <c r="AT25" s="16">
        <f>INT((AU29+AU25+AU30)/2)</f>
        <v>1</v>
      </c>
      <c r="AU25" s="2"/>
      <c r="AV25" s="2"/>
      <c r="AW25" s="37" t="s">
        <v>66</v>
      </c>
      <c r="AX25" s="2" t="s">
        <v>25</v>
      </c>
      <c r="AY25" s="2">
        <f>AB32</f>
        <v>1</v>
      </c>
      <c r="AZ25" s="38" t="s">
        <v>69</v>
      </c>
      <c r="BA25" s="14" t="s">
        <v>25</v>
      </c>
      <c r="BB25" s="5">
        <f>IF(AW32 = 0,1,0)</f>
        <v>0</v>
      </c>
      <c r="BC25" s="56"/>
      <c r="BD25" s="4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5"/>
      <c r="BU25" s="2"/>
    </row>
    <row r="26" spans="1:73" ht="15.75" thickBot="1" x14ac:dyDescent="0.3">
      <c r="AB26" s="4"/>
      <c r="AC26" s="43"/>
      <c r="AD26" s="43"/>
      <c r="AE26" s="43"/>
      <c r="AF26" s="43"/>
      <c r="AG26" s="43"/>
      <c r="AH26" s="43"/>
      <c r="AI26" s="43"/>
      <c r="AJ26" s="43"/>
      <c r="AK26" s="43"/>
      <c r="AL26" s="43"/>
      <c r="AM26" s="43"/>
      <c r="AN26" s="43"/>
      <c r="AO26" s="43"/>
      <c r="AP26" s="43"/>
      <c r="AQ26" s="43"/>
      <c r="AR26" s="43"/>
      <c r="AS26" s="43"/>
      <c r="AT26" s="43"/>
      <c r="AU26" s="2"/>
      <c r="AV26" s="2"/>
      <c r="AW26" s="37" t="s">
        <v>67</v>
      </c>
      <c r="AX26" s="2" t="s">
        <v>25</v>
      </c>
      <c r="AY26" s="2">
        <f>IF(MOD(AU32+AT32+AS32+AR32+AP32+AO32+AN32+AM32,2) =0,1,0)</f>
        <v>0</v>
      </c>
      <c r="AZ26" s="38" t="s">
        <v>70</v>
      </c>
      <c r="BA26" s="14" t="s">
        <v>25</v>
      </c>
      <c r="BB26" s="5">
        <f>IF(AW32&gt;0,0,1)</f>
        <v>0</v>
      </c>
      <c r="BC26" s="56"/>
      <c r="BD26" s="35">
        <v>7</v>
      </c>
      <c r="BE26" s="28">
        <f t="shared" ref="BE26:BS26" si="20">INT((BF27+BF26+BF28)/2)</f>
        <v>0</v>
      </c>
      <c r="BF26" s="29">
        <f t="shared" si="20"/>
        <v>0</v>
      </c>
      <c r="BG26" s="29">
        <f t="shared" si="20"/>
        <v>0</v>
      </c>
      <c r="BH26" s="29">
        <f t="shared" si="20"/>
        <v>0</v>
      </c>
      <c r="BI26" s="29">
        <f t="shared" si="20"/>
        <v>0</v>
      </c>
      <c r="BJ26" s="29">
        <f t="shared" si="20"/>
        <v>0</v>
      </c>
      <c r="BK26" s="29">
        <f t="shared" si="20"/>
        <v>0</v>
      </c>
      <c r="BL26" s="29">
        <f t="shared" si="20"/>
        <v>0</v>
      </c>
      <c r="BM26" s="29">
        <f t="shared" si="20"/>
        <v>0</v>
      </c>
      <c r="BN26" s="29">
        <f t="shared" si="20"/>
        <v>0</v>
      </c>
      <c r="BO26" s="29">
        <f t="shared" si="20"/>
        <v>0</v>
      </c>
      <c r="BP26" s="29">
        <f t="shared" si="20"/>
        <v>0</v>
      </c>
      <c r="BQ26" s="29">
        <f t="shared" si="20"/>
        <v>0</v>
      </c>
      <c r="BR26" s="29">
        <f t="shared" si="20"/>
        <v>0</v>
      </c>
      <c r="BS26" s="29">
        <f t="shared" si="20"/>
        <v>0</v>
      </c>
      <c r="BT26" s="68"/>
      <c r="BU26" s="2"/>
    </row>
    <row r="27" spans="1:73" ht="15.75" thickBot="1" x14ac:dyDescent="0.3">
      <c r="AB27" s="4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39" t="s">
        <v>68</v>
      </c>
      <c r="AX27" s="16" t="s">
        <v>25</v>
      </c>
      <c r="AY27" s="16">
        <f>AP25</f>
        <v>0</v>
      </c>
      <c r="AZ27" s="40" t="s">
        <v>71</v>
      </c>
      <c r="BA27" s="26" t="s">
        <v>25</v>
      </c>
      <c r="BB27" s="7">
        <f>IF(OR(AND(BA29+BA30&gt;0,AW32 &lt; 0),(AND(BA29+BA30&lt;0,AW32&gt;0))),1,0)</f>
        <v>0</v>
      </c>
      <c r="BC27" s="57"/>
      <c r="BD27" s="4"/>
      <c r="BE27" s="36">
        <f t="shared" ref="BE27:BT27" si="21">MOD(BE4+1,2)</f>
        <v>1</v>
      </c>
      <c r="BF27" s="2">
        <f t="shared" si="21"/>
        <v>1</v>
      </c>
      <c r="BG27" s="2">
        <f t="shared" si="21"/>
        <v>1</v>
      </c>
      <c r="BH27" s="2">
        <f t="shared" si="21"/>
        <v>1</v>
      </c>
      <c r="BI27" s="2">
        <f t="shared" si="21"/>
        <v>0</v>
      </c>
      <c r="BJ27" s="2">
        <f t="shared" si="21"/>
        <v>1</v>
      </c>
      <c r="BK27" s="2">
        <f t="shared" si="21"/>
        <v>1</v>
      </c>
      <c r="BL27" s="2">
        <f t="shared" si="21"/>
        <v>1</v>
      </c>
      <c r="BM27" s="2">
        <f t="shared" si="21"/>
        <v>1</v>
      </c>
      <c r="BN27" s="2">
        <f t="shared" si="21"/>
        <v>1</v>
      </c>
      <c r="BO27" s="2">
        <f t="shared" si="21"/>
        <v>1</v>
      </c>
      <c r="BP27" s="2">
        <f t="shared" si="21"/>
        <v>0</v>
      </c>
      <c r="BQ27" s="2">
        <f t="shared" si="21"/>
        <v>0</v>
      </c>
      <c r="BR27" s="2">
        <f t="shared" si="21"/>
        <v>0</v>
      </c>
      <c r="BS27" s="2">
        <f t="shared" si="21"/>
        <v>0</v>
      </c>
      <c r="BT27" s="5">
        <f t="shared" si="21"/>
        <v>0</v>
      </c>
      <c r="BU27" s="2"/>
    </row>
    <row r="28" spans="1:73" x14ac:dyDescent="0.25">
      <c r="AB28" s="18">
        <f>3</f>
        <v>3</v>
      </c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5"/>
      <c r="BC28" s="60" t="str">
        <f>IF(AW41&gt;0,"получается положительное число","получается отрицателное число.")</f>
        <v>получается отрицателное число.</v>
      </c>
      <c r="BD28" s="4"/>
      <c r="BE28" s="31">
        <v>0</v>
      </c>
      <c r="BF28" s="32">
        <v>0</v>
      </c>
      <c r="BG28" s="32">
        <v>0</v>
      </c>
      <c r="BH28" s="32">
        <v>0</v>
      </c>
      <c r="BI28" s="32">
        <v>0</v>
      </c>
      <c r="BJ28" s="32">
        <v>0</v>
      </c>
      <c r="BK28" s="32">
        <v>0</v>
      </c>
      <c r="BL28" s="32">
        <v>0</v>
      </c>
      <c r="BM28" s="32">
        <v>0</v>
      </c>
      <c r="BN28" s="32">
        <v>0</v>
      </c>
      <c r="BO28" s="32">
        <v>0</v>
      </c>
      <c r="BP28" s="32">
        <v>0</v>
      </c>
      <c r="BQ28" s="32">
        <v>0</v>
      </c>
      <c r="BR28" s="32">
        <v>0</v>
      </c>
      <c r="BS28" s="32">
        <v>0</v>
      </c>
      <c r="BT28" s="69">
        <v>1</v>
      </c>
      <c r="BU28" s="2"/>
    </row>
    <row r="29" spans="1:73" ht="15.75" thickBot="1" x14ac:dyDescent="0.3">
      <c r="AB29" s="19" t="s">
        <v>46</v>
      </c>
      <c r="AC29" s="2">
        <f t="shared" ref="AC29:AU29" si="22">G7</f>
        <v>0</v>
      </c>
      <c r="AD29" s="2">
        <f t="shared" si="22"/>
        <v>1</v>
      </c>
      <c r="AE29" s="2">
        <f t="shared" si="22"/>
        <v>0</v>
      </c>
      <c r="AF29" s="2">
        <f t="shared" si="22"/>
        <v>0</v>
      </c>
      <c r="AG29" s="2" t="str">
        <f t="shared" si="22"/>
        <v>.</v>
      </c>
      <c r="AH29" s="2">
        <f t="shared" si="22"/>
        <v>1</v>
      </c>
      <c r="AI29" s="2">
        <f t="shared" si="22"/>
        <v>1</v>
      </c>
      <c r="AJ29" s="2">
        <f t="shared" si="22"/>
        <v>0</v>
      </c>
      <c r="AK29" s="2">
        <f t="shared" si="22"/>
        <v>1</v>
      </c>
      <c r="AL29" s="2" t="str">
        <f t="shared" si="22"/>
        <v>.</v>
      </c>
      <c r="AM29" s="2">
        <f t="shared" si="22"/>
        <v>0</v>
      </c>
      <c r="AN29" s="2">
        <f t="shared" si="22"/>
        <v>1</v>
      </c>
      <c r="AO29" s="2">
        <f t="shared" si="22"/>
        <v>0</v>
      </c>
      <c r="AP29" s="2">
        <f t="shared" si="22"/>
        <v>1</v>
      </c>
      <c r="AQ29" s="2" t="str">
        <f t="shared" si="22"/>
        <v>.</v>
      </c>
      <c r="AR29" s="2">
        <f t="shared" si="22"/>
        <v>0</v>
      </c>
      <c r="AS29" s="2">
        <f t="shared" si="22"/>
        <v>0</v>
      </c>
      <c r="AT29" s="2">
        <f t="shared" si="22"/>
        <v>0</v>
      </c>
      <c r="AU29" s="2">
        <f t="shared" si="22"/>
        <v>1</v>
      </c>
      <c r="AV29" s="2"/>
      <c r="AW29" s="2"/>
      <c r="AX29" s="2"/>
      <c r="AY29" s="2" t="s">
        <v>49</v>
      </c>
      <c r="AZ29" s="2"/>
      <c r="BA29" s="2">
        <f>C7</f>
        <v>19793</v>
      </c>
      <c r="BB29" s="5"/>
      <c r="BC29" s="57"/>
      <c r="BD29" s="4"/>
      <c r="BE29" s="6">
        <f t="shared" ref="BE29:BT29" si="23">MOD(BE28+BE27+BE26,2)</f>
        <v>1</v>
      </c>
      <c r="BF29" s="16">
        <f t="shared" si="23"/>
        <v>1</v>
      </c>
      <c r="BG29" s="16">
        <f t="shared" si="23"/>
        <v>1</v>
      </c>
      <c r="BH29" s="16">
        <f t="shared" si="23"/>
        <v>1</v>
      </c>
      <c r="BI29" s="16">
        <f t="shared" si="23"/>
        <v>0</v>
      </c>
      <c r="BJ29" s="16">
        <f t="shared" si="23"/>
        <v>1</v>
      </c>
      <c r="BK29" s="16">
        <f t="shared" si="23"/>
        <v>1</v>
      </c>
      <c r="BL29" s="16">
        <f t="shared" si="23"/>
        <v>1</v>
      </c>
      <c r="BM29" s="16">
        <f t="shared" si="23"/>
        <v>1</v>
      </c>
      <c r="BN29" s="16">
        <f t="shared" si="23"/>
        <v>1</v>
      </c>
      <c r="BO29" s="16">
        <f t="shared" si="23"/>
        <v>1</v>
      </c>
      <c r="BP29" s="16">
        <f t="shared" si="23"/>
        <v>0</v>
      </c>
      <c r="BQ29" s="16">
        <f t="shared" si="23"/>
        <v>0</v>
      </c>
      <c r="BR29" s="16">
        <f t="shared" si="23"/>
        <v>0</v>
      </c>
      <c r="BS29" s="16">
        <f t="shared" si="23"/>
        <v>0</v>
      </c>
      <c r="BT29" s="7">
        <f t="shared" si="23"/>
        <v>1</v>
      </c>
      <c r="BU29" s="2"/>
    </row>
    <row r="30" spans="1:73" x14ac:dyDescent="0.25">
      <c r="AA30" t="s">
        <v>44</v>
      </c>
      <c r="AB30" s="4" t="s">
        <v>54</v>
      </c>
      <c r="AC30" s="2">
        <f t="shared" ref="AC30:AU30" si="24">G12</f>
        <v>1</v>
      </c>
      <c r="AD30" s="2">
        <f t="shared" si="24"/>
        <v>1</v>
      </c>
      <c r="AE30" s="2">
        <f t="shared" si="24"/>
        <v>1</v>
      </c>
      <c r="AF30" s="2">
        <f t="shared" si="24"/>
        <v>1</v>
      </c>
      <c r="AG30" s="2" t="str">
        <f t="shared" si="24"/>
        <v>.</v>
      </c>
      <c r="AH30" s="2">
        <f t="shared" si="24"/>
        <v>0</v>
      </c>
      <c r="AI30" s="2">
        <f t="shared" si="24"/>
        <v>1</v>
      </c>
      <c r="AJ30" s="2">
        <f t="shared" si="24"/>
        <v>1</v>
      </c>
      <c r="AK30" s="2">
        <f t="shared" si="24"/>
        <v>1</v>
      </c>
      <c r="AL30" s="2" t="str">
        <f t="shared" si="24"/>
        <v>.</v>
      </c>
      <c r="AM30" s="2">
        <f t="shared" si="24"/>
        <v>1</v>
      </c>
      <c r="AN30" s="2">
        <f t="shared" si="24"/>
        <v>1</v>
      </c>
      <c r="AO30" s="2">
        <f t="shared" si="24"/>
        <v>1</v>
      </c>
      <c r="AP30" s="2">
        <f t="shared" si="24"/>
        <v>0</v>
      </c>
      <c r="AQ30" s="2" t="str">
        <f t="shared" si="24"/>
        <v>.</v>
      </c>
      <c r="AR30" s="2">
        <f t="shared" si="24"/>
        <v>0</v>
      </c>
      <c r="AS30" s="2">
        <f t="shared" si="24"/>
        <v>0</v>
      </c>
      <c r="AT30" s="2">
        <f t="shared" si="24"/>
        <v>0</v>
      </c>
      <c r="AU30" s="2">
        <f t="shared" si="24"/>
        <v>1</v>
      </c>
      <c r="AV30" s="2"/>
      <c r="AW30" s="2"/>
      <c r="AX30" s="17" t="s">
        <v>44</v>
      </c>
      <c r="AY30" s="2" t="s">
        <v>55</v>
      </c>
      <c r="AZ30" s="2"/>
      <c r="BA30" s="2">
        <f>C12</f>
        <v>-2079</v>
      </c>
      <c r="BB30" s="5"/>
      <c r="BC30" s="60" t="str">
        <f>IF(AW32=BA32,"2.Результат верный и корректный,","2.Результат неверный,")</f>
        <v>2.Результат верный и корректный,</v>
      </c>
      <c r="BD30" s="4"/>
      <c r="BE30" s="2"/>
      <c r="BF30" s="2"/>
      <c r="BG30" s="2"/>
      <c r="BH30" s="2"/>
      <c r="BI30" s="17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5"/>
      <c r="BU30" s="2"/>
    </row>
    <row r="31" spans="1:73" ht="15.75" thickBot="1" x14ac:dyDescent="0.3">
      <c r="Y31" s="8"/>
      <c r="AB31" s="20" t="s">
        <v>47</v>
      </c>
      <c r="AC31" s="44" t="s">
        <v>60</v>
      </c>
      <c r="AD31" s="44"/>
      <c r="AE31" s="44"/>
      <c r="AF31" s="44"/>
      <c r="AG31" s="44"/>
      <c r="AH31" s="44"/>
      <c r="AI31" s="44"/>
      <c r="AJ31" s="44"/>
      <c r="AK31" s="44"/>
      <c r="AL31" s="44"/>
      <c r="AM31" s="44"/>
      <c r="AN31" s="44"/>
      <c r="AO31" s="44"/>
      <c r="AP31" s="44"/>
      <c r="AQ31" s="44"/>
      <c r="AR31" s="44"/>
      <c r="AS31" s="44"/>
      <c r="AT31" s="44"/>
      <c r="AU31" s="44"/>
      <c r="AV31" s="2"/>
      <c r="AW31" s="2"/>
      <c r="AX31" s="2"/>
      <c r="AY31" s="17" t="s">
        <v>50</v>
      </c>
      <c r="AZ31" s="2"/>
      <c r="BA31" s="17" t="s">
        <v>72</v>
      </c>
      <c r="BB31" s="5"/>
      <c r="BC31" s="57"/>
      <c r="BD31" s="4"/>
      <c r="BE31" s="2"/>
      <c r="BF31" s="2"/>
      <c r="BG31" s="2"/>
      <c r="BH31" s="2"/>
      <c r="BI31" s="17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5"/>
      <c r="BU31" s="2"/>
    </row>
    <row r="32" spans="1:73" ht="15.75" thickBot="1" x14ac:dyDescent="0.3">
      <c r="Y32" s="9"/>
      <c r="AB32" s="4">
        <f>AB25</f>
        <v>1</v>
      </c>
      <c r="AC32" s="2">
        <f>MOD(AC30+AC29+AC25,2)</f>
        <v>0</v>
      </c>
      <c r="AD32" s="2">
        <f>MOD(AD30+AD29+AD25,2)</f>
        <v>1</v>
      </c>
      <c r="AE32" s="2">
        <f>MOD(AE30+AE29+AE25,2)</f>
        <v>0</v>
      </c>
      <c r="AF32" s="2">
        <f>MOD(AF30+AF29+AF25,2)</f>
        <v>0</v>
      </c>
      <c r="AG32" s="2" t="s">
        <v>24</v>
      </c>
      <c r="AH32" s="2">
        <f>MOD(AH30+AH29+AH25,2)</f>
        <v>0</v>
      </c>
      <c r="AI32" s="2">
        <f>MOD(AI30+AI29+AI25,2)</f>
        <v>1</v>
      </c>
      <c r="AJ32" s="2">
        <f>MOD(AJ30+AJ29+AJ25,2)</f>
        <v>0</v>
      </c>
      <c r="AK32" s="2">
        <f>MOD(AK30+AK29+AK25,2)</f>
        <v>1</v>
      </c>
      <c r="AL32" s="2" t="s">
        <v>24</v>
      </c>
      <c r="AM32" s="2">
        <f>MOD(AM30+AM29+AM25,2)</f>
        <v>0</v>
      </c>
      <c r="AN32" s="2">
        <f>MOD(AN30+AN29+AN25,2)</f>
        <v>0</v>
      </c>
      <c r="AO32" s="2">
        <f>MOD(AO30+AO29+AO25,2)</f>
        <v>1</v>
      </c>
      <c r="AP32" s="2">
        <f>MOD(AP30+AP29+AP25,2)</f>
        <v>1</v>
      </c>
      <c r="AQ32" s="2" t="s">
        <v>24</v>
      </c>
      <c r="AR32" s="2">
        <f>MOD(AR30+AR29+AR25,2)</f>
        <v>0</v>
      </c>
      <c r="AS32" s="2">
        <f>MOD(AS30+AS29+AS25,2)</f>
        <v>0</v>
      </c>
      <c r="AT32" s="2">
        <f>MOD(AT30+AT29+AT25,2)</f>
        <v>1</v>
      </c>
      <c r="AU32" s="2">
        <f>MOD(AU30+AU29+AU25,2)</f>
        <v>0</v>
      </c>
      <c r="AV32" s="2" t="s">
        <v>25</v>
      </c>
      <c r="AW32" s="2">
        <f>IF(BA32 &gt; 0,AU32*2^0+AT32*2^1+AS32*2^2+AR32*2^3+AP32*2^4+AO32*2^5+AN32*2^6+AM32*2^7+AK32*2^8+AJ32*2^9+AI32*2^10+AH32*2^11+AF32*2^12+AE32*2^13+AD32*2^14+AC32*2^15, 0-(MOD(AU32+1,2)*2^0+MOD(AT32+1,2)*2^1+MOD(AS32+1,2)*2^2+MOD(AR32+1,2)*2^3+MOD(AP32+1,2)*2^4+MOD(AO32+1,2)*2^5+MOD(AN32+1,2)*2^6+MOD(AM32+1,2)*2^7+MOD(AK32+1,2)*2^8+MOD(AJ32+1,2)*2^9+MOD(AI32+1,2)*2^10+MOD(AH32+1,2)*2^11+MOD(AF32+1,2)*2^12+MOD(AE32+1,2)*2^13+MOD(AD32+1,2)*2^14+MOD(AC32+1,2)*2^15))</f>
        <v>17714</v>
      </c>
      <c r="AX32" s="17" t="s">
        <v>51</v>
      </c>
      <c r="AY32" s="2"/>
      <c r="AZ32" s="2"/>
      <c r="BA32" s="2">
        <f>BA29+BA30</f>
        <v>17714</v>
      </c>
      <c r="BB32" s="21" t="s">
        <v>51</v>
      </c>
      <c r="BC32" s="56" t="str">
        <f>IF(AW32=BA32,"совпадает с суммой десятичных чисел","совпадает с суммой десятичных чисел")</f>
        <v>совпадает с суммой десятичных чисел</v>
      </c>
      <c r="BD32" s="34">
        <v>8</v>
      </c>
      <c r="BE32" s="28">
        <f t="shared" ref="BE32:BS32" si="25">INT((BF33+BF32+BF34)/2)</f>
        <v>0</v>
      </c>
      <c r="BF32" s="29">
        <f t="shared" si="25"/>
        <v>0</v>
      </c>
      <c r="BG32" s="29">
        <f t="shared" si="25"/>
        <v>0</v>
      </c>
      <c r="BH32" s="29">
        <f t="shared" si="25"/>
        <v>0</v>
      </c>
      <c r="BI32" s="29">
        <f t="shared" si="25"/>
        <v>0</v>
      </c>
      <c r="BJ32" s="29">
        <f t="shared" si="25"/>
        <v>0</v>
      </c>
      <c r="BK32" s="29">
        <f t="shared" si="25"/>
        <v>0</v>
      </c>
      <c r="BL32" s="29">
        <f t="shared" si="25"/>
        <v>0</v>
      </c>
      <c r="BM32" s="29">
        <f t="shared" si="25"/>
        <v>0</v>
      </c>
      <c r="BN32" s="29">
        <f t="shared" si="25"/>
        <v>0</v>
      </c>
      <c r="BO32" s="29">
        <f t="shared" si="25"/>
        <v>0</v>
      </c>
      <c r="BP32" s="29">
        <f t="shared" si="25"/>
        <v>0</v>
      </c>
      <c r="BQ32" s="29">
        <f t="shared" si="25"/>
        <v>0</v>
      </c>
      <c r="BR32" s="29">
        <f t="shared" si="25"/>
        <v>0</v>
      </c>
      <c r="BS32" s="29">
        <f t="shared" si="25"/>
        <v>0</v>
      </c>
      <c r="BT32" s="68"/>
      <c r="BU32" s="2"/>
    </row>
    <row r="33" spans="25:73" ht="15.75" thickBot="1" x14ac:dyDescent="0.3">
      <c r="Y33" s="9"/>
      <c r="AB33" s="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  <c r="AY33" s="16"/>
      <c r="AZ33" s="16"/>
      <c r="BA33" s="16"/>
      <c r="BB33" s="7"/>
      <c r="BC33" s="65"/>
      <c r="BD33" s="4"/>
      <c r="BE33" s="36">
        <f t="shared" ref="BE33:BT33" si="26">MOD(BE8+1,2)</f>
        <v>1</v>
      </c>
      <c r="BF33" s="2">
        <f t="shared" si="26"/>
        <v>0</v>
      </c>
      <c r="BG33" s="2">
        <f t="shared" si="26"/>
        <v>1</v>
      </c>
      <c r="BH33" s="2">
        <f t="shared" si="26"/>
        <v>1</v>
      </c>
      <c r="BI33" s="2">
        <f t="shared" si="26"/>
        <v>0</v>
      </c>
      <c r="BJ33" s="2">
        <f t="shared" si="26"/>
        <v>0</v>
      </c>
      <c r="BK33" s="2">
        <f t="shared" si="26"/>
        <v>1</v>
      </c>
      <c r="BL33" s="2">
        <f t="shared" si="26"/>
        <v>0</v>
      </c>
      <c r="BM33" s="2">
        <f t="shared" si="26"/>
        <v>1</v>
      </c>
      <c r="BN33" s="2">
        <f t="shared" si="26"/>
        <v>0</v>
      </c>
      <c r="BO33" s="2">
        <f t="shared" si="26"/>
        <v>1</v>
      </c>
      <c r="BP33" s="2">
        <f t="shared" si="26"/>
        <v>0</v>
      </c>
      <c r="BQ33" s="2">
        <f t="shared" si="26"/>
        <v>1</v>
      </c>
      <c r="BR33" s="2">
        <f t="shared" si="26"/>
        <v>1</v>
      </c>
      <c r="BS33" s="2">
        <f t="shared" si="26"/>
        <v>1</v>
      </c>
      <c r="BT33" s="5">
        <f t="shared" si="26"/>
        <v>0</v>
      </c>
      <c r="BU33" s="2"/>
    </row>
    <row r="34" spans="25:73" ht="15.75" customHeight="1" thickBot="1" x14ac:dyDescent="0.3">
      <c r="Y34" s="9"/>
      <c r="AB34" s="12">
        <f>INT((AC38+AC34+AC39)/2)</f>
        <v>1</v>
      </c>
      <c r="AC34" s="12">
        <f>INT((AD38+AD34+AD39)/2)</f>
        <v>1</v>
      </c>
      <c r="AD34" s="12">
        <f>INT((AE38+AE34+AE39)/2)</f>
        <v>1</v>
      </c>
      <c r="AE34" s="12">
        <f>INT((AF38+AF34+AF39)/2)</f>
        <v>1</v>
      </c>
      <c r="AF34" s="12">
        <f>INT((AH38+AH34+AH39)/2)</f>
        <v>0</v>
      </c>
      <c r="AG34" s="12"/>
      <c r="AH34" s="12">
        <f>INT((AI38+AI34+AI39)/2)</f>
        <v>1</v>
      </c>
      <c r="AI34" s="12">
        <f>INT((AJ38+AJ34+AJ39)/2)</f>
        <v>1</v>
      </c>
      <c r="AJ34" s="12">
        <f>INT((AK38+AK34+AK39)/2)</f>
        <v>1</v>
      </c>
      <c r="AK34" s="12">
        <f>INT((AM38+AM34+AM39)/2)</f>
        <v>1</v>
      </c>
      <c r="AL34" s="12"/>
      <c r="AM34" s="12">
        <f>INT((AN38+AN34+AN39)/2)</f>
        <v>1</v>
      </c>
      <c r="AN34" s="12">
        <f>INT((AO38+AO34+AO39)/2)</f>
        <v>1</v>
      </c>
      <c r="AO34" s="12">
        <f>INT((AP38+AP34+AP39)/2)</f>
        <v>0</v>
      </c>
      <c r="AP34" s="12">
        <f>INT((AR38+AR34+AR39)/2)</f>
        <v>1</v>
      </c>
      <c r="AQ34" s="12"/>
      <c r="AR34" s="12">
        <f>INT((AS38+AS34+AS39)/2)</f>
        <v>1</v>
      </c>
      <c r="AS34" s="12">
        <f>INT((AT38+AT34+AT39)/2)</f>
        <v>1</v>
      </c>
      <c r="AT34" s="12">
        <f>INT((AU38+AU34+AU39)/2)</f>
        <v>1</v>
      </c>
      <c r="AU34" s="15"/>
      <c r="AV34" s="15"/>
      <c r="AW34" s="37" t="s">
        <v>66</v>
      </c>
      <c r="AX34" s="2" t="s">
        <v>25</v>
      </c>
      <c r="AY34" s="2">
        <f>AB41</f>
        <v>1</v>
      </c>
      <c r="AZ34" s="38" t="s">
        <v>69</v>
      </c>
      <c r="BA34" s="14" t="s">
        <v>25</v>
      </c>
      <c r="BB34" s="5">
        <f>IF(AW41 = 0,1,0)</f>
        <v>0</v>
      </c>
      <c r="BC34" s="55" t="str">
        <f>IF(AND(BA39&gt;0,BA40&gt;0),"1.При сложении положительных чисел",IF(AND(BA39&gt;0,BA40&lt;0),"1.При сложении пололожительного и отрицательного чисел","1.При сложении отрицательных чисел"))</f>
        <v>1.При сложении отрицательных чисел</v>
      </c>
      <c r="BD34" s="4"/>
      <c r="BE34" s="31">
        <v>0</v>
      </c>
      <c r="BF34" s="32">
        <v>0</v>
      </c>
      <c r="BG34" s="32">
        <v>0</v>
      </c>
      <c r="BH34" s="32">
        <v>0</v>
      </c>
      <c r="BI34" s="32">
        <v>0</v>
      </c>
      <c r="BJ34" s="32">
        <v>0</v>
      </c>
      <c r="BK34" s="32">
        <v>0</v>
      </c>
      <c r="BL34" s="32">
        <v>0</v>
      </c>
      <c r="BM34" s="32">
        <v>0</v>
      </c>
      <c r="BN34" s="32">
        <v>0</v>
      </c>
      <c r="BO34" s="32">
        <v>0</v>
      </c>
      <c r="BP34" s="32">
        <v>0</v>
      </c>
      <c r="BQ34" s="32">
        <v>0</v>
      </c>
      <c r="BR34" s="32">
        <v>0</v>
      </c>
      <c r="BS34" s="32">
        <v>0</v>
      </c>
      <c r="BT34" s="69">
        <v>1</v>
      </c>
      <c r="BU34" s="2"/>
    </row>
    <row r="35" spans="25:73" ht="15.75" thickBot="1" x14ac:dyDescent="0.3">
      <c r="Y35" s="9"/>
      <c r="AB35" s="4"/>
      <c r="AC35" s="42"/>
      <c r="AD35" s="42"/>
      <c r="AE35" s="42"/>
      <c r="AF35" s="42"/>
      <c r="AG35" s="42"/>
      <c r="AH35" s="42"/>
      <c r="AI35" s="42"/>
      <c r="AJ35" s="42"/>
      <c r="AK35" s="42"/>
      <c r="AL35" s="42"/>
      <c r="AM35" s="42"/>
      <c r="AN35" s="42"/>
      <c r="AO35" s="42"/>
      <c r="AP35" s="42"/>
      <c r="AQ35" s="42"/>
      <c r="AR35" s="42"/>
      <c r="AS35" s="42"/>
      <c r="AT35" s="42"/>
      <c r="AU35" s="42"/>
      <c r="AV35" s="2"/>
      <c r="AW35" s="37" t="s">
        <v>67</v>
      </c>
      <c r="AX35" s="2" t="s">
        <v>25</v>
      </c>
      <c r="AY35" s="2">
        <f>IF(MOD(AU41+AT41+AS41+AR41+AP41+AO41+AN41+AM41,2) =0,1,0)</f>
        <v>1</v>
      </c>
      <c r="AZ35" s="38" t="s">
        <v>70</v>
      </c>
      <c r="BA35" s="14" t="s">
        <v>25</v>
      </c>
      <c r="BB35" s="5">
        <f>IF(AW41&gt;0,0,1)</f>
        <v>1</v>
      </c>
      <c r="BC35" s="56"/>
      <c r="BD35" s="4"/>
      <c r="BE35" s="6">
        <f t="shared" ref="BE35:BT35" si="27">MOD(BE34+BE33+BE32,2)</f>
        <v>1</v>
      </c>
      <c r="BF35" s="16">
        <f t="shared" si="27"/>
        <v>0</v>
      </c>
      <c r="BG35" s="16">
        <f t="shared" si="27"/>
        <v>1</v>
      </c>
      <c r="BH35" s="16">
        <f t="shared" si="27"/>
        <v>1</v>
      </c>
      <c r="BI35" s="16">
        <f t="shared" si="27"/>
        <v>0</v>
      </c>
      <c r="BJ35" s="16">
        <f t="shared" si="27"/>
        <v>0</v>
      </c>
      <c r="BK35" s="16">
        <f t="shared" si="27"/>
        <v>1</v>
      </c>
      <c r="BL35" s="16">
        <f t="shared" si="27"/>
        <v>0</v>
      </c>
      <c r="BM35" s="16">
        <f t="shared" si="27"/>
        <v>1</v>
      </c>
      <c r="BN35" s="16">
        <f t="shared" si="27"/>
        <v>0</v>
      </c>
      <c r="BO35" s="16">
        <f t="shared" si="27"/>
        <v>1</v>
      </c>
      <c r="BP35" s="16">
        <f t="shared" si="27"/>
        <v>0</v>
      </c>
      <c r="BQ35" s="16">
        <f t="shared" si="27"/>
        <v>1</v>
      </c>
      <c r="BR35" s="16">
        <f t="shared" si="27"/>
        <v>1</v>
      </c>
      <c r="BS35" s="16">
        <f t="shared" si="27"/>
        <v>1</v>
      </c>
      <c r="BT35" s="7">
        <f t="shared" si="27"/>
        <v>1</v>
      </c>
      <c r="BU35" s="2"/>
    </row>
    <row r="36" spans="25:73" ht="15.75" thickBot="1" x14ac:dyDescent="0.3">
      <c r="Y36" s="10"/>
      <c r="AB36" s="4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39" t="s">
        <v>68</v>
      </c>
      <c r="AX36" s="16" t="s">
        <v>25</v>
      </c>
      <c r="AY36" s="16">
        <f>AP34</f>
        <v>1</v>
      </c>
      <c r="AZ36" s="40" t="s">
        <v>71</v>
      </c>
      <c r="BA36" s="26" t="s">
        <v>25</v>
      </c>
      <c r="BB36" s="7">
        <f>IF(OR(AND(BA38+BA39&gt;0,AW41 &lt; 0),(AND(BA38+BA39&lt;0,AW41&gt;0))),1,0)</f>
        <v>0</v>
      </c>
      <c r="BC36" s="56"/>
      <c r="BD36" s="4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5"/>
      <c r="BU36" s="2"/>
    </row>
    <row r="37" spans="25:73" ht="15.75" thickBot="1" x14ac:dyDescent="0.3">
      <c r="AB37" s="18">
        <v>4</v>
      </c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5"/>
      <c r="BC37" s="57"/>
      <c r="BD37" s="4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5"/>
      <c r="BU37" s="2"/>
    </row>
    <row r="38" spans="25:73" ht="30.75" thickBot="1" x14ac:dyDescent="0.3">
      <c r="AB38" s="19" t="s">
        <v>54</v>
      </c>
      <c r="AC38" s="2">
        <f t="shared" ref="AC38:AL39" si="28">G12</f>
        <v>1</v>
      </c>
      <c r="AD38" s="2">
        <f t="shared" si="28"/>
        <v>1</v>
      </c>
      <c r="AE38" s="2">
        <f t="shared" si="28"/>
        <v>1</v>
      </c>
      <c r="AF38" s="2">
        <f t="shared" si="28"/>
        <v>1</v>
      </c>
      <c r="AG38" s="2" t="str">
        <f t="shared" si="28"/>
        <v>.</v>
      </c>
      <c r="AH38" s="2">
        <f t="shared" si="28"/>
        <v>0</v>
      </c>
      <c r="AI38" s="2">
        <f t="shared" si="28"/>
        <v>1</v>
      </c>
      <c r="AJ38" s="2">
        <f t="shared" si="28"/>
        <v>1</v>
      </c>
      <c r="AK38" s="2">
        <f t="shared" si="28"/>
        <v>1</v>
      </c>
      <c r="AL38" s="2" t="str">
        <f t="shared" si="28"/>
        <v>.</v>
      </c>
      <c r="AM38" s="2">
        <f t="shared" ref="AM38:AU39" si="29">Q12</f>
        <v>1</v>
      </c>
      <c r="AN38" s="2">
        <f t="shared" si="29"/>
        <v>1</v>
      </c>
      <c r="AO38" s="2">
        <f t="shared" si="29"/>
        <v>1</v>
      </c>
      <c r="AP38" s="2">
        <f t="shared" si="29"/>
        <v>0</v>
      </c>
      <c r="AQ38" s="2" t="str">
        <f t="shared" si="29"/>
        <v>.</v>
      </c>
      <c r="AR38" s="2">
        <f t="shared" si="29"/>
        <v>0</v>
      </c>
      <c r="AS38" s="2">
        <f t="shared" si="29"/>
        <v>0</v>
      </c>
      <c r="AT38" s="2">
        <f t="shared" si="29"/>
        <v>0</v>
      </c>
      <c r="AU38" s="2">
        <f t="shared" si="29"/>
        <v>1</v>
      </c>
      <c r="AV38" s="2"/>
      <c r="AW38" s="2"/>
      <c r="AX38" s="2"/>
      <c r="AY38" s="2" t="s">
        <v>55</v>
      </c>
      <c r="AZ38" s="2"/>
      <c r="BA38" s="2">
        <f>C12</f>
        <v>-2079</v>
      </c>
      <c r="BB38" s="5"/>
      <c r="BC38" s="66" t="str">
        <f>IF(AW41&gt;0,"получается положительное число","получается отрицателное число.")</f>
        <v>получается отрицателное число.</v>
      </c>
      <c r="BD38" s="4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5"/>
      <c r="BU38" s="2"/>
    </row>
    <row r="39" spans="25:73" ht="15.75" thickBot="1" x14ac:dyDescent="0.3">
      <c r="AA39" t="s">
        <v>44</v>
      </c>
      <c r="AB39" s="4" t="s">
        <v>56</v>
      </c>
      <c r="AC39" s="2">
        <f t="shared" si="28"/>
        <v>1</v>
      </c>
      <c r="AD39" s="2">
        <f t="shared" si="28"/>
        <v>0</v>
      </c>
      <c r="AE39" s="2">
        <f t="shared" si="28"/>
        <v>1</v>
      </c>
      <c r="AF39" s="2">
        <f t="shared" si="28"/>
        <v>1</v>
      </c>
      <c r="AG39" s="2" t="str">
        <f t="shared" si="28"/>
        <v>.</v>
      </c>
      <c r="AH39" s="2">
        <f t="shared" si="28"/>
        <v>0</v>
      </c>
      <c r="AI39" s="2">
        <f t="shared" si="28"/>
        <v>0</v>
      </c>
      <c r="AJ39" s="2">
        <f t="shared" si="28"/>
        <v>1</v>
      </c>
      <c r="AK39" s="2">
        <f t="shared" si="28"/>
        <v>0</v>
      </c>
      <c r="AL39" s="2" t="str">
        <f t="shared" si="28"/>
        <v>.</v>
      </c>
      <c r="AM39" s="2">
        <f t="shared" si="29"/>
        <v>1</v>
      </c>
      <c r="AN39" s="2">
        <f t="shared" si="29"/>
        <v>0</v>
      </c>
      <c r="AO39" s="2">
        <f t="shared" si="29"/>
        <v>1</v>
      </c>
      <c r="AP39" s="2">
        <f t="shared" si="29"/>
        <v>0</v>
      </c>
      <c r="AQ39" s="2" t="str">
        <f t="shared" si="29"/>
        <v>.</v>
      </c>
      <c r="AR39" s="2">
        <f t="shared" si="29"/>
        <v>1</v>
      </c>
      <c r="AS39" s="2">
        <f t="shared" si="29"/>
        <v>1</v>
      </c>
      <c r="AT39" s="2">
        <f t="shared" si="29"/>
        <v>1</v>
      </c>
      <c r="AU39" s="2">
        <f t="shared" si="29"/>
        <v>1</v>
      </c>
      <c r="AV39" s="2"/>
      <c r="AW39" s="2"/>
      <c r="AX39" s="17" t="s">
        <v>44</v>
      </c>
      <c r="AY39" s="2" t="s">
        <v>58</v>
      </c>
      <c r="AZ39" s="2"/>
      <c r="BA39" s="2">
        <f>C13</f>
        <v>-19793</v>
      </c>
      <c r="BB39" s="5"/>
      <c r="BC39" s="58" t="str">
        <f>IF(AW41=BA41,"2.Результат верный и корректный,","2.Результат неверный,")</f>
        <v>2.Результат неверный,</v>
      </c>
      <c r="BD39" s="34">
        <v>9</v>
      </c>
      <c r="BE39" s="28">
        <f t="shared" ref="BE39:BS39" si="30">INT((BF40+BF39+BF41)/2)</f>
        <v>0</v>
      </c>
      <c r="BF39" s="29">
        <f t="shared" si="30"/>
        <v>0</v>
      </c>
      <c r="BG39" s="29">
        <f t="shared" si="30"/>
        <v>0</v>
      </c>
      <c r="BH39" s="29">
        <f t="shared" si="30"/>
        <v>0</v>
      </c>
      <c r="BI39" s="29">
        <f t="shared" si="30"/>
        <v>0</v>
      </c>
      <c r="BJ39" s="29">
        <f t="shared" si="30"/>
        <v>0</v>
      </c>
      <c r="BK39" s="29">
        <f t="shared" si="30"/>
        <v>0</v>
      </c>
      <c r="BL39" s="29">
        <f t="shared" si="30"/>
        <v>0</v>
      </c>
      <c r="BM39" s="29">
        <f t="shared" si="30"/>
        <v>0</v>
      </c>
      <c r="BN39" s="29">
        <f t="shared" si="30"/>
        <v>0</v>
      </c>
      <c r="BO39" s="29">
        <f t="shared" si="30"/>
        <v>0</v>
      </c>
      <c r="BP39" s="29">
        <f t="shared" si="30"/>
        <v>1</v>
      </c>
      <c r="BQ39" s="29">
        <f t="shared" si="30"/>
        <v>1</v>
      </c>
      <c r="BR39" s="29">
        <f t="shared" si="30"/>
        <v>1</v>
      </c>
      <c r="BS39" s="29">
        <f t="shared" si="30"/>
        <v>1</v>
      </c>
      <c r="BT39" s="68"/>
      <c r="BU39" s="2"/>
    </row>
    <row r="40" spans="25:73" ht="15.75" thickBot="1" x14ac:dyDescent="0.3">
      <c r="AB40" s="20" t="s">
        <v>47</v>
      </c>
      <c r="AC40" s="44" t="s">
        <v>65</v>
      </c>
      <c r="AD40" s="44"/>
      <c r="AE40" s="44"/>
      <c r="AF40" s="44"/>
      <c r="AG40" s="44"/>
      <c r="AH40" s="44"/>
      <c r="AI40" s="44"/>
      <c r="AJ40" s="44"/>
      <c r="AK40" s="44"/>
      <c r="AL40" s="44"/>
      <c r="AM40" s="44"/>
      <c r="AN40" s="44"/>
      <c r="AO40" s="44"/>
      <c r="AP40" s="44"/>
      <c r="AQ40" s="44"/>
      <c r="AR40" s="44"/>
      <c r="AS40" s="44"/>
      <c r="AT40" s="44"/>
      <c r="AU40" s="44"/>
      <c r="AV40" s="2"/>
      <c r="AW40" s="2"/>
      <c r="AX40" s="2"/>
      <c r="AY40" s="17" t="s">
        <v>50</v>
      </c>
      <c r="AZ40" s="2"/>
      <c r="BA40" s="17" t="s">
        <v>72</v>
      </c>
      <c r="BB40" s="5"/>
      <c r="BC40" s="59"/>
      <c r="BD40" s="4"/>
      <c r="BE40" s="36">
        <f t="shared" ref="BE40:BT40" si="31">MOD(BE12+1,2)</f>
        <v>1</v>
      </c>
      <c r="BF40" s="2">
        <f t="shared" si="31"/>
        <v>0</v>
      </c>
      <c r="BG40" s="2">
        <f t="shared" si="31"/>
        <v>1</v>
      </c>
      <c r="BH40" s="2">
        <f t="shared" si="31"/>
        <v>0</v>
      </c>
      <c r="BI40" s="2">
        <f t="shared" si="31"/>
        <v>1</v>
      </c>
      <c r="BJ40" s="2">
        <f t="shared" si="31"/>
        <v>0</v>
      </c>
      <c r="BK40" s="2">
        <f t="shared" si="31"/>
        <v>1</v>
      </c>
      <c r="BL40" s="2">
        <f t="shared" si="31"/>
        <v>0</v>
      </c>
      <c r="BM40" s="2">
        <f t="shared" si="31"/>
        <v>1</v>
      </c>
      <c r="BN40" s="2">
        <f t="shared" si="31"/>
        <v>0</v>
      </c>
      <c r="BO40" s="2">
        <f t="shared" si="31"/>
        <v>0</v>
      </c>
      <c r="BP40" s="2">
        <f t="shared" si="31"/>
        <v>0</v>
      </c>
      <c r="BQ40" s="2">
        <f t="shared" si="31"/>
        <v>1</v>
      </c>
      <c r="BR40" s="2">
        <f t="shared" si="31"/>
        <v>1</v>
      </c>
      <c r="BS40" s="2">
        <f t="shared" si="31"/>
        <v>1</v>
      </c>
      <c r="BT40" s="5">
        <f t="shared" si="31"/>
        <v>1</v>
      </c>
      <c r="BU40" s="2"/>
    </row>
    <row r="41" spans="25:73" x14ac:dyDescent="0.25">
      <c r="AB41" s="4">
        <f>AB34</f>
        <v>1</v>
      </c>
      <c r="AC41" s="2">
        <f>MOD(AC39+AC38+AC34,2)</f>
        <v>1</v>
      </c>
      <c r="AD41" s="2">
        <f>MOD(AD39+AD38+AD34,2)</f>
        <v>0</v>
      </c>
      <c r="AE41" s="2">
        <f>MOD(AE39+AE38+AE34,2)</f>
        <v>1</v>
      </c>
      <c r="AF41" s="2">
        <f>MOD(AF39+AF38+AF34,2)</f>
        <v>0</v>
      </c>
      <c r="AG41" s="2" t="s">
        <v>24</v>
      </c>
      <c r="AH41" s="2">
        <f>MOD(AH39+AH38+AH34,2)</f>
        <v>1</v>
      </c>
      <c r="AI41" s="2">
        <f>MOD(AI39+AI38+AI34,2)</f>
        <v>0</v>
      </c>
      <c r="AJ41" s="2">
        <f>MOD(AJ39+AJ38+AJ34,2)</f>
        <v>1</v>
      </c>
      <c r="AK41" s="2">
        <f>MOD(AK39+AK38+AK34,2)</f>
        <v>0</v>
      </c>
      <c r="AL41" s="2" t="s">
        <v>24</v>
      </c>
      <c r="AM41" s="2">
        <f>MOD(AM39+AM38+AM34,2)</f>
        <v>1</v>
      </c>
      <c r="AN41" s="2">
        <f>MOD(AN39+AN38+AN34,2)</f>
        <v>0</v>
      </c>
      <c r="AO41" s="2">
        <f>MOD(AO39+AO38+AO34,2)</f>
        <v>0</v>
      </c>
      <c r="AP41" s="2">
        <f>MOD(AP39+AP38+AP34,2)</f>
        <v>1</v>
      </c>
      <c r="AQ41" s="2" t="s">
        <v>24</v>
      </c>
      <c r="AR41" s="2">
        <f>MOD(AR39+AR38+AR34,2)</f>
        <v>0</v>
      </c>
      <c r="AS41" s="2">
        <f>MOD(AS39+AS38+AS34,2)</f>
        <v>0</v>
      </c>
      <c r="AT41" s="2">
        <f>MOD(AT39+AT38+AT34,2)</f>
        <v>0</v>
      </c>
      <c r="AU41" s="2">
        <f>MOD(AU39+AU38+AU34,2)</f>
        <v>0</v>
      </c>
      <c r="AV41" s="2" t="s">
        <v>25</v>
      </c>
      <c r="AW41" s="2">
        <f>IF(BA41 &gt; 0,AU41*2^0+AT41*2^1+AS41*2^2+AR41*2^3+AP41*2^4+AO41*2^5+AN41*2^6+AM41*2^7+AK41*2^8+AJ41*2^9+AI41*2^10+AH41*2^11+AF41*2^12+AE41*2^13+AD41*2^14+AC41*2^15, 0-(MOD(AU41+1,2)*2^0+MOD(AT41+1,2)*2^1+MOD(AS41+1,2)*2^2+MOD(AR41+1,2)*2^3+MOD(AP41+1,2)*2^4+MOD(AO41+1,2)*2^5+MOD(AN41+1,2)*2^6+MOD(AM41+1,2)*2^7+MOD(AK41+1,2)*2^8+MOD(AJ41+1,2)*2^9+MOD(AI41+1,2)*2^10+MOD(AH41+1,2)*2^11+MOD(AF41+1,2)*2^12+MOD(AE41+1,2)*2^13+MOD(AD41+1,2)*2^14+MOD(AC41+1,2)*2^15))</f>
        <v>-21871</v>
      </c>
      <c r="AX41" s="17" t="s">
        <v>51</v>
      </c>
      <c r="AY41" s="2"/>
      <c r="AZ41" s="2"/>
      <c r="BA41" s="2">
        <f>BA38+BA39</f>
        <v>-21872</v>
      </c>
      <c r="BB41" s="21" t="s">
        <v>51</v>
      </c>
      <c r="BC41" s="48" t="str">
        <f>IF(AW32=BA32,"совпадает с суммой десятичных чисел","совпадает с суммой десятичных чисел")</f>
        <v>совпадает с суммой десятичных чисел</v>
      </c>
      <c r="BD41" s="4"/>
      <c r="BE41" s="31">
        <v>0</v>
      </c>
      <c r="BF41" s="32">
        <v>0</v>
      </c>
      <c r="BG41" s="32">
        <v>0</v>
      </c>
      <c r="BH41" s="32">
        <v>0</v>
      </c>
      <c r="BI41" s="32">
        <v>0</v>
      </c>
      <c r="BJ41" s="32">
        <v>0</v>
      </c>
      <c r="BK41" s="32">
        <v>0</v>
      </c>
      <c r="BL41" s="32">
        <v>0</v>
      </c>
      <c r="BM41" s="32">
        <v>0</v>
      </c>
      <c r="BN41" s="32">
        <v>0</v>
      </c>
      <c r="BO41" s="32">
        <v>0</v>
      </c>
      <c r="BP41" s="32">
        <v>0</v>
      </c>
      <c r="BQ41" s="32">
        <v>0</v>
      </c>
      <c r="BR41" s="32">
        <v>0</v>
      </c>
      <c r="BS41" s="32">
        <v>0</v>
      </c>
      <c r="BT41" s="69">
        <v>1</v>
      </c>
      <c r="BU41" s="2"/>
    </row>
    <row r="42" spans="25:73" ht="15.75" thickBot="1" x14ac:dyDescent="0.3">
      <c r="AB42" s="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6"/>
      <c r="AZ42" s="16"/>
      <c r="BA42" s="16"/>
      <c r="BB42" s="7"/>
      <c r="BC42" s="49"/>
      <c r="BD42" s="4"/>
      <c r="BE42" s="6">
        <f t="shared" ref="BE42:BT42" si="32">MOD(BE41+BE40+BE39,2)</f>
        <v>1</v>
      </c>
      <c r="BF42" s="16">
        <f t="shared" si="32"/>
        <v>0</v>
      </c>
      <c r="BG42" s="16">
        <f t="shared" si="32"/>
        <v>1</v>
      </c>
      <c r="BH42" s="16">
        <f t="shared" si="32"/>
        <v>0</v>
      </c>
      <c r="BI42" s="16">
        <f t="shared" si="32"/>
        <v>1</v>
      </c>
      <c r="BJ42" s="16">
        <f t="shared" si="32"/>
        <v>0</v>
      </c>
      <c r="BK42" s="16">
        <f t="shared" si="32"/>
        <v>1</v>
      </c>
      <c r="BL42" s="16">
        <f t="shared" si="32"/>
        <v>0</v>
      </c>
      <c r="BM42" s="16">
        <f t="shared" si="32"/>
        <v>1</v>
      </c>
      <c r="BN42" s="16">
        <f t="shared" si="32"/>
        <v>0</v>
      </c>
      <c r="BO42" s="16">
        <f t="shared" si="32"/>
        <v>0</v>
      </c>
      <c r="BP42" s="16">
        <f t="shared" si="32"/>
        <v>1</v>
      </c>
      <c r="BQ42" s="16">
        <f t="shared" si="32"/>
        <v>0</v>
      </c>
      <c r="BR42" s="16">
        <f t="shared" si="32"/>
        <v>0</v>
      </c>
      <c r="BS42" s="16">
        <f t="shared" si="32"/>
        <v>0</v>
      </c>
      <c r="BT42" s="7">
        <f t="shared" si="32"/>
        <v>0</v>
      </c>
      <c r="BU42" s="2"/>
    </row>
    <row r="43" spans="25:73" ht="15" customHeight="1" x14ac:dyDescent="0.25">
      <c r="AB43" s="3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15"/>
      <c r="AW43" s="37" t="s">
        <v>66</v>
      </c>
      <c r="AX43" s="2" t="s">
        <v>25</v>
      </c>
      <c r="AY43" s="2">
        <f>AB51</f>
        <v>1</v>
      </c>
      <c r="AZ43" s="38" t="s">
        <v>69</v>
      </c>
      <c r="BA43" s="14" t="s">
        <v>25</v>
      </c>
      <c r="BB43" s="5">
        <f>IF(AW51 = 0,1,0)</f>
        <v>0</v>
      </c>
      <c r="BC43" s="55" t="str">
        <f>IF(AND(BA48&gt;0,BA49&gt;0),"1.При сложении положительных чисел",IF(AND(BA48&gt;0,BA49&lt;0),"1.При сложении пололожительного и отрицательного чисел","1.При сложении отрицательных чисел"))</f>
        <v>1.При сложении отрицательных чисел</v>
      </c>
      <c r="BD43" s="4"/>
      <c r="BE43" s="2"/>
      <c r="BF43" s="2"/>
      <c r="BG43" s="2"/>
      <c r="BH43" s="2"/>
      <c r="BI43" s="17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5"/>
      <c r="BU43" s="2"/>
    </row>
    <row r="44" spans="25:73" ht="15.75" thickBot="1" x14ac:dyDescent="0.3">
      <c r="AB44" s="6">
        <f>INT((AC48+AC44+AC49)/2)</f>
        <v>1</v>
      </c>
      <c r="AC44" s="16">
        <f>INT((AD48+AD44+AD49)/2)</f>
        <v>0</v>
      </c>
      <c r="AD44" s="16">
        <f>INT((AE48+AE44+AE49)/2)</f>
        <v>1</v>
      </c>
      <c r="AE44" s="16">
        <f>INT((AF48+AF44+AF49)/2)</f>
        <v>0</v>
      </c>
      <c r="AF44" s="16">
        <f>INT((AH48+AH44+AH49)/2)</f>
        <v>0</v>
      </c>
      <c r="AG44" s="16"/>
      <c r="AH44" s="16">
        <f>INT((AI48+AI44+AI49)/2)</f>
        <v>0</v>
      </c>
      <c r="AI44" s="16">
        <f>INT((AJ48+AJ44+AJ49)/2)</f>
        <v>1</v>
      </c>
      <c r="AJ44" s="16">
        <f>INT((AK48+AK44+AK49)/2)</f>
        <v>0</v>
      </c>
      <c r="AK44" s="16">
        <f>INT((AM48+AM44+AM49)/2)</f>
        <v>1</v>
      </c>
      <c r="AL44" s="16"/>
      <c r="AM44" s="16">
        <f>INT((AN48+AN44+AN49)/2)</f>
        <v>0</v>
      </c>
      <c r="AN44" s="16">
        <f>INT((AO48+AO44+AO49)/2)</f>
        <v>0</v>
      </c>
      <c r="AO44" s="16">
        <f>INT((AP48+AP44+AP49)/2)</f>
        <v>0</v>
      </c>
      <c r="AP44" s="16">
        <f>INT((AR48+AR44+AR49)/2)</f>
        <v>0</v>
      </c>
      <c r="AQ44" s="16"/>
      <c r="AR44" s="16">
        <f>INT((AS48+AS44+AS49)/2)</f>
        <v>0</v>
      </c>
      <c r="AS44" s="16">
        <f>INT((AT48+AT44+AT49)/2)</f>
        <v>0</v>
      </c>
      <c r="AT44" s="16">
        <f>INT((AU48+AU44+AU49)/2)</f>
        <v>0</v>
      </c>
      <c r="AU44" s="2"/>
      <c r="AV44" s="2"/>
      <c r="AW44" s="37" t="s">
        <v>67</v>
      </c>
      <c r="AX44" s="2" t="s">
        <v>25</v>
      </c>
      <c r="AY44" s="2">
        <f>IF(MOD(AU51+AT51+AS51+AR51+AP51+AO51+AN51+AM51,2) =0,1,0)</f>
        <v>1</v>
      </c>
      <c r="AZ44" s="38" t="s">
        <v>70</v>
      </c>
      <c r="BA44" s="14" t="s">
        <v>25</v>
      </c>
      <c r="BB44" s="5">
        <f>IF(AW51&gt;0,0,1)</f>
        <v>1</v>
      </c>
      <c r="BC44" s="56"/>
      <c r="BD44" s="4"/>
      <c r="BE44" s="2"/>
      <c r="BF44" s="2"/>
      <c r="BG44" s="2"/>
      <c r="BH44" s="2"/>
      <c r="BI44" s="17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5"/>
      <c r="BU44" s="2"/>
    </row>
    <row r="45" spans="25:73" ht="15.75" thickBot="1" x14ac:dyDescent="0.3">
      <c r="AB45" s="4"/>
      <c r="AC45" s="42"/>
      <c r="AD45" s="42"/>
      <c r="AE45" s="42"/>
      <c r="AF45" s="42"/>
      <c r="AG45" s="42"/>
      <c r="AH45" s="42"/>
      <c r="AI45" s="42"/>
      <c r="AJ45" s="42"/>
      <c r="AK45" s="42"/>
      <c r="AL45" s="42"/>
      <c r="AM45" s="42"/>
      <c r="AN45" s="42"/>
      <c r="AO45" s="42"/>
      <c r="AP45" s="42"/>
      <c r="AQ45" s="42"/>
      <c r="AR45" s="42"/>
      <c r="AS45" s="42"/>
      <c r="AT45" s="42"/>
      <c r="AU45" s="2"/>
      <c r="AV45" s="2"/>
      <c r="AW45" s="39" t="s">
        <v>68</v>
      </c>
      <c r="AX45" s="16" t="s">
        <v>25</v>
      </c>
      <c r="AY45" s="16">
        <f>AP44</f>
        <v>0</v>
      </c>
      <c r="AZ45" s="40" t="s">
        <v>71</v>
      </c>
      <c r="BA45" s="26" t="s">
        <v>25</v>
      </c>
      <c r="BB45" s="7">
        <f>IF(OR(AND(BA49+BA48&gt;0,AW51 &lt; 0),(AND(BA49+BA48&lt;0,AW51&gt;0))),1,0)</f>
        <v>0</v>
      </c>
      <c r="BC45" s="56"/>
      <c r="BD45" s="34">
        <v>10</v>
      </c>
      <c r="BE45" s="28">
        <f t="shared" ref="BE45:BS45" si="33">INT((BF46+BF45+BF47)/2)</f>
        <v>0</v>
      </c>
      <c r="BF45" s="29">
        <f t="shared" si="33"/>
        <v>0</v>
      </c>
      <c r="BG45" s="29">
        <f t="shared" si="33"/>
        <v>0</v>
      </c>
      <c r="BH45" s="29">
        <f t="shared" si="33"/>
        <v>0</v>
      </c>
      <c r="BI45" s="29">
        <f t="shared" si="33"/>
        <v>0</v>
      </c>
      <c r="BJ45" s="29">
        <f t="shared" si="33"/>
        <v>0</v>
      </c>
      <c r="BK45" s="29">
        <f t="shared" si="33"/>
        <v>0</v>
      </c>
      <c r="BL45" s="29">
        <f t="shared" si="33"/>
        <v>0</v>
      </c>
      <c r="BM45" s="29">
        <f t="shared" si="33"/>
        <v>0</v>
      </c>
      <c r="BN45" s="29">
        <f t="shared" si="33"/>
        <v>0</v>
      </c>
      <c r="BO45" s="29">
        <f t="shared" si="33"/>
        <v>0</v>
      </c>
      <c r="BP45" s="29">
        <f t="shared" si="33"/>
        <v>0</v>
      </c>
      <c r="BQ45" s="29">
        <f t="shared" si="33"/>
        <v>0</v>
      </c>
      <c r="BR45" s="29">
        <f t="shared" si="33"/>
        <v>0</v>
      </c>
      <c r="BS45" s="29">
        <f t="shared" si="33"/>
        <v>0</v>
      </c>
      <c r="BT45" s="68"/>
      <c r="BU45" s="2"/>
    </row>
    <row r="46" spans="25:73" ht="15.75" thickBot="1" x14ac:dyDescent="0.3">
      <c r="AB46" s="4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5"/>
      <c r="BC46" s="57"/>
      <c r="BD46" s="4"/>
      <c r="BE46" s="36">
        <f t="shared" ref="BE46:BT46" si="34">MOD(BE16+1,2)</f>
        <v>0</v>
      </c>
      <c r="BF46" s="2">
        <f t="shared" si="34"/>
        <v>1</v>
      </c>
      <c r="BG46" s="2">
        <f t="shared" si="34"/>
        <v>0</v>
      </c>
      <c r="BH46" s="2">
        <f t="shared" si="34"/>
        <v>1</v>
      </c>
      <c r="BI46" s="2">
        <f t="shared" si="34"/>
        <v>1</v>
      </c>
      <c r="BJ46" s="2">
        <f t="shared" si="34"/>
        <v>1</v>
      </c>
      <c r="BK46" s="2">
        <f t="shared" si="34"/>
        <v>0</v>
      </c>
      <c r="BL46" s="2">
        <f t="shared" si="34"/>
        <v>1</v>
      </c>
      <c r="BM46" s="2">
        <f t="shared" si="34"/>
        <v>0</v>
      </c>
      <c r="BN46" s="2">
        <f t="shared" si="34"/>
        <v>0</v>
      </c>
      <c r="BO46" s="2">
        <f t="shared" si="34"/>
        <v>1</v>
      </c>
      <c r="BP46" s="2">
        <f t="shared" si="34"/>
        <v>1</v>
      </c>
      <c r="BQ46" s="2">
        <f t="shared" si="34"/>
        <v>1</v>
      </c>
      <c r="BR46" s="2">
        <f t="shared" si="34"/>
        <v>1</v>
      </c>
      <c r="BS46" s="2">
        <f t="shared" si="34"/>
        <v>1</v>
      </c>
      <c r="BT46" s="5">
        <f t="shared" si="34"/>
        <v>0</v>
      </c>
      <c r="BU46" s="2"/>
    </row>
    <row r="47" spans="25:73" x14ac:dyDescent="0.25">
      <c r="AB47" s="18">
        <v>5</v>
      </c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5"/>
      <c r="BC47" s="60" t="str">
        <f>IF(AW41&gt;0,"получается положительное число","получается отрицателное число.")</f>
        <v>получается отрицателное число.</v>
      </c>
      <c r="BD47" s="4"/>
      <c r="BE47" s="31">
        <v>0</v>
      </c>
      <c r="BF47" s="32">
        <v>0</v>
      </c>
      <c r="BG47" s="32">
        <v>0</v>
      </c>
      <c r="BH47" s="32">
        <v>0</v>
      </c>
      <c r="BI47" s="32">
        <v>0</v>
      </c>
      <c r="BJ47" s="32">
        <v>0</v>
      </c>
      <c r="BK47" s="32">
        <v>0</v>
      </c>
      <c r="BL47" s="32">
        <v>0</v>
      </c>
      <c r="BM47" s="32">
        <v>0</v>
      </c>
      <c r="BN47" s="32">
        <v>0</v>
      </c>
      <c r="BO47" s="32">
        <v>0</v>
      </c>
      <c r="BP47" s="32">
        <v>0</v>
      </c>
      <c r="BQ47" s="32">
        <v>0</v>
      </c>
      <c r="BR47" s="32">
        <v>0</v>
      </c>
      <c r="BS47" s="32">
        <v>0</v>
      </c>
      <c r="BT47" s="69">
        <v>1</v>
      </c>
      <c r="BU47" s="2"/>
    </row>
    <row r="48" spans="25:73" ht="15.75" thickBot="1" x14ac:dyDescent="0.3">
      <c r="AB48" s="19" t="s">
        <v>56</v>
      </c>
      <c r="AC48" s="2">
        <f t="shared" ref="AC48:AL49" si="35">G13</f>
        <v>1</v>
      </c>
      <c r="AD48" s="2">
        <f t="shared" si="35"/>
        <v>0</v>
      </c>
      <c r="AE48" s="2">
        <f t="shared" si="35"/>
        <v>1</v>
      </c>
      <c r="AF48" s="2">
        <f t="shared" si="35"/>
        <v>1</v>
      </c>
      <c r="AG48" s="2" t="str">
        <f t="shared" si="35"/>
        <v>.</v>
      </c>
      <c r="AH48" s="2">
        <f t="shared" si="35"/>
        <v>0</v>
      </c>
      <c r="AI48" s="2">
        <f t="shared" si="35"/>
        <v>0</v>
      </c>
      <c r="AJ48" s="2">
        <f t="shared" si="35"/>
        <v>1</v>
      </c>
      <c r="AK48" s="2">
        <f t="shared" si="35"/>
        <v>0</v>
      </c>
      <c r="AL48" s="2" t="str">
        <f t="shared" si="35"/>
        <v>.</v>
      </c>
      <c r="AM48" s="2">
        <f t="shared" ref="AM48:AU49" si="36">Q13</f>
        <v>1</v>
      </c>
      <c r="AN48" s="2">
        <f t="shared" si="36"/>
        <v>0</v>
      </c>
      <c r="AO48" s="2">
        <f t="shared" si="36"/>
        <v>1</v>
      </c>
      <c r="AP48" s="2">
        <f t="shared" si="36"/>
        <v>0</v>
      </c>
      <c r="AQ48" s="2" t="str">
        <f t="shared" si="36"/>
        <v>.</v>
      </c>
      <c r="AR48" s="2">
        <f t="shared" si="36"/>
        <v>1</v>
      </c>
      <c r="AS48" s="2">
        <f t="shared" si="36"/>
        <v>1</v>
      </c>
      <c r="AT48" s="2">
        <f t="shared" si="36"/>
        <v>1</v>
      </c>
      <c r="AU48" s="2">
        <f t="shared" si="36"/>
        <v>1</v>
      </c>
      <c r="AV48" s="2"/>
      <c r="AW48" s="2"/>
      <c r="AX48" s="2"/>
      <c r="AY48" s="2" t="s">
        <v>58</v>
      </c>
      <c r="AZ48" s="2"/>
      <c r="BA48" s="2">
        <f>C13</f>
        <v>-19793</v>
      </c>
      <c r="BB48" s="5"/>
      <c r="BC48" s="57"/>
      <c r="BD48" s="4"/>
      <c r="BE48" s="6">
        <f t="shared" ref="BE48:BT48" si="37">MOD(BE47+BE46+BE45,2)</f>
        <v>0</v>
      </c>
      <c r="BF48" s="16">
        <f t="shared" si="37"/>
        <v>1</v>
      </c>
      <c r="BG48" s="16">
        <f t="shared" si="37"/>
        <v>0</v>
      </c>
      <c r="BH48" s="16">
        <f t="shared" si="37"/>
        <v>1</v>
      </c>
      <c r="BI48" s="16">
        <f t="shared" si="37"/>
        <v>1</v>
      </c>
      <c r="BJ48" s="16">
        <f t="shared" si="37"/>
        <v>1</v>
      </c>
      <c r="BK48" s="16">
        <f t="shared" si="37"/>
        <v>0</v>
      </c>
      <c r="BL48" s="16">
        <f t="shared" si="37"/>
        <v>1</v>
      </c>
      <c r="BM48" s="16">
        <f t="shared" si="37"/>
        <v>0</v>
      </c>
      <c r="BN48" s="16">
        <f t="shared" si="37"/>
        <v>0</v>
      </c>
      <c r="BO48" s="16">
        <f t="shared" si="37"/>
        <v>1</v>
      </c>
      <c r="BP48" s="16">
        <f t="shared" si="37"/>
        <v>1</v>
      </c>
      <c r="BQ48" s="16">
        <f t="shared" si="37"/>
        <v>1</v>
      </c>
      <c r="BR48" s="16">
        <f t="shared" si="37"/>
        <v>1</v>
      </c>
      <c r="BS48" s="16">
        <f t="shared" si="37"/>
        <v>1</v>
      </c>
      <c r="BT48" s="7">
        <f t="shared" si="37"/>
        <v>1</v>
      </c>
      <c r="BU48" s="2"/>
    </row>
    <row r="49" spans="27:73" x14ac:dyDescent="0.25">
      <c r="AA49" t="s">
        <v>44</v>
      </c>
      <c r="AB49" s="4" t="s">
        <v>57</v>
      </c>
      <c r="AC49" s="2">
        <f t="shared" si="35"/>
        <v>1</v>
      </c>
      <c r="AD49" s="2">
        <f t="shared" si="35"/>
        <v>0</v>
      </c>
      <c r="AE49" s="2">
        <f t="shared" si="35"/>
        <v>1</v>
      </c>
      <c r="AF49" s="2">
        <f t="shared" si="35"/>
        <v>0</v>
      </c>
      <c r="AG49" s="2" t="str">
        <f t="shared" si="35"/>
        <v>.</v>
      </c>
      <c r="AH49" s="2">
        <f t="shared" si="35"/>
        <v>1</v>
      </c>
      <c r="AI49" s="2">
        <f t="shared" si="35"/>
        <v>0</v>
      </c>
      <c r="AJ49" s="2">
        <f t="shared" si="35"/>
        <v>1</v>
      </c>
      <c r="AK49" s="2">
        <f t="shared" si="35"/>
        <v>0</v>
      </c>
      <c r="AL49" s="2" t="str">
        <f t="shared" si="35"/>
        <v>.</v>
      </c>
      <c r="AM49" s="2">
        <f t="shared" si="36"/>
        <v>1</v>
      </c>
      <c r="AN49" s="2">
        <f t="shared" si="36"/>
        <v>0</v>
      </c>
      <c r="AO49" s="2">
        <f t="shared" si="36"/>
        <v>0</v>
      </c>
      <c r="AP49" s="2">
        <f t="shared" si="36"/>
        <v>1</v>
      </c>
      <c r="AQ49" s="2" t="str">
        <f t="shared" si="36"/>
        <v>.</v>
      </c>
      <c r="AR49" s="2">
        <f t="shared" si="36"/>
        <v>0</v>
      </c>
      <c r="AS49" s="2">
        <f t="shared" si="36"/>
        <v>0</v>
      </c>
      <c r="AT49" s="2">
        <f t="shared" si="36"/>
        <v>0</v>
      </c>
      <c r="AU49" s="2">
        <f t="shared" si="36"/>
        <v>0</v>
      </c>
      <c r="AV49" s="2"/>
      <c r="AW49" s="2"/>
      <c r="AX49" s="17" t="s">
        <v>44</v>
      </c>
      <c r="AY49" s="2" t="s">
        <v>63</v>
      </c>
      <c r="AZ49" s="2"/>
      <c r="BA49" s="2">
        <f>C14</f>
        <v>-21872</v>
      </c>
      <c r="BB49" s="5"/>
      <c r="BC49" s="60" t="str">
        <f>IF(AW9=BA9,"2.Результат верный и корректный,","2.Результат неверный,")</f>
        <v>2.Результат верный и корректный,</v>
      </c>
      <c r="BD49" s="4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5"/>
      <c r="BU49" s="2"/>
    </row>
    <row r="50" spans="27:73" ht="15.75" thickBot="1" x14ac:dyDescent="0.3">
      <c r="AA50" s="13"/>
      <c r="AB50" s="20" t="s">
        <v>47</v>
      </c>
      <c r="AC50" s="44" t="s">
        <v>62</v>
      </c>
      <c r="AD50" s="44"/>
      <c r="AE50" s="44"/>
      <c r="AF50" s="44"/>
      <c r="AG50" s="44"/>
      <c r="AH50" s="44"/>
      <c r="AI50" s="44"/>
      <c r="AJ50" s="44"/>
      <c r="AK50" s="44"/>
      <c r="AL50" s="44"/>
      <c r="AM50" s="44"/>
      <c r="AN50" s="44"/>
      <c r="AO50" s="44"/>
      <c r="AP50" s="44"/>
      <c r="AQ50" s="44"/>
      <c r="AR50" s="44"/>
      <c r="AS50" s="44"/>
      <c r="AT50" s="44"/>
      <c r="AU50" s="44"/>
      <c r="AV50" s="2"/>
      <c r="AW50" s="2"/>
      <c r="AX50" s="2"/>
      <c r="AY50" s="17" t="s">
        <v>50</v>
      </c>
      <c r="AZ50" s="2"/>
      <c r="BA50" s="17" t="s">
        <v>72</v>
      </c>
      <c r="BB50" s="5"/>
      <c r="BC50" s="57"/>
      <c r="BD50" s="4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5"/>
      <c r="BU50" s="2"/>
    </row>
    <row r="51" spans="27:73" ht="15.75" thickBot="1" x14ac:dyDescent="0.3">
      <c r="AA51" s="13"/>
      <c r="AB51" s="4">
        <f>AB44</f>
        <v>1</v>
      </c>
      <c r="AC51" s="2">
        <f>MOD(AC49+AC48+AC44,2)</f>
        <v>0</v>
      </c>
      <c r="AD51" s="2">
        <f>MOD(AD49+AD48+AD44,2)</f>
        <v>1</v>
      </c>
      <c r="AE51" s="2">
        <f>MOD(AE49+AE48+AE44,2)</f>
        <v>0</v>
      </c>
      <c r="AF51" s="2">
        <f>MOD(AF49+AF48+AF44,2)</f>
        <v>1</v>
      </c>
      <c r="AG51" s="2" t="s">
        <v>24</v>
      </c>
      <c r="AH51" s="2">
        <f>MOD(AH49+AH48+AH44,2)</f>
        <v>1</v>
      </c>
      <c r="AI51" s="2">
        <f>MOD(AI49+AI48+AI44,2)</f>
        <v>1</v>
      </c>
      <c r="AJ51" s="2">
        <f>MOD(AJ49+AJ48+AJ44,2)</f>
        <v>0</v>
      </c>
      <c r="AK51" s="2">
        <f>MOD(AK49+AK48+AK44,2)</f>
        <v>1</v>
      </c>
      <c r="AL51" s="2" t="s">
        <v>24</v>
      </c>
      <c r="AM51" s="2">
        <f>MOD(AM49+AM48+AM44,2)</f>
        <v>0</v>
      </c>
      <c r="AN51" s="2">
        <f>MOD(AN49+AN48+AN44,2)</f>
        <v>0</v>
      </c>
      <c r="AO51" s="2">
        <f>MOD(AO49+AO48+AO44,2)</f>
        <v>1</v>
      </c>
      <c r="AP51" s="2">
        <f>MOD(AP49+AP48+AP44,2)</f>
        <v>1</v>
      </c>
      <c r="AQ51" s="2" t="s">
        <v>24</v>
      </c>
      <c r="AR51" s="2">
        <f>MOD(AR49+AR48+AR44,2)</f>
        <v>1</v>
      </c>
      <c r="AS51" s="2">
        <f>MOD(AS49+AS48+AS44,2)</f>
        <v>1</v>
      </c>
      <c r="AT51" s="2">
        <f>MOD(AT49+AT48+AT44,2)</f>
        <v>1</v>
      </c>
      <c r="AU51" s="2">
        <f>MOD(AU49+AU48+AU44,2)</f>
        <v>1</v>
      </c>
      <c r="AV51" s="2" t="s">
        <v>25</v>
      </c>
      <c r="AW51" s="2">
        <f>IF(BA51 &gt; 0,AU51*2^0+AT51*2^1+AS51*2^2+AR51*2^3+AP51*2^4+AO51*2^5+AN51*2^6+AM51*2^7+AK51*2^8+AJ51*2^9+AI51*2^10+AH51*2^11+AF51*2^12+AE51*2^13+AD51*2^14+AC51*2^15, 0-(MOD(AU51+1,2)*2^0+MOD(AT51+1,2)*2^1+MOD(AS51+1,2)*2^2+MOD(AR51+1,2)*2^3+MOD(AP51+1,2)*2^4+MOD(AO51+1,2)*2^5+MOD(AN51+1,2)*2^6+MOD(AM51+1,2)*2^7+MOD(AK51+1,2)*2^8+MOD(AJ51+1,2)*2^9+MOD(AI51+1,2)*2^10+MOD(AH51+1,2)*2^11+MOD(AF51+1,2)*2^12+MOD(AE51+1,2)*2^13+MOD(AD51+1,2)*2^14+MOD(AC51+1,2)*2^15))</f>
        <v>-41664</v>
      </c>
      <c r="AX51" s="17" t="s">
        <v>51</v>
      </c>
      <c r="AY51" s="2"/>
      <c r="AZ51" s="2"/>
      <c r="BA51" s="2">
        <f>BA48+BA49</f>
        <v>-41665</v>
      </c>
      <c r="BB51" s="21" t="s">
        <v>51</v>
      </c>
      <c r="BC51" s="56" t="str">
        <f>IF(AW32=BA32,"совпадает с суммой десятичных чисел","совпадает с суммой десятичных чисел")</f>
        <v>совпадает с суммой десятичных чисел</v>
      </c>
      <c r="BD51" s="34">
        <v>11</v>
      </c>
      <c r="BE51" s="28">
        <f t="shared" ref="BE51:BS51" si="38">INT((BF52+BF51+BF53)/2)</f>
        <v>0</v>
      </c>
      <c r="BF51" s="29">
        <f t="shared" si="38"/>
        <v>0</v>
      </c>
      <c r="BG51" s="29">
        <f t="shared" si="38"/>
        <v>0</v>
      </c>
      <c r="BH51" s="29">
        <f t="shared" si="38"/>
        <v>0</v>
      </c>
      <c r="BI51" s="29">
        <f t="shared" si="38"/>
        <v>0</v>
      </c>
      <c r="BJ51" s="29">
        <f t="shared" si="38"/>
        <v>0</v>
      </c>
      <c r="BK51" s="29">
        <f t="shared" si="38"/>
        <v>0</v>
      </c>
      <c r="BL51" s="29">
        <f t="shared" si="38"/>
        <v>0</v>
      </c>
      <c r="BM51" s="29">
        <f t="shared" si="38"/>
        <v>0</v>
      </c>
      <c r="BN51" s="29">
        <f t="shared" si="38"/>
        <v>0</v>
      </c>
      <c r="BO51" s="29">
        <f t="shared" si="38"/>
        <v>0</v>
      </c>
      <c r="BP51" s="29">
        <f t="shared" si="38"/>
        <v>0</v>
      </c>
      <c r="BQ51" s="29">
        <f t="shared" si="38"/>
        <v>0</v>
      </c>
      <c r="BR51" s="29">
        <f t="shared" si="38"/>
        <v>0</v>
      </c>
      <c r="BS51" s="29">
        <f t="shared" si="38"/>
        <v>1</v>
      </c>
      <c r="BT51" s="68"/>
      <c r="BU51" s="2"/>
    </row>
    <row r="52" spans="27:73" ht="15.75" thickBot="1" x14ac:dyDescent="0.3">
      <c r="AA52" s="13"/>
      <c r="AB52" s="6"/>
      <c r="AC52" s="16"/>
      <c r="AD52" s="16"/>
      <c r="AE52" s="16"/>
      <c r="AF52" s="16"/>
      <c r="AG52" s="22"/>
      <c r="AH52" s="22"/>
      <c r="AI52" s="22"/>
      <c r="AJ52" s="22"/>
      <c r="AK52" s="22"/>
      <c r="AL52" s="22"/>
      <c r="AM52" s="22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6"/>
      <c r="BA52" s="16"/>
      <c r="BB52" s="7"/>
      <c r="BC52" s="65"/>
      <c r="BD52" s="4"/>
      <c r="BE52" s="36">
        <f t="shared" ref="BE52:BT52" si="39">MOD(BE20+1,2)</f>
        <v>1</v>
      </c>
      <c r="BF52" s="2">
        <f t="shared" si="39"/>
        <v>0</v>
      </c>
      <c r="BG52" s="2">
        <f t="shared" si="39"/>
        <v>1</v>
      </c>
      <c r="BH52" s="2">
        <f t="shared" si="39"/>
        <v>1</v>
      </c>
      <c r="BI52" s="2">
        <f t="shared" si="39"/>
        <v>1</v>
      </c>
      <c r="BJ52" s="2">
        <f t="shared" si="39"/>
        <v>0</v>
      </c>
      <c r="BK52" s="2">
        <f t="shared" si="39"/>
        <v>1</v>
      </c>
      <c r="BL52" s="2">
        <f t="shared" si="39"/>
        <v>0</v>
      </c>
      <c r="BM52" s="2">
        <f t="shared" si="39"/>
        <v>1</v>
      </c>
      <c r="BN52" s="2">
        <f t="shared" si="39"/>
        <v>1</v>
      </c>
      <c r="BO52" s="2">
        <f t="shared" si="39"/>
        <v>0</v>
      </c>
      <c r="BP52" s="2">
        <f t="shared" si="39"/>
        <v>0</v>
      </c>
      <c r="BQ52" s="2">
        <f t="shared" si="39"/>
        <v>1</v>
      </c>
      <c r="BR52" s="2">
        <f t="shared" si="39"/>
        <v>1</v>
      </c>
      <c r="BS52" s="2">
        <f t="shared" si="39"/>
        <v>0</v>
      </c>
      <c r="BT52" s="5">
        <f t="shared" si="39"/>
        <v>1</v>
      </c>
      <c r="BU52" s="2"/>
    </row>
    <row r="53" spans="27:73" ht="15" customHeight="1" x14ac:dyDescent="0.25">
      <c r="AA53" s="13"/>
      <c r="AB53" s="3"/>
      <c r="AC53" s="15"/>
      <c r="AD53" s="15"/>
      <c r="AE53" s="15"/>
      <c r="AF53" s="15"/>
      <c r="AG53" s="24"/>
      <c r="AH53" s="24"/>
      <c r="AI53" s="24"/>
      <c r="AJ53" s="24"/>
      <c r="AK53" s="24"/>
      <c r="AL53" s="24"/>
      <c r="AM53" s="24"/>
      <c r="AN53" s="15"/>
      <c r="AO53" s="15"/>
      <c r="AP53" s="15"/>
      <c r="AQ53" s="15"/>
      <c r="AR53" s="15"/>
      <c r="AS53" s="15"/>
      <c r="AT53" s="15"/>
      <c r="AU53" s="15"/>
      <c r="AV53" s="15"/>
      <c r="AW53" s="37" t="s">
        <v>66</v>
      </c>
      <c r="AX53" s="2" t="s">
        <v>25</v>
      </c>
      <c r="AY53" s="2">
        <f>AB61</f>
        <v>0</v>
      </c>
      <c r="AZ53" s="38" t="s">
        <v>69</v>
      </c>
      <c r="BA53" s="14" t="s">
        <v>25</v>
      </c>
      <c r="BB53" s="5">
        <f>IF(AW61 = 0,1,0)</f>
        <v>0</v>
      </c>
      <c r="BC53" s="55" t="str">
        <f>IF(AND(BA58&gt;0,BA59&gt;0),"1.При сложении положительных чисел",IF(AND(BA58&gt;0,BA59&lt;0),"1.При сложении пололожительного и отрицательного чисел","1.При сложении отрицательных чисел"))</f>
        <v>1.При сложении пололожительного и отрицательного чисел</v>
      </c>
      <c r="BD53" s="4"/>
      <c r="BE53" s="31">
        <v>0</v>
      </c>
      <c r="BF53" s="32">
        <v>0</v>
      </c>
      <c r="BG53" s="32">
        <v>0</v>
      </c>
      <c r="BH53" s="32">
        <v>0</v>
      </c>
      <c r="BI53" s="32">
        <v>0</v>
      </c>
      <c r="BJ53" s="32">
        <v>0</v>
      </c>
      <c r="BK53" s="32">
        <v>0</v>
      </c>
      <c r="BL53" s="32">
        <v>0</v>
      </c>
      <c r="BM53" s="32">
        <v>0</v>
      </c>
      <c r="BN53" s="32">
        <v>0</v>
      </c>
      <c r="BO53" s="32">
        <v>0</v>
      </c>
      <c r="BP53" s="32">
        <v>0</v>
      </c>
      <c r="BQ53" s="32">
        <v>0</v>
      </c>
      <c r="BR53" s="32">
        <v>0</v>
      </c>
      <c r="BS53" s="32">
        <v>0</v>
      </c>
      <c r="BT53" s="69">
        <v>1</v>
      </c>
      <c r="BU53" s="2"/>
    </row>
    <row r="54" spans="27:73" ht="15.75" thickBot="1" x14ac:dyDescent="0.3">
      <c r="AA54" s="13"/>
      <c r="AB54" s="6">
        <f>INT((AC58+AC54+AC59)/2)</f>
        <v>0</v>
      </c>
      <c r="AC54" s="16">
        <f>INT((AD58+AD54+AD59)/2)</f>
        <v>0</v>
      </c>
      <c r="AD54" s="16">
        <f>INT((AE58+AE54+AE59)/2)</f>
        <v>0</v>
      </c>
      <c r="AE54" s="16">
        <f>INT((AF58+AF54+AF59)/2)</f>
        <v>0</v>
      </c>
      <c r="AF54" s="16">
        <f>INT((AH58+AH54+AH59)/2)</f>
        <v>0</v>
      </c>
      <c r="AG54" s="16"/>
      <c r="AH54" s="16">
        <f>INT((AI58+AI54+AI59)/2)</f>
        <v>0</v>
      </c>
      <c r="AI54" s="16">
        <f>INT((AJ58+AJ54+AJ59)/2)</f>
        <v>0</v>
      </c>
      <c r="AJ54" s="16">
        <f>INT((AK58+AK54+AK59)/2)</f>
        <v>0</v>
      </c>
      <c r="AK54" s="16">
        <f>INT((AM58+AM54+AM59)/2)</f>
        <v>0</v>
      </c>
      <c r="AL54" s="16"/>
      <c r="AM54" s="16">
        <f>INT((AN58+AN54+AN59)/2)</f>
        <v>0</v>
      </c>
      <c r="AN54" s="16">
        <f>INT((AO58+AO54+AO59)/2)</f>
        <v>1</v>
      </c>
      <c r="AO54" s="16">
        <f>INT((AP58+AP54+AP59)/2)</f>
        <v>1</v>
      </c>
      <c r="AP54" s="16">
        <f>INT((AR58+AR54+AR59)/2)</f>
        <v>1</v>
      </c>
      <c r="AQ54" s="16"/>
      <c r="AR54" s="16">
        <f>INT((AS58+AS54+AS59)/2)</f>
        <v>1</v>
      </c>
      <c r="AS54" s="16">
        <f>INT((AT58+AT54+AT59)/2)</f>
        <v>1</v>
      </c>
      <c r="AT54" s="16">
        <f>INT((AU58+AU54+AU59)/2)</f>
        <v>1</v>
      </c>
      <c r="AU54" s="2"/>
      <c r="AV54" s="2"/>
      <c r="AW54" s="37" t="s">
        <v>67</v>
      </c>
      <c r="AX54" s="2" t="s">
        <v>25</v>
      </c>
      <c r="AY54" s="2">
        <f>IF(MOD(AU61+AT61+AS61+AR61+AP61+AO61+AN61+AM61,2) =0,1,0)</f>
        <v>0</v>
      </c>
      <c r="AZ54" s="38" t="s">
        <v>70</v>
      </c>
      <c r="BA54" s="14" t="s">
        <v>25</v>
      </c>
      <c r="BB54" s="5">
        <f>IF(AW61&gt;0,0,1)</f>
        <v>1</v>
      </c>
      <c r="BC54" s="56"/>
      <c r="BD54" s="4"/>
      <c r="BE54" s="6">
        <f t="shared" ref="BE54:BT54" si="40">MOD(BE53+BE52+BE51,2)</f>
        <v>1</v>
      </c>
      <c r="BF54" s="16">
        <f t="shared" si="40"/>
        <v>0</v>
      </c>
      <c r="BG54" s="16">
        <f t="shared" si="40"/>
        <v>1</v>
      </c>
      <c r="BH54" s="16">
        <f t="shared" si="40"/>
        <v>1</v>
      </c>
      <c r="BI54" s="16">
        <f t="shared" si="40"/>
        <v>1</v>
      </c>
      <c r="BJ54" s="16">
        <f t="shared" si="40"/>
        <v>0</v>
      </c>
      <c r="BK54" s="16">
        <f t="shared" si="40"/>
        <v>1</v>
      </c>
      <c r="BL54" s="16">
        <f t="shared" si="40"/>
        <v>0</v>
      </c>
      <c r="BM54" s="16">
        <f t="shared" si="40"/>
        <v>1</v>
      </c>
      <c r="BN54" s="16">
        <f t="shared" si="40"/>
        <v>1</v>
      </c>
      <c r="BO54" s="16">
        <f t="shared" si="40"/>
        <v>0</v>
      </c>
      <c r="BP54" s="16">
        <f t="shared" si="40"/>
        <v>0</v>
      </c>
      <c r="BQ54" s="16">
        <f t="shared" si="40"/>
        <v>1</v>
      </c>
      <c r="BR54" s="16">
        <f t="shared" si="40"/>
        <v>1</v>
      </c>
      <c r="BS54" s="16">
        <f t="shared" si="40"/>
        <v>1</v>
      </c>
      <c r="BT54" s="7">
        <f t="shared" si="40"/>
        <v>0</v>
      </c>
      <c r="BU54" s="2"/>
    </row>
    <row r="55" spans="27:73" ht="15.75" thickBot="1" x14ac:dyDescent="0.3">
      <c r="AA55" s="13"/>
      <c r="AB55" s="4"/>
      <c r="AC55" s="42"/>
      <c r="AD55" s="42"/>
      <c r="AE55" s="42"/>
      <c r="AF55" s="42"/>
      <c r="AG55" s="42"/>
      <c r="AH55" s="42"/>
      <c r="AI55" s="42"/>
      <c r="AJ55" s="42"/>
      <c r="AK55" s="42"/>
      <c r="AL55" s="42"/>
      <c r="AM55" s="42"/>
      <c r="AN55" s="42"/>
      <c r="AO55" s="42"/>
      <c r="AP55" s="42"/>
      <c r="AQ55" s="42"/>
      <c r="AR55" s="42"/>
      <c r="AS55" s="42"/>
      <c r="AT55" s="42"/>
      <c r="AU55" s="2"/>
      <c r="AV55" s="2"/>
      <c r="AW55" s="39" t="s">
        <v>68</v>
      </c>
      <c r="AX55" s="16" t="s">
        <v>25</v>
      </c>
      <c r="AY55" s="16">
        <f>AP54</f>
        <v>1</v>
      </c>
      <c r="AZ55" s="40" t="s">
        <v>71</v>
      </c>
      <c r="BA55" s="26" t="s">
        <v>25</v>
      </c>
      <c r="BB55" s="7">
        <f>IF(OR(AND(BA59+BA58&gt;0,AW61 &lt; 0),(AND(BA59+AW61&lt;0,AW61&gt;0))),1,0)</f>
        <v>0</v>
      </c>
      <c r="BC55" s="56"/>
      <c r="BD55" s="4"/>
      <c r="BE55" s="2"/>
      <c r="BF55" s="2"/>
      <c r="BG55" s="2"/>
      <c r="BH55" s="2"/>
      <c r="BI55" s="17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5"/>
      <c r="BU55" s="2"/>
    </row>
    <row r="56" spans="27:73" ht="15.75" thickBot="1" x14ac:dyDescent="0.3">
      <c r="AA56" s="23"/>
      <c r="AB56" s="4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5"/>
      <c r="BC56" s="57"/>
      <c r="BD56" s="4"/>
      <c r="BE56" s="2"/>
      <c r="BF56" s="2"/>
      <c r="BG56" s="2"/>
      <c r="BH56" s="2"/>
      <c r="BI56" s="17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5"/>
      <c r="BU56" s="2"/>
    </row>
    <row r="57" spans="27:73" ht="15.75" thickBot="1" x14ac:dyDescent="0.3">
      <c r="AA57" s="13"/>
      <c r="AB57" s="18">
        <v>6</v>
      </c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5"/>
      <c r="BC57" s="60" t="str">
        <f>IF(AW41&gt;0,"получается положительное число","получается отрицателное число.")</f>
        <v>получается отрицателное число.</v>
      </c>
      <c r="BD57" s="34">
        <v>12</v>
      </c>
      <c r="BE57" s="28">
        <f t="shared" ref="BE57:BS57" si="41">INT((BF58+BF57+BF59)/2)</f>
        <v>0</v>
      </c>
      <c r="BF57" s="29">
        <f t="shared" si="41"/>
        <v>0</v>
      </c>
      <c r="BG57" s="29">
        <f t="shared" si="41"/>
        <v>0</v>
      </c>
      <c r="BH57" s="29">
        <f t="shared" si="41"/>
        <v>0</v>
      </c>
      <c r="BI57" s="29">
        <f t="shared" si="41"/>
        <v>0</v>
      </c>
      <c r="BJ57" s="29">
        <f t="shared" si="41"/>
        <v>0</v>
      </c>
      <c r="BK57" s="29">
        <f t="shared" si="41"/>
        <v>0</v>
      </c>
      <c r="BL57" s="29">
        <f t="shared" si="41"/>
        <v>0</v>
      </c>
      <c r="BM57" s="29">
        <f t="shared" si="41"/>
        <v>0</v>
      </c>
      <c r="BN57" s="29">
        <f t="shared" si="41"/>
        <v>0</v>
      </c>
      <c r="BO57" s="29">
        <f t="shared" si="41"/>
        <v>0</v>
      </c>
      <c r="BP57" s="29">
        <f t="shared" si="41"/>
        <v>0</v>
      </c>
      <c r="BQ57" s="29">
        <f t="shared" si="41"/>
        <v>0</v>
      </c>
      <c r="BR57" s="29">
        <f t="shared" si="41"/>
        <v>0</v>
      </c>
      <c r="BS57" s="29">
        <f t="shared" si="41"/>
        <v>0</v>
      </c>
      <c r="BT57" s="68"/>
      <c r="BU57" s="2"/>
    </row>
    <row r="58" spans="27:73" ht="15.75" thickBot="1" x14ac:dyDescent="0.3">
      <c r="AA58" s="13"/>
      <c r="AB58" s="19" t="s">
        <v>45</v>
      </c>
      <c r="AC58" s="2">
        <f t="shared" ref="AC58:AU58" si="42">G6</f>
        <v>0</v>
      </c>
      <c r="AD58" s="2">
        <f t="shared" si="42"/>
        <v>0</v>
      </c>
      <c r="AE58" s="2">
        <f t="shared" si="42"/>
        <v>0</v>
      </c>
      <c r="AF58" s="2">
        <f t="shared" si="42"/>
        <v>0</v>
      </c>
      <c r="AG58" s="2" t="str">
        <f t="shared" si="42"/>
        <v>.</v>
      </c>
      <c r="AH58" s="2">
        <f t="shared" si="42"/>
        <v>1</v>
      </c>
      <c r="AI58" s="2">
        <f t="shared" si="42"/>
        <v>0</v>
      </c>
      <c r="AJ58" s="2">
        <f t="shared" si="42"/>
        <v>0</v>
      </c>
      <c r="AK58" s="2">
        <f t="shared" si="42"/>
        <v>0</v>
      </c>
      <c r="AL58" s="2" t="str">
        <f t="shared" si="42"/>
        <v>.</v>
      </c>
      <c r="AM58" s="2">
        <f t="shared" si="42"/>
        <v>0</v>
      </c>
      <c r="AN58" s="2">
        <f t="shared" si="42"/>
        <v>0</v>
      </c>
      <c r="AO58" s="2">
        <f t="shared" si="42"/>
        <v>0</v>
      </c>
      <c r="AP58" s="2">
        <f t="shared" si="42"/>
        <v>1</v>
      </c>
      <c r="AQ58" s="2" t="str">
        <f t="shared" si="42"/>
        <v>.</v>
      </c>
      <c r="AR58" s="2">
        <f t="shared" si="42"/>
        <v>1</v>
      </c>
      <c r="AS58" s="2">
        <f t="shared" si="42"/>
        <v>1</v>
      </c>
      <c r="AT58" s="2">
        <f t="shared" si="42"/>
        <v>1</v>
      </c>
      <c r="AU58" s="2">
        <f t="shared" si="42"/>
        <v>1</v>
      </c>
      <c r="AV58" s="2"/>
      <c r="AW58" s="2"/>
      <c r="AX58" s="2"/>
      <c r="AY58" s="2" t="s">
        <v>48</v>
      </c>
      <c r="AZ58" s="2"/>
      <c r="BA58" s="2">
        <f>C6</f>
        <v>2079</v>
      </c>
      <c r="BB58" s="5"/>
      <c r="BC58" s="57"/>
      <c r="BD58" s="4"/>
      <c r="BE58" s="36">
        <f t="shared" ref="BE58:BT58" si="43">MOD(BE24+1,2)</f>
        <v>1</v>
      </c>
      <c r="BF58" s="2">
        <f t="shared" si="43"/>
        <v>0</v>
      </c>
      <c r="BG58" s="2">
        <f t="shared" si="43"/>
        <v>1</v>
      </c>
      <c r="BH58" s="2">
        <f t="shared" si="43"/>
        <v>0</v>
      </c>
      <c r="BI58" s="2">
        <f t="shared" si="43"/>
        <v>0</v>
      </c>
      <c r="BJ58" s="2">
        <f t="shared" si="43"/>
        <v>0</v>
      </c>
      <c r="BK58" s="2">
        <f t="shared" si="43"/>
        <v>1</v>
      </c>
      <c r="BL58" s="2">
        <f t="shared" si="43"/>
        <v>0</v>
      </c>
      <c r="BM58" s="2">
        <f t="shared" si="43"/>
        <v>1</v>
      </c>
      <c r="BN58" s="2">
        <f t="shared" si="43"/>
        <v>1</v>
      </c>
      <c r="BO58" s="2">
        <f t="shared" si="43"/>
        <v>0</v>
      </c>
      <c r="BP58" s="2">
        <f t="shared" si="43"/>
        <v>0</v>
      </c>
      <c r="BQ58" s="2">
        <f t="shared" si="43"/>
        <v>0</v>
      </c>
      <c r="BR58" s="2">
        <f t="shared" si="43"/>
        <v>0</v>
      </c>
      <c r="BS58" s="2">
        <f t="shared" si="43"/>
        <v>0</v>
      </c>
      <c r="BT58" s="5">
        <f t="shared" si="43"/>
        <v>0</v>
      </c>
      <c r="BU58" s="2"/>
    </row>
    <row r="59" spans="27:73" x14ac:dyDescent="0.25">
      <c r="AA59" s="13" t="s">
        <v>44</v>
      </c>
      <c r="AB59" s="4" t="s">
        <v>56</v>
      </c>
      <c r="AC59" s="2">
        <f t="shared" ref="AC59:AU59" si="44">G13</f>
        <v>1</v>
      </c>
      <c r="AD59" s="2">
        <f t="shared" si="44"/>
        <v>0</v>
      </c>
      <c r="AE59" s="2">
        <f t="shared" si="44"/>
        <v>1</v>
      </c>
      <c r="AF59" s="2">
        <f t="shared" si="44"/>
        <v>1</v>
      </c>
      <c r="AG59" s="2" t="str">
        <f t="shared" si="44"/>
        <v>.</v>
      </c>
      <c r="AH59" s="2">
        <f t="shared" si="44"/>
        <v>0</v>
      </c>
      <c r="AI59" s="2">
        <f t="shared" si="44"/>
        <v>0</v>
      </c>
      <c r="AJ59" s="2">
        <f t="shared" si="44"/>
        <v>1</v>
      </c>
      <c r="AK59" s="2">
        <f t="shared" si="44"/>
        <v>0</v>
      </c>
      <c r="AL59" s="2" t="str">
        <f t="shared" si="44"/>
        <v>.</v>
      </c>
      <c r="AM59" s="2">
        <f t="shared" si="44"/>
        <v>1</v>
      </c>
      <c r="AN59" s="2">
        <f t="shared" si="44"/>
        <v>0</v>
      </c>
      <c r="AO59" s="2">
        <f t="shared" si="44"/>
        <v>1</v>
      </c>
      <c r="AP59" s="2">
        <f t="shared" si="44"/>
        <v>0</v>
      </c>
      <c r="AQ59" s="2" t="str">
        <f t="shared" si="44"/>
        <v>.</v>
      </c>
      <c r="AR59" s="2">
        <f t="shared" si="44"/>
        <v>1</v>
      </c>
      <c r="AS59" s="2">
        <f t="shared" si="44"/>
        <v>1</v>
      </c>
      <c r="AT59" s="2">
        <f t="shared" si="44"/>
        <v>1</v>
      </c>
      <c r="AU59" s="2">
        <f t="shared" si="44"/>
        <v>1</v>
      </c>
      <c r="AV59" s="2"/>
      <c r="AW59" s="2"/>
      <c r="AX59" s="17" t="s">
        <v>44</v>
      </c>
      <c r="AY59" s="2" t="s">
        <v>58</v>
      </c>
      <c r="AZ59" s="2"/>
      <c r="BA59" s="2">
        <f>C13</f>
        <v>-19793</v>
      </c>
      <c r="BB59" s="5"/>
      <c r="BC59" s="60" t="str">
        <f>IF(AW9=BA9,"2.Результат верный и корректный,","2.Результат неверный,")</f>
        <v>2.Результат верный и корректный,</v>
      </c>
      <c r="BD59" s="4"/>
      <c r="BE59" s="31">
        <v>0</v>
      </c>
      <c r="BF59" s="32">
        <v>0</v>
      </c>
      <c r="BG59" s="32">
        <v>0</v>
      </c>
      <c r="BH59" s="32">
        <v>0</v>
      </c>
      <c r="BI59" s="32">
        <v>0</v>
      </c>
      <c r="BJ59" s="32">
        <v>0</v>
      </c>
      <c r="BK59" s="32">
        <v>0</v>
      </c>
      <c r="BL59" s="32">
        <v>0</v>
      </c>
      <c r="BM59" s="32">
        <v>0</v>
      </c>
      <c r="BN59" s="32">
        <v>0</v>
      </c>
      <c r="BO59" s="32">
        <v>0</v>
      </c>
      <c r="BP59" s="32">
        <v>0</v>
      </c>
      <c r="BQ59" s="32">
        <v>0</v>
      </c>
      <c r="BR59" s="32">
        <v>0</v>
      </c>
      <c r="BS59" s="32">
        <v>0</v>
      </c>
      <c r="BT59" s="69">
        <v>1</v>
      </c>
      <c r="BU59" s="2"/>
    </row>
    <row r="60" spans="27:73" ht="15.75" thickBot="1" x14ac:dyDescent="0.3">
      <c r="AA60" s="13"/>
      <c r="AB60" s="20" t="s">
        <v>47</v>
      </c>
      <c r="AC60" s="44" t="s">
        <v>61</v>
      </c>
      <c r="AD60" s="44"/>
      <c r="AE60" s="44"/>
      <c r="AF60" s="44"/>
      <c r="AG60" s="44"/>
      <c r="AH60" s="44"/>
      <c r="AI60" s="44"/>
      <c r="AJ60" s="44"/>
      <c r="AK60" s="44"/>
      <c r="AL60" s="44"/>
      <c r="AM60" s="44"/>
      <c r="AN60" s="44"/>
      <c r="AO60" s="44"/>
      <c r="AP60" s="44"/>
      <c r="AQ60" s="44"/>
      <c r="AR60" s="44"/>
      <c r="AS60" s="44"/>
      <c r="AT60" s="44"/>
      <c r="AU60" s="44"/>
      <c r="AV60" s="2"/>
      <c r="AW60" s="2"/>
      <c r="AX60" s="2"/>
      <c r="AY60" s="17" t="s">
        <v>50</v>
      </c>
      <c r="AZ60" s="2"/>
      <c r="BA60" s="17" t="s">
        <v>72</v>
      </c>
      <c r="BB60" s="5"/>
      <c r="BC60" s="57"/>
      <c r="BD60" s="6"/>
      <c r="BE60" s="6">
        <f t="shared" ref="BE60:BT60" si="45">MOD(BE59+BE58+BE57,2)</f>
        <v>1</v>
      </c>
      <c r="BF60" s="16">
        <f t="shared" si="45"/>
        <v>0</v>
      </c>
      <c r="BG60" s="16">
        <f t="shared" si="45"/>
        <v>1</v>
      </c>
      <c r="BH60" s="16">
        <f t="shared" si="45"/>
        <v>0</v>
      </c>
      <c r="BI60" s="16">
        <f t="shared" si="45"/>
        <v>0</v>
      </c>
      <c r="BJ60" s="16">
        <f t="shared" si="45"/>
        <v>0</v>
      </c>
      <c r="BK60" s="16">
        <f t="shared" si="45"/>
        <v>1</v>
      </c>
      <c r="BL60" s="16">
        <f t="shared" si="45"/>
        <v>0</v>
      </c>
      <c r="BM60" s="16">
        <f t="shared" si="45"/>
        <v>1</v>
      </c>
      <c r="BN60" s="16">
        <f t="shared" si="45"/>
        <v>1</v>
      </c>
      <c r="BO60" s="16">
        <f t="shared" si="45"/>
        <v>0</v>
      </c>
      <c r="BP60" s="16">
        <f t="shared" si="45"/>
        <v>0</v>
      </c>
      <c r="BQ60" s="16">
        <f t="shared" si="45"/>
        <v>0</v>
      </c>
      <c r="BR60" s="16">
        <f t="shared" si="45"/>
        <v>0</v>
      </c>
      <c r="BS60" s="16">
        <f t="shared" si="45"/>
        <v>0</v>
      </c>
      <c r="BT60" s="7">
        <f t="shared" si="45"/>
        <v>1</v>
      </c>
      <c r="BU60" s="2"/>
    </row>
    <row r="61" spans="27:73" x14ac:dyDescent="0.25">
      <c r="AA61" s="13"/>
      <c r="AB61" s="4">
        <f>AB54</f>
        <v>0</v>
      </c>
      <c r="AC61" s="2">
        <f>MOD(AC59+AC58+AC54,2)</f>
        <v>1</v>
      </c>
      <c r="AD61" s="2">
        <f>MOD(AD59+AD58+AD54,2)</f>
        <v>0</v>
      </c>
      <c r="AE61" s="2">
        <f>MOD(AE59+AE58+AE54,2)</f>
        <v>1</v>
      </c>
      <c r="AF61" s="2">
        <f>MOD(AF59+AF58+AF54,2)</f>
        <v>1</v>
      </c>
      <c r="AG61" s="2" t="s">
        <v>24</v>
      </c>
      <c r="AH61" s="2">
        <f>MOD(AH59+AH58+AH54,2)</f>
        <v>1</v>
      </c>
      <c r="AI61" s="2">
        <f>MOD(AI59+AI58+AI54,2)</f>
        <v>0</v>
      </c>
      <c r="AJ61" s="2">
        <f>MOD(AJ59+AJ58+AJ54,2)</f>
        <v>1</v>
      </c>
      <c r="AK61" s="2">
        <f>MOD(AK59+AK58+AK54,2)</f>
        <v>0</v>
      </c>
      <c r="AL61" s="2" t="s">
        <v>24</v>
      </c>
      <c r="AM61" s="2">
        <f>MOD(AM59+AM58+AM54,2)</f>
        <v>1</v>
      </c>
      <c r="AN61" s="2">
        <f>MOD(AN59+AN58+AN54,2)</f>
        <v>1</v>
      </c>
      <c r="AO61" s="2">
        <f>MOD(AO59+AO58+AO54,2)</f>
        <v>0</v>
      </c>
      <c r="AP61" s="2">
        <f>MOD(AP59+AP58+AP54,2)</f>
        <v>0</v>
      </c>
      <c r="AQ61" s="2" t="s">
        <v>24</v>
      </c>
      <c r="AR61" s="2">
        <f>MOD(AR59+AR58+AR54,2)</f>
        <v>1</v>
      </c>
      <c r="AS61" s="2">
        <f>MOD(AS59+AS58+AS54,2)</f>
        <v>1</v>
      </c>
      <c r="AT61" s="2">
        <f>MOD(AT59+AT58+AT54,2)</f>
        <v>1</v>
      </c>
      <c r="AU61" s="2">
        <f>MOD(AU59+AU58+AU54,2)</f>
        <v>0</v>
      </c>
      <c r="AV61" s="2" t="s">
        <v>25</v>
      </c>
      <c r="AW61" s="2">
        <f>IF(BA61 &gt; 0,AU61*2^0+AT61*2^1+AS61*2^2+AR61*2^3+AP61*2^4+AO61*2^5+AN61*2^6+AM61*2^7+AK61*2^8+AJ61*2^9+AI61*2^10+AH61*2^11+AF61*2^12+AE61*2^13+AD61*2^14+AC61*2^15, 0-(MOD(AU61+1,2)*2^0+MOD(AT61+1,2)*2^1+MOD(AS61+1,2)*2^2+MOD(AR61+1,2)*2^3+MOD(AP61+1,2)*2^4+MOD(AO61+1,2)*2^5+MOD(AN61+1,2)*2^6+MOD(AM61+1,2)*2^7+MOD(AK61+1,2)*2^8+MOD(AJ61+1,2)*2^9+MOD(AI61+1,2)*2^10+MOD(AH61+1,2)*2^11+MOD(AF61+1,2)*2^12+MOD(AE61+1,2)*2^13+MOD(AD61+1,2)*2^14+MOD(AC61+1,2)*2^15))</f>
        <v>-17713</v>
      </c>
      <c r="AX61" s="17" t="s">
        <v>51</v>
      </c>
      <c r="AY61" s="2"/>
      <c r="AZ61" s="2"/>
      <c r="BA61" s="2">
        <f>BA58+BA59</f>
        <v>-17714</v>
      </c>
      <c r="BB61" s="21" t="s">
        <v>51</v>
      </c>
      <c r="BC61" s="46" t="str">
        <f>IF(AW32=BA32,"совпадает с суммой десятичных чисел","совпадает с суммой десятичных чисел")</f>
        <v>совпадает с суммой десятичных чисел</v>
      </c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</row>
    <row r="62" spans="27:73" ht="15.75" thickBot="1" x14ac:dyDescent="0.3">
      <c r="AA62" s="13"/>
      <c r="AB62" s="25"/>
      <c r="AC62" s="26"/>
      <c r="AD62" s="26"/>
      <c r="AE62" s="26"/>
      <c r="AF62" s="26"/>
      <c r="AG62" s="26"/>
      <c r="AH62" s="26"/>
      <c r="AI62" s="26"/>
      <c r="AJ62" s="26"/>
      <c r="AK62" s="26"/>
      <c r="AL62" s="26"/>
      <c r="AM62" s="26"/>
      <c r="AN62" s="26"/>
      <c r="AO62" s="26"/>
      <c r="AP62" s="26"/>
      <c r="AQ62" s="26"/>
      <c r="AR62" s="26"/>
      <c r="AS62" s="16"/>
      <c r="AT62" s="16"/>
      <c r="AU62" s="16"/>
      <c r="AV62" s="16"/>
      <c r="AW62" s="16"/>
      <c r="AX62" s="16"/>
      <c r="AY62" s="16"/>
      <c r="AZ62" s="16"/>
      <c r="BA62" s="16"/>
      <c r="BB62" s="7"/>
      <c r="BC62" s="47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</row>
    <row r="63" spans="27:73" ht="15" customHeight="1" x14ac:dyDescent="0.25">
      <c r="AA63" s="13"/>
      <c r="AB63" s="3"/>
      <c r="AC63" s="15"/>
      <c r="AD63" s="15"/>
      <c r="AE63" s="15"/>
      <c r="AF63" s="15"/>
      <c r="AG63" s="15"/>
      <c r="AH63" s="15"/>
      <c r="AI63" s="15"/>
      <c r="AJ63" s="15"/>
      <c r="AK63" s="15"/>
      <c r="AL63" s="15"/>
      <c r="AM63" s="15"/>
      <c r="AN63" s="15"/>
      <c r="AO63" s="15"/>
      <c r="AP63" s="15"/>
      <c r="AQ63" s="15"/>
      <c r="AR63" s="15"/>
      <c r="AS63" s="15"/>
      <c r="AT63" s="15"/>
      <c r="AU63" s="15"/>
      <c r="AV63" s="15"/>
      <c r="AW63" s="37" t="s">
        <v>66</v>
      </c>
      <c r="AX63" s="2" t="s">
        <v>25</v>
      </c>
      <c r="AY63" s="2">
        <f>AB72</f>
        <v>1</v>
      </c>
      <c r="AZ63" s="38" t="s">
        <v>69</v>
      </c>
      <c r="BA63" s="14" t="s">
        <v>25</v>
      </c>
      <c r="BB63" s="5">
        <f>IF(AW72 = 0,1,0)</f>
        <v>0</v>
      </c>
      <c r="BC63" s="45" t="str">
        <f>IF(AND(BA68&gt;0,BA69&gt;0),"1.При сложении положительных чисел",IF(AND(BA68&gt;0,BA69&lt;0),"1.При сложении пололожительного и отрицательного чисел","1.При сложении отрицательных чисел"))</f>
        <v>1.При сложении отрицательных чисел</v>
      </c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</row>
    <row r="64" spans="27:73" x14ac:dyDescent="0.25">
      <c r="AA64" s="13"/>
      <c r="AB64" s="4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37" t="s">
        <v>67</v>
      </c>
      <c r="AX64" s="2" t="s">
        <v>25</v>
      </c>
      <c r="AY64" s="2">
        <f>IF(MOD(AU72+AT72+AS72+AR72+AP72+AO72+AN72+AM72,2) =0,1,0)</f>
        <v>0</v>
      </c>
      <c r="AZ64" s="38" t="s">
        <v>70</v>
      </c>
      <c r="BA64" s="14" t="s">
        <v>25</v>
      </c>
      <c r="BB64" s="5">
        <f>IF(AW72&gt;0,0,1)</f>
        <v>0</v>
      </c>
      <c r="BC64" s="46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</row>
    <row r="65" spans="27:73" ht="15.75" thickBot="1" x14ac:dyDescent="0.3">
      <c r="AA65" s="13"/>
      <c r="AB65" s="6">
        <f>INT((AC69+AC65+AC70)/2)</f>
        <v>1</v>
      </c>
      <c r="AC65" s="16">
        <f>INT((AD69+AD65+AD70)/2)</f>
        <v>1</v>
      </c>
      <c r="AD65" s="16">
        <f>INT((AE69+AE65+AE70)/2)</f>
        <v>1</v>
      </c>
      <c r="AE65" s="16">
        <f>INT((AF69+AF65+AF70)/2)</f>
        <v>1</v>
      </c>
      <c r="AF65" s="16">
        <f>INT((AH69+AH65+AH70)/2)</f>
        <v>1</v>
      </c>
      <c r="AG65" s="16"/>
      <c r="AH65" s="16">
        <f>INT((AI69+AI65+AI70)/2)</f>
        <v>1</v>
      </c>
      <c r="AI65" s="16">
        <f>INT((AJ69+AJ65+AJ70)/2)</f>
        <v>1</v>
      </c>
      <c r="AJ65" s="16">
        <f>INT((AK69+AK65+AK70)/2)</f>
        <v>1</v>
      </c>
      <c r="AK65" s="16">
        <f>INT((AM69+AM65+AM70)/2)</f>
        <v>1</v>
      </c>
      <c r="AL65" s="16"/>
      <c r="AM65" s="16">
        <f>INT((AN69+AN65+AN70)/2)</f>
        <v>1</v>
      </c>
      <c r="AN65" s="16">
        <f>INT((AO69+AO65+AO70)/2)</f>
        <v>0</v>
      </c>
      <c r="AO65" s="16">
        <f>INT((AP69+AP65+AP70)/2)</f>
        <v>0</v>
      </c>
      <c r="AP65" s="16">
        <f>INT((AR69+AR65+AR70)/2)</f>
        <v>0</v>
      </c>
      <c r="AQ65" s="16"/>
      <c r="AR65" s="16">
        <f>INT((AS69+AS65+AS70)/2)</f>
        <v>0</v>
      </c>
      <c r="AS65" s="16">
        <f>INT((AT69+AT65+AT70)/2)</f>
        <v>0</v>
      </c>
      <c r="AT65" s="16">
        <f>INT((AU69+AU65+AU70)/2)</f>
        <v>0</v>
      </c>
      <c r="AU65" s="2"/>
      <c r="AV65" s="2"/>
      <c r="AW65" s="39" t="s">
        <v>68</v>
      </c>
      <c r="AX65" s="16" t="s">
        <v>25</v>
      </c>
      <c r="AY65" s="16">
        <f>AP65</f>
        <v>0</v>
      </c>
      <c r="AZ65" s="40" t="s">
        <v>71</v>
      </c>
      <c r="BA65" s="26" t="s">
        <v>25</v>
      </c>
      <c r="BB65" s="7">
        <f>IF(OR(AND(BA69+BA70&gt;0,AW72 &lt; 0),(AND(BA69+BA70&lt;0,AW72&gt;0))),1,0)</f>
        <v>0</v>
      </c>
      <c r="BC65" s="46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</row>
    <row r="66" spans="27:73" ht="15.75" thickBot="1" x14ac:dyDescent="0.3">
      <c r="AA66" s="13"/>
      <c r="AB66" s="4"/>
      <c r="AC66" s="17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5"/>
      <c r="BC66" s="50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</row>
    <row r="67" spans="27:73" x14ac:dyDescent="0.25">
      <c r="AA67" s="13"/>
      <c r="AB67" s="4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5"/>
      <c r="BC67" s="51" t="str">
        <f>IF(AW41&gt;0,"получается положительное число","получается отрицателное число.")</f>
        <v>получается отрицателное число.</v>
      </c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</row>
    <row r="68" spans="27:73" ht="15.75" thickBot="1" x14ac:dyDescent="0.3">
      <c r="AA68" s="27"/>
      <c r="AB68" s="18">
        <v>7</v>
      </c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5"/>
      <c r="BC68" s="5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</row>
    <row r="69" spans="27:73" x14ac:dyDescent="0.25">
      <c r="AB69" s="19" t="s">
        <v>64</v>
      </c>
      <c r="AC69" s="2">
        <f t="shared" ref="AC69:AU69" si="46">G16</f>
        <v>1</v>
      </c>
      <c r="AD69" s="2">
        <f t="shared" si="46"/>
        <v>0</v>
      </c>
      <c r="AE69" s="2">
        <f t="shared" si="46"/>
        <v>1</v>
      </c>
      <c r="AF69" s="2">
        <f t="shared" si="46"/>
        <v>1</v>
      </c>
      <c r="AG69" s="2" t="str">
        <f t="shared" si="46"/>
        <v>.</v>
      </c>
      <c r="AH69" s="2">
        <f t="shared" si="46"/>
        <v>1</v>
      </c>
      <c r="AI69" s="2">
        <f t="shared" si="46"/>
        <v>0</v>
      </c>
      <c r="AJ69" s="2">
        <f t="shared" si="46"/>
        <v>1</v>
      </c>
      <c r="AK69" s="2">
        <f t="shared" si="46"/>
        <v>0</v>
      </c>
      <c r="AL69" s="2" t="str">
        <f t="shared" si="46"/>
        <v>.</v>
      </c>
      <c r="AM69" s="2">
        <f t="shared" si="46"/>
        <v>1</v>
      </c>
      <c r="AN69" s="2">
        <f t="shared" si="46"/>
        <v>1</v>
      </c>
      <c r="AO69" s="2">
        <f t="shared" si="46"/>
        <v>0</v>
      </c>
      <c r="AP69" s="2">
        <f t="shared" si="46"/>
        <v>0</v>
      </c>
      <c r="AQ69" s="2" t="str">
        <f t="shared" si="46"/>
        <v>.</v>
      </c>
      <c r="AR69" s="2">
        <f t="shared" si="46"/>
        <v>1</v>
      </c>
      <c r="AS69" s="2">
        <f t="shared" si="46"/>
        <v>1</v>
      </c>
      <c r="AT69" s="2">
        <f t="shared" si="46"/>
        <v>1</v>
      </c>
      <c r="AU69" s="2">
        <f t="shared" si="46"/>
        <v>0</v>
      </c>
      <c r="AV69" s="2"/>
      <c r="AW69" s="2"/>
      <c r="AX69" s="2"/>
      <c r="AY69" s="2" t="s">
        <v>49</v>
      </c>
      <c r="AZ69" s="2"/>
      <c r="BA69" s="2">
        <f>C16</f>
        <v>-17714</v>
      </c>
      <c r="BB69" s="5"/>
      <c r="BC69" s="51" t="str">
        <f>IF(AW9=BA9,"2.Результат верный и корректный,","2.Результат неверный,")</f>
        <v>2.Результат верный и корректный,</v>
      </c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</row>
    <row r="70" spans="27:73" ht="15.75" thickBot="1" x14ac:dyDescent="0.3">
      <c r="AA70" t="s">
        <v>44</v>
      </c>
      <c r="AB70" s="4" t="s">
        <v>52</v>
      </c>
      <c r="AC70" s="2">
        <f t="shared" ref="AC70:AU70" si="47">G8</f>
        <v>0</v>
      </c>
      <c r="AD70" s="2">
        <f t="shared" si="47"/>
        <v>1</v>
      </c>
      <c r="AE70" s="2">
        <f t="shared" si="47"/>
        <v>0</v>
      </c>
      <c r="AF70" s="2">
        <f t="shared" si="47"/>
        <v>1</v>
      </c>
      <c r="AG70" s="2" t="str">
        <f t="shared" si="47"/>
        <v>.</v>
      </c>
      <c r="AH70" s="2">
        <f t="shared" si="47"/>
        <v>0</v>
      </c>
      <c r="AI70" s="2">
        <f t="shared" si="47"/>
        <v>1</v>
      </c>
      <c r="AJ70" s="2">
        <f t="shared" si="47"/>
        <v>0</v>
      </c>
      <c r="AK70" s="2">
        <f t="shared" si="47"/>
        <v>1</v>
      </c>
      <c r="AL70" s="2" t="str">
        <f t="shared" si="47"/>
        <v>.</v>
      </c>
      <c r="AM70" s="2">
        <f t="shared" si="47"/>
        <v>0</v>
      </c>
      <c r="AN70" s="2">
        <f t="shared" si="47"/>
        <v>1</v>
      </c>
      <c r="AO70" s="2">
        <f t="shared" si="47"/>
        <v>1</v>
      </c>
      <c r="AP70" s="2">
        <f t="shared" si="47"/>
        <v>1</v>
      </c>
      <c r="AQ70" s="2" t="str">
        <f t="shared" si="47"/>
        <v>.</v>
      </c>
      <c r="AR70" s="2">
        <f t="shared" si="47"/>
        <v>0</v>
      </c>
      <c r="AS70" s="2">
        <f t="shared" si="47"/>
        <v>0</v>
      </c>
      <c r="AT70" s="2">
        <f t="shared" si="47"/>
        <v>0</v>
      </c>
      <c r="AU70" s="2">
        <f t="shared" si="47"/>
        <v>0</v>
      </c>
      <c r="AV70" s="2"/>
      <c r="AW70" s="2"/>
      <c r="AX70" s="17" t="s">
        <v>44</v>
      </c>
      <c r="AY70" s="2" t="s">
        <v>53</v>
      </c>
      <c r="AZ70" s="2"/>
      <c r="BA70" s="2">
        <f>C8</f>
        <v>21872</v>
      </c>
      <c r="BB70" s="5"/>
      <c r="BC70" s="5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</row>
    <row r="71" spans="27:73" x14ac:dyDescent="0.25">
      <c r="AB71" s="20" t="s">
        <v>47</v>
      </c>
      <c r="AC71" s="44" t="s">
        <v>60</v>
      </c>
      <c r="AD71" s="44"/>
      <c r="AE71" s="44"/>
      <c r="AF71" s="44"/>
      <c r="AG71" s="44"/>
      <c r="AH71" s="44"/>
      <c r="AI71" s="44"/>
      <c r="AJ71" s="44"/>
      <c r="AK71" s="44"/>
      <c r="AL71" s="44"/>
      <c r="AM71" s="44"/>
      <c r="AN71" s="44"/>
      <c r="AO71" s="44"/>
      <c r="AP71" s="44"/>
      <c r="AQ71" s="44"/>
      <c r="AR71" s="44"/>
      <c r="AS71" s="44"/>
      <c r="AT71" s="44"/>
      <c r="AU71" s="44"/>
      <c r="AV71" s="2"/>
      <c r="AW71" s="2"/>
      <c r="AX71" s="2"/>
      <c r="AY71" s="17" t="s">
        <v>50</v>
      </c>
      <c r="AZ71" s="2"/>
      <c r="BA71" s="17" t="s">
        <v>72</v>
      </c>
      <c r="BB71" s="5"/>
      <c r="BC71" s="53" t="str">
        <f>IF(AW32=BA32,"совпадает с суммой десятичных чисел","совпадает с суммой десятичных чисел")</f>
        <v>совпадает с суммой десятичных чисел</v>
      </c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</row>
    <row r="72" spans="27:73" x14ac:dyDescent="0.25">
      <c r="AB72" s="4">
        <f>AB65</f>
        <v>1</v>
      </c>
      <c r="AC72" s="2">
        <f>MOD(AC70+AC69+AC65,2)</f>
        <v>0</v>
      </c>
      <c r="AD72" s="2">
        <f>MOD(AD70+AD69+AD65,2)</f>
        <v>0</v>
      </c>
      <c r="AE72" s="2">
        <f>MOD(AE70+AE69+AE65,2)</f>
        <v>0</v>
      </c>
      <c r="AF72" s="2">
        <f>MOD(AF70+AF69+AF65,2)</f>
        <v>1</v>
      </c>
      <c r="AG72" s="2" t="s">
        <v>24</v>
      </c>
      <c r="AH72" s="2">
        <f>MOD(AH70+AH69+AH65,2)</f>
        <v>0</v>
      </c>
      <c r="AI72" s="2">
        <f>MOD(AI70+AI69+AI65,2)</f>
        <v>0</v>
      </c>
      <c r="AJ72" s="2">
        <f>MOD(AJ70+AJ69+AJ65,2)</f>
        <v>0</v>
      </c>
      <c r="AK72" s="2">
        <f>MOD(AK70+AK69+AK65,2)</f>
        <v>0</v>
      </c>
      <c r="AL72" s="2" t="s">
        <v>24</v>
      </c>
      <c r="AM72" s="2">
        <f>MOD(AM70+AM69+AM65,2)</f>
        <v>0</v>
      </c>
      <c r="AN72" s="2">
        <f>MOD(AN70+AN69+AN65,2)</f>
        <v>0</v>
      </c>
      <c r="AO72" s="2">
        <f>MOD(AO70+AO69+AO65,2)</f>
        <v>1</v>
      </c>
      <c r="AP72" s="2">
        <f>MOD(AP70+AP69+AP65,2)</f>
        <v>1</v>
      </c>
      <c r="AQ72" s="2" t="s">
        <v>24</v>
      </c>
      <c r="AR72" s="2">
        <f>MOD(AR70+AR69+AR65,2)</f>
        <v>1</v>
      </c>
      <c r="AS72" s="2">
        <f>MOD(AS70+AS69+AS65,2)</f>
        <v>1</v>
      </c>
      <c r="AT72" s="2">
        <f>MOD(AT70+AT69+AT65,2)</f>
        <v>1</v>
      </c>
      <c r="AU72" s="2">
        <v>0</v>
      </c>
      <c r="AV72" s="2" t="s">
        <v>25</v>
      </c>
      <c r="AW72" s="2">
        <f>IF(BA72 &gt; 0,AU72*2^0+AT72*2^1+AS72*2^2+AR72*2^3+AP72*2^4+AO72*2^5+AN72*2^6+AM72*2^7+AK72*2^8+AJ72*2^9+AI72*2^10+AH72*2^11+AF72*2^12+AE72*2^13+AD72*2^14+AC72*2^15, 0-(MOD(AU72+1,2)*2^0+MOD(AT72+1,2)*2^1+MOD(AS72+1,2)*2^2+MOD(AR72+1,2)*2^3+MOD(AP72+1,2)*2^4+MOD(AO72+1,2)*2^5+MOD(AN72+1,2)*2^6+MOD(AM72+1,2)*2^7+MOD(AK72+1,2)*2^8+MOD(AJ72+1,2)*2^9+MOD(AI72+1,2)*2^10+MOD(AH72+1,2)*2^11+MOD(AF72+1,2)*2^12+MOD(AE72+1,2)*2^13+MOD(AD72+1,2)*2^14+MOD(AC72+1,2)*2^15))</f>
        <v>4158</v>
      </c>
      <c r="AX72" s="17" t="s">
        <v>51</v>
      </c>
      <c r="AY72" s="2"/>
      <c r="AZ72" s="2"/>
      <c r="BA72" s="2">
        <f>BA69+BA70</f>
        <v>4158</v>
      </c>
      <c r="BB72" s="21" t="s">
        <v>51</v>
      </c>
      <c r="BC72" s="53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</row>
    <row r="73" spans="27:73" ht="15.75" thickBot="1" x14ac:dyDescent="0.3">
      <c r="AB73" s="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7"/>
      <c r="BC73" s="54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</row>
  </sheetData>
  <mergeCells count="34">
    <mergeCell ref="BC28:BC29"/>
    <mergeCell ref="BC16:BC17"/>
    <mergeCell ref="BC47:BC48"/>
    <mergeCell ref="BC57:BC58"/>
    <mergeCell ref="BC18:BC19"/>
    <mergeCell ref="BC30:BC31"/>
    <mergeCell ref="BC39:BC40"/>
    <mergeCell ref="BC49:BC50"/>
    <mergeCell ref="BC41:BC42"/>
    <mergeCell ref="BC51:BC52"/>
    <mergeCell ref="BC32:BC33"/>
    <mergeCell ref="BC63:BC66"/>
    <mergeCell ref="BC1:BC4"/>
    <mergeCell ref="BC34:BC37"/>
    <mergeCell ref="BC67:BC68"/>
    <mergeCell ref="BC5:BC6"/>
    <mergeCell ref="BC7:BC8"/>
    <mergeCell ref="BC59:BC60"/>
    <mergeCell ref="BC69:BC70"/>
    <mergeCell ref="BC9:BC11"/>
    <mergeCell ref="BC61:BC62"/>
    <mergeCell ref="BC71:BC73"/>
    <mergeCell ref="BC43:BC46"/>
    <mergeCell ref="BC53:BC56"/>
    <mergeCell ref="BC12:BC15"/>
    <mergeCell ref="BC20:BC23"/>
    <mergeCell ref="BC24:BC27"/>
    <mergeCell ref="AC60:AU60"/>
    <mergeCell ref="AC71:AU71"/>
    <mergeCell ref="AC8:AU8"/>
    <mergeCell ref="AC20:AU20"/>
    <mergeCell ref="AC31:AU31"/>
    <mergeCell ref="AC40:AU40"/>
    <mergeCell ref="AC50:AU50"/>
  </mergeCells>
  <conditionalFormatting sqref="G6:Y9">
    <cfRule type="cellIs" dxfId="3" priority="1" operator="equal">
      <formula>1</formula>
    </cfRule>
    <cfRule type="cellIs" dxfId="2" priority="2" operator="equal">
      <formula>0.5</formula>
    </cfRule>
    <cfRule type="cellIs" dxfId="1" priority="3" operator="equal">
      <formula>0.5</formula>
    </cfRule>
    <cfRule type="cellIs" dxfId="0" priority="4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Bragin Roman</dc:creator>
  <cp:lastModifiedBy>Bragin Roman</cp:lastModifiedBy>
  <cp:lastPrinted>2023-11-20T19:04:12Z</cp:lastPrinted>
  <dcterms:created xsi:type="dcterms:W3CDTF">2023-11-19T09:47:14Z</dcterms:created>
  <dcterms:modified xsi:type="dcterms:W3CDTF">2023-11-22T07:42:16Z</dcterms:modified>
</cp:coreProperties>
</file>