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1974320-6062-4F6C-A731-D006FC86D204}" xr6:coauthVersionLast="28" xr6:coauthVersionMax="28" xr10:uidLastSave="{00000000-0000-0000-0000-000000000000}"/>
  <bookViews>
    <workbookView xWindow="0" yWindow="0" windowWidth="17592" windowHeight="8940" xr2:uid="{1F87E60B-065A-4314-988E-4B0C08B21793}"/>
  </bookViews>
  <sheets>
    <sheet name="30_7g" sheetId="1" r:id="rId1"/>
    <sheet name="30_6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G2" i="2"/>
  <c r="F2" i="2"/>
  <c r="E2" i="2"/>
  <c r="D2" i="2"/>
  <c r="C2" i="2"/>
  <c r="B2" i="2"/>
  <c r="G4" i="1"/>
  <c r="B3" i="1"/>
  <c r="C3" i="1"/>
  <c r="D3" i="1"/>
  <c r="E3" i="1"/>
  <c r="F3" i="1"/>
  <c r="G3" i="1"/>
  <c r="B4" i="1"/>
  <c r="C4" i="1"/>
  <c r="D4" i="1"/>
  <c r="E4" i="1"/>
  <c r="B5" i="1"/>
  <c r="C5" i="1"/>
  <c r="D5" i="1"/>
  <c r="E5" i="1"/>
  <c r="F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E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<sst xmlns="http://schemas.openxmlformats.org/spreadsheetml/2006/main" count="26" uniqueCount="10">
  <si>
    <t>Time(s)</t>
  </si>
  <si>
    <t>x좌표</t>
  </si>
  <si>
    <t>y좌표</t>
  </si>
  <si>
    <t>x1</t>
    <phoneticPr fontId="1" type="noConversion"/>
  </si>
  <si>
    <t>x2</t>
    <phoneticPr fontId="1" type="noConversion"/>
  </si>
  <si>
    <t>x3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</si>
  <si>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</si>
  <si>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</si>
  <si>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</si>
  <si>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x좌표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</si>
</sst>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7g </a:t>
            </a:r>
            <a:r>
              <a:rPr lang="ko-KR" altLang="en-US"/>
              <a:t>공 </a:t>
            </a:r>
            <a:r>
              <a:rPr lang="en-US" altLang="ko-KR"/>
              <a:t>30</a:t>
            </a:r>
            <a:r>
              <a:rPr lang="ko-KR" altLang="en-US"/>
              <a:t>도 포물선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'30_7g'!$B$1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0668284328179051"/>
                  <c:y val="6.9470951266226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'30_7g'!$B$2:$B$9</c:f>
              <c:numCache>
                <c:formatCode>General</c:formatCode>
                <c:ptCount val="8"/>
                <c:pt idx="0">
                  <c:v>0</c:v>
                </c:pt>
                <c:pt idx="1">
                  <c:v>8.7580000000000009</c:v>
                </c:pt>
                <c:pt idx="2">
                  <c:v>17.131</c:v>
                </c:pt>
                <c:pt idx="3">
                  <c:v>26.088000000000001</c:v>
                </c:pt>
                <c:pt idx="4">
                  <c:v>35.057000000000002</c:v>
                </c:pt>
                <c:pt idx="5">
                  <c:v>43.658000000000001</c:v>
                </c:pt>
                <c:pt idx="6">
                  <c:v>52.272999999999996</c:v>
                </c:pt>
                <c:pt idx="7">
                  <c:v>61.275000000000006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E-4856-ADE9-4BE9D3B609F1}"/>
            </c:ext>
          </c:extLst>
        </c:ser>
        <c:ser>
          <c:idx val="1"/>
          <c:order val="1"/>
          <c:tx>
            <c:strRef>
              <c:f>'30_7g'!$C$1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1274617376327038"/>
                  <c:y val="-7.3613109172164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'30_7g'!$C$2:$C$9</c:f>
              <c:numCache>
                <c:formatCode>General</c:formatCode>
                <c:ptCount val="8"/>
                <c:pt idx="0">
                  <c:v>0</c:v>
                </c:pt>
                <c:pt idx="1">
                  <c:v>1.8159999999999998</c:v>
                </c:pt>
                <c:pt idx="2">
                  <c:v>3.8180000000000005</c:v>
                </c:pt>
                <c:pt idx="3">
                  <c:v>4.8730000000000002</c:v>
                </c:pt>
                <c:pt idx="4">
                  <c:v>4.7830000000000004</c:v>
                </c:pt>
                <c:pt idx="5">
                  <c:v>3.5439999999999996</c:v>
                </c:pt>
                <c:pt idx="6">
                  <c:v>0.96899999999999942</c:v>
                </c:pt>
                <c:pt idx="7">
                  <c:v>-1.9830000000000005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E-4856-ADE9-4BE9D3B609F1}"/>
            </c:ext>
          </c:extLst>
        </c:ser>
        <c:ser>
          <c:idx val="2"/>
          <c:order val="2"/>
          <c:tx>
            <c:strRef>
              <c:f>'30_7g'!$D$1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6690383775692855"/>
                  <c:y val="2.6334964886145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'30_7g'!$D$2:$D$9</c:f>
              <c:numCache>
                <c:formatCode>General</c:formatCode>
                <c:ptCount val="8"/>
                <c:pt idx="0">
                  <c:v>0</c:v>
                </c:pt>
                <c:pt idx="1">
                  <c:v>10.854000000000001</c:v>
                </c:pt>
                <c:pt idx="2">
                  <c:v>19.037999999999997</c:v>
                </c:pt>
                <c:pt idx="3">
                  <c:v>27.040999999999997</c:v>
                </c:pt>
                <c:pt idx="4">
                  <c:v>36.003999999999998</c:v>
                </c:pt>
                <c:pt idx="5">
                  <c:v>45.180999999999997</c:v>
                </c:pt>
                <c:pt idx="6">
                  <c:v>53.786000000000001</c:v>
                </c:pt>
                <c:pt idx="7">
                  <c:v>62.61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E-4856-ADE9-4BE9D3B609F1}"/>
            </c:ext>
          </c:extLst>
        </c:ser>
        <c:ser>
          <c:idx val="3"/>
          <c:order val="3"/>
          <c:tx>
            <c:strRef>
              <c:f>'30_7g'!$E$1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7233589355658352E-2"/>
                  <c:y val="-9.0827551961410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'30_7g'!$E$2:$E$9</c:f>
              <c:numCache>
                <c:formatCode>General</c:formatCode>
                <c:ptCount val="8"/>
                <c:pt idx="0">
                  <c:v>0</c:v>
                </c:pt>
                <c:pt idx="1">
                  <c:v>4.0300000000000011</c:v>
                </c:pt>
                <c:pt idx="2">
                  <c:v>5.84</c:v>
                </c:pt>
                <c:pt idx="3">
                  <c:v>6.8840000000000003</c:v>
                </c:pt>
                <c:pt idx="4">
                  <c:v>7.3659999999999997</c:v>
                </c:pt>
                <c:pt idx="5">
                  <c:v>5.7520000000000007</c:v>
                </c:pt>
                <c:pt idx="6">
                  <c:v>4.1310000000000002</c:v>
                </c:pt>
                <c:pt idx="7">
                  <c:v>3.2000000000000028E-2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EE-4856-ADE9-4BE9D3B609F1}"/>
            </c:ext>
          </c:extLst>
        </c:ser>
        <c:ser>
          <c:idx val="4"/>
          <c:order val="4"/>
          <c:tx>
            <c:strRef>
              <c:f>'30_7g'!$F$1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5723154311051824E-2"/>
                  <c:y val="-4.6575299709157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'30_7g'!$F$2:$F$9</c:f>
              <c:numCache>
                <c:formatCode>General</c:formatCode>
                <c:ptCount val="8"/>
                <c:pt idx="0">
                  <c:v>0</c:v>
                </c:pt>
                <c:pt idx="1">
                  <c:v>6.2919999999999998</c:v>
                </c:pt>
                <c:pt idx="2">
                  <c:v>14.417999999999999</c:v>
                </c:pt>
                <c:pt idx="3">
                  <c:v>24.175000000000004</c:v>
                </c:pt>
                <c:pt idx="4">
                  <c:v>32.184000000000005</c:v>
                </c:pt>
                <c:pt idx="5">
                  <c:v>41.158000000000001</c:v>
                </c:pt>
                <c:pt idx="6">
                  <c:v>49.756</c:v>
                </c:pt>
                <c:pt idx="7">
                  <c:v>58.955000000000005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EE-4856-ADE9-4BE9D3B609F1}"/>
            </c:ext>
          </c:extLst>
        </c:ser>
        <c:ser>
          <c:idx val="5"/>
          <c:order val="5"/>
          <c:tx>
            <c:strRef>
              <c:f>'30_7g'!$G$1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5309893353570213E-2"/>
                  <c:y val="-0.1084196637582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'30_7g'!$A$2:$A$9</c:f>
              <c:numCache>
                <c:formatCode>General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</c:numCache>
            </c:numRef>
          </c:xVal>
          <c:yVal>
            <c:numRef>
              <c:f>'30_7g'!$G$2:$G$9</c:f>
              <c:numCache>
                <c:formatCode>General</c:formatCode>
                <c:ptCount val="8"/>
                <c:pt idx="0">
                  <c:v>0</c:v>
                </c:pt>
                <c:pt idx="1">
                  <c:v>0.45199999999999996</c:v>
                </c:pt>
                <c:pt idx="2">
                  <c:v>2.8890000000000002</c:v>
                </c:pt>
                <c:pt idx="3">
                  <c:v>3.6</c:v>
                </c:pt>
                <c:pt idx="4">
                  <c:v>5.7039999999999997</c:v>
                </c:pt>
                <c:pt idx="5">
                  <c:v>5.2320000000000002</c:v>
                </c:pt>
                <c:pt idx="6">
                  <c:v>4.1840000000000002</c:v>
                </c:pt>
                <c:pt idx="7">
                  <c:v>0.66199999999999992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EE-4856-ADE9-4BE9D3B6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5600"/>
        <c:axId val="536891440"/>
      </c:scatterChart>
      <c:valAx>
        <c:axId val="5368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891440"/>
        <c:crosses val="autoZero"/>
        <c:crossBetween val="midCat"/>
      </c:valAx>
      <c:valAx>
        <c:axId val="5368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8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6g</a:t>
            </a:r>
            <a:r>
              <a:rPr lang="ko-KR" altLang="en-US"/>
              <a:t>공 </a:t>
            </a:r>
            <a:r>
              <a:rPr lang="en-US" altLang="ko-KR"/>
              <a:t>30</a:t>
            </a:r>
            <a:r>
              <a:rPr lang="ko-KR" altLang="en-US"/>
              <a:t>도 포물선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'30_6g'!$B$1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372084160986229E-2"/>
                  <c:y val="1.503859047322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'30_6g'!$B$2:$B$9</c:f>
              <c:numCache>
                <c:formatCode>General</c:formatCode>
                <c:ptCount val="8"/>
                <c:pt idx="0">
                  <c:v>0</c:v>
                </c:pt>
                <c:pt idx="1">
                  <c:v>7.4190000000000023</c:v>
                </c:pt>
                <c:pt idx="2">
                  <c:v>12.746</c:v>
                </c:pt>
                <c:pt idx="3">
                  <c:v>25.888000000000005</c:v>
                </c:pt>
                <c:pt idx="4">
                  <c:v>35.991</c:v>
                </c:pt>
                <c:pt idx="5">
                  <c:v>44.967000000000006</c:v>
                </c:pt>
                <c:pt idx="6">
                  <c:v>54.53</c:v>
                </c:pt>
                <c:pt idx="7">
                  <c:v>63.905000000000001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9-49A2-B5E7-3C7662731DFA}"/>
            </c:ext>
          </c:extLst>
        </c:ser>
        <c:ser>
          <c:idx val="1"/>
          <c:order val="1"/>
          <c:tx>
            <c:strRef>
              <c:f>'30_6g'!$C$1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3432588167858329"/>
                  <c:y val="-9.5129197959165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'30_6g'!$C$2:$C$9</c:f>
              <c:numCache>
                <c:formatCode>General</c:formatCode>
                <c:ptCount val="8"/>
                <c:pt idx="0">
                  <c:v>0</c:v>
                </c:pt>
                <c:pt idx="1">
                  <c:v>3.9910000000000005</c:v>
                </c:pt>
                <c:pt idx="2">
                  <c:v>5.3869999999999996</c:v>
                </c:pt>
                <c:pt idx="3">
                  <c:v>7.6339999999999995</c:v>
                </c:pt>
                <c:pt idx="4">
                  <c:v>8.5100000000000016</c:v>
                </c:pt>
                <c:pt idx="5">
                  <c:v>7.8479999999999999</c:v>
                </c:pt>
                <c:pt idx="6">
                  <c:v>5.8560000000000008</c:v>
                </c:pt>
                <c:pt idx="7">
                  <c:v>3.6719999999999997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9-49A2-B5E7-3C7662731DFA}"/>
            </c:ext>
          </c:extLst>
        </c:ser>
        <c:ser>
          <c:idx val="2"/>
          <c:order val="2"/>
          <c:tx>
            <c:strRef>
              <c:f>'30_6g'!$D$1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1125560303147224E-2"/>
                  <c:y val="-2.2118274819607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'30_6g'!$D$2:$D$9</c:f>
              <c:numCache>
                <c:formatCode>General</c:formatCode>
                <c:ptCount val="8"/>
                <c:pt idx="0">
                  <c:v>0</c:v>
                </c:pt>
                <c:pt idx="1">
                  <c:v>8.7490000000000006</c:v>
                </c:pt>
                <c:pt idx="2">
                  <c:v>17.250999999999998</c:v>
                </c:pt>
                <c:pt idx="3">
                  <c:v>26.651000000000003</c:v>
                </c:pt>
                <c:pt idx="4">
                  <c:v>35.807000000000002</c:v>
                </c:pt>
                <c:pt idx="5">
                  <c:v>44.993000000000002</c:v>
                </c:pt>
                <c:pt idx="6">
                  <c:v>54.365000000000002</c:v>
                </c:pt>
                <c:pt idx="7">
                  <c:v>64.513999999999996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9-49A2-B5E7-3C7662731DFA}"/>
            </c:ext>
          </c:extLst>
        </c:ser>
        <c:ser>
          <c:idx val="3"/>
          <c:order val="3"/>
          <c:tx>
            <c:strRef>
              <c:f>'30_6g'!$E$1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0646863334460688"/>
                  <c:y val="-9.773105919515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'30_6g'!$E$2:$E$9</c:f>
              <c:numCache>
                <c:formatCode>General</c:formatCode>
                <c:ptCount val="8"/>
                <c:pt idx="0">
                  <c:v>0</c:v>
                </c:pt>
                <c:pt idx="1">
                  <c:v>2.5779999999999994</c:v>
                </c:pt>
                <c:pt idx="2">
                  <c:v>4.3160000000000007</c:v>
                </c:pt>
                <c:pt idx="3">
                  <c:v>5.6419999999999995</c:v>
                </c:pt>
                <c:pt idx="4">
                  <c:v>5.9359999999999999</c:v>
                </c:pt>
                <c:pt idx="5">
                  <c:v>3.5579999999999998</c:v>
                </c:pt>
                <c:pt idx="6">
                  <c:v>1.5650000000000004</c:v>
                </c:pt>
                <c:pt idx="7">
                  <c:v>-1.5649999999999995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9-49A2-B5E7-3C7662731DFA}"/>
            </c:ext>
          </c:extLst>
        </c:ser>
        <c:ser>
          <c:idx val="4"/>
          <c:order val="4"/>
          <c:tx>
            <c:strRef>
              <c:f>'30_6g'!$F$1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6147845403172154"/>
                  <c:y val="3.82275235397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'30_6g'!$F$2:$F$9</c:f>
              <c:numCache>
                <c:formatCode>General</c:formatCode>
                <c:ptCount val="8"/>
                <c:pt idx="0">
                  <c:v>0</c:v>
                </c:pt>
                <c:pt idx="1">
                  <c:v>9.6860000000000017</c:v>
                </c:pt>
                <c:pt idx="2">
                  <c:v>18.044000000000004</c:v>
                </c:pt>
                <c:pt idx="3">
                  <c:v>26.417999999999999</c:v>
                </c:pt>
                <c:pt idx="4">
                  <c:v>34.42</c:v>
                </c:pt>
                <c:pt idx="5">
                  <c:v>42.629000000000005</c:v>
                </c:pt>
                <c:pt idx="6">
                  <c:v>50.661000000000001</c:v>
                </c:pt>
                <c:pt idx="7">
                  <c:v>58.703000000000003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9-49A2-B5E7-3C7662731DFA}"/>
            </c:ext>
          </c:extLst>
        </c:ser>
        <c:ser>
          <c:idx val="5"/>
          <c:order val="5"/>
          <c:tx>
            <c:strRef>
              <c:f>'30_6g'!$G$1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5.4854214003648816E-2"/>
                  <c:y val="-6.8810581845586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'30_6g'!$A$2:$A$9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</c:numCache>
            </c:numRef>
          </c:xVal>
          <c:yVal>
            <c:numRef>
              <c:f>'30_6g'!$G$2:$G$9</c:f>
              <c:numCache>
                <c:formatCode>General</c:formatCode>
                <c:ptCount val="8"/>
                <c:pt idx="0">
                  <c:v>0</c:v>
                </c:pt>
                <c:pt idx="1">
                  <c:v>4.1159999999999997</c:v>
                </c:pt>
                <c:pt idx="2">
                  <c:v>7.4539999999999988</c:v>
                </c:pt>
                <c:pt idx="3">
                  <c:v>9.4560000000000013</c:v>
                </c:pt>
                <c:pt idx="4">
                  <c:v>10.499999999999998</c:v>
                </c:pt>
                <c:pt idx="5">
                  <c:v>10.209999999999999</c:v>
                </c:pt>
                <c:pt idx="6">
                  <c:v>8.5830000000000002</c:v>
                </c:pt>
                <c:pt idx="7">
                  <c:v>6.1929999999999996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9-49A2-B5E7-3C766273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1080"/>
        <c:axId val="465561720"/>
      </c:scatterChart>
      <c:valAx>
        <c:axId val="46556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561720"/>
        <c:crosses val="autoZero"/>
        <c:crossBetween val="midCat"/>
      </c:valAx>
      <c:valAx>
        <c:axId val="4655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56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240030</xdr:colOff>
      <xdr:row>7</xdr:row>
      <xdr:rowOff>83820</xdr:rowOff>
    </xdr:from>
    <xdr:to>
      <xdr:col>14</xdr:col>
      <xdr:colOff>411480</xdr:colOff>
      <xdr:row>23</xdr:row>
      <xdr:rowOff>72390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0E170E-117F-4778-B361-70FC04E1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2</xdr:row>
      <xdr:rowOff>83820</xdr:rowOff>
    </xdr:from>
    <xdr:to>
      <xdr:col>13</xdr:col>
      <xdr:colOff>640080</xdr:colOff>
      <xdr:row>18</xdr:row>
      <xdr:rowOff>11430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1979F2-A5F1-47BC-B6AC-DD14C497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D565-6E4F-4442-B3D2-FAA06C4CAACD}">
  <dimension ref="A1:M9"/>
  <sheetViews>
    <sheetView tabSelected="1" workbookViewId="0">
      <selection activeCell="F5" sqref="F5"/>
    </sheetView>
  </sheetViews>
  <sheetFormatPr defaultRowHeight="17.399999999999999" x14ac:dyDescent="0.4"/>
  <sheetData>
    <row r="1" spans="1:13" x14ac:dyDescent="0.4">
      <c r="A1" t="s">
        <v>0</v>
      </c>
      <c r="B1" t="s">
        <v>3</v>
      </c>
      <c r="C1" t="s">
        <v>6</v>
      </c>
      <c r="D1" t="s">
        <v>4</v>
      </c>
      <c r="E1" t="s">
        <v>7</v>
      </c>
      <c r="F1" t="s">
        <v>5</v>
      </c>
      <c r="G1" t="s">
        <v>8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</row>
    <row r="2" spans="1:13" x14ac:dyDescent="0.4">
      <c r="A2">
        <v>0</v>
      </c>
      <c r="B2">
        <f>H:H-13.473</f>
        <v>0</v>
      </c>
      <c r="C2">
        <f>I:I-6.639</f>
        <v>0</v>
      </c>
      <c r="D2">
        <f>J:J-10.423</f>
        <v>0</v>
      </c>
      <c r="E2">
        <f>K:K-4.414</f>
        <v>0</v>
      </c>
      <c r="F2">
        <f>L:L-8.903</f>
        <v>0</v>
      </c>
      <c r="G2">
        <f>M:M-5.825</f>
        <v>0</v>
      </c>
      <c r="H2">
        <v>13.473000000000001</v>
      </c>
      <c r="I2">
        <v>6.6390000000000002</v>
      </c>
      <c r="J2">
        <v>10.423</v>
      </c>
      <c r="K2">
        <v>4.4139999999999997</v>
      </c>
      <c r="L2">
        <v>8.9030000000000005</v>
      </c>
      <c r="M2">
        <v>5.8250000000000002</v>
      </c>
    </row>
    <row r="3" spans="1:13" x14ac:dyDescent="0.4">
      <c r="A3">
        <v>3.3000000000000002E-2</v>
      </c>
      <c r="B3">
        <f t="shared" ref="B3:B9" si="0">H:H-13.473</f>
        <v>8.7580000000000009</v>
      </c>
      <c r="C3">
        <f t="shared" ref="C3:C9" si="1">I:I-6.639</f>
        <v>1.8159999999999998</v>
      </c>
      <c r="D3">
        <f t="shared" ref="D3:D9" si="2">J:J-10.423</f>
        <v>10.854000000000001</v>
      </c>
      <c r="E3">
        <f t="shared" ref="E3:E9" si="3">K:K-4.414</f>
        <v>4.0300000000000011</v>
      </c>
      <c r="F3">
        <f t="shared" ref="F3:F9" si="4">L:L-8.903</f>
        <v>6.2919999999999998</v>
      </c>
      <c r="G3">
        <f t="shared" ref="G3:G9" si="5">M:M-5.825</f>
        <v>0.45199999999999996</v>
      </c>
      <c r="H3">
        <v>22.231000000000002</v>
      </c>
      <c r="I3">
        <v>8.4550000000000001</v>
      </c>
      <c r="J3">
        <v>21.277000000000001</v>
      </c>
      <c r="K3">
        <v>8.4440000000000008</v>
      </c>
      <c r="L3">
        <v>15.195</v>
      </c>
      <c r="M3">
        <v>6.2770000000000001</v>
      </c>
    </row>
    <row r="4" spans="1:13" x14ac:dyDescent="0.4">
      <c r="A4">
        <v>6.6000000000000003E-2</v>
      </c>
      <c r="B4">
        <f t="shared" si="0"/>
        <v>17.131</v>
      </c>
      <c r="C4">
        <f t="shared" si="1"/>
        <v>3.8180000000000005</v>
      </c>
      <c r="D4">
        <f t="shared" si="2"/>
        <v>19.037999999999997</v>
      </c>
      <c r="E4">
        <f t="shared" si="3"/>
        <v>5.84</v>
      </c>
      <c r="F4">
        <v>14.417999999999999</v>
      </c>
      <c r="G4">
        <f>M:M-3.825</f>
        <v>2.8890000000000002</v>
      </c>
      <c r="H4">
        <v>30.603999999999999</v>
      </c>
      <c r="I4">
        <v>10.457000000000001</v>
      </c>
      <c r="J4">
        <v>29.460999999999999</v>
      </c>
      <c r="K4">
        <v>10.254</v>
      </c>
      <c r="L4">
        <v>20.151</v>
      </c>
      <c r="M4">
        <v>6.7140000000000004</v>
      </c>
    </row>
    <row r="5" spans="1:13" x14ac:dyDescent="0.4">
      <c r="A5">
        <v>0.1</v>
      </c>
      <c r="B5">
        <f t="shared" si="0"/>
        <v>26.088000000000001</v>
      </c>
      <c r="C5">
        <f t="shared" si="1"/>
        <v>4.8730000000000002</v>
      </c>
      <c r="D5">
        <f t="shared" si="2"/>
        <v>27.040999999999997</v>
      </c>
      <c r="E5">
        <f t="shared" si="3"/>
        <v>6.8840000000000003</v>
      </c>
      <c r="F5">
        <f t="shared" si="4"/>
        <v>24.175000000000004</v>
      </c>
      <c r="G5">
        <v>3.6</v>
      </c>
      <c r="H5">
        <v>39.561</v>
      </c>
      <c r="I5">
        <v>11.512</v>
      </c>
      <c r="J5">
        <v>37.463999999999999</v>
      </c>
      <c r="K5">
        <v>11.298</v>
      </c>
      <c r="L5">
        <v>33.078000000000003</v>
      </c>
      <c r="M5">
        <v>11.057</v>
      </c>
    </row>
    <row r="6" spans="1:13" x14ac:dyDescent="0.4">
      <c r="A6">
        <v>0.13300000000000001</v>
      </c>
      <c r="B6">
        <f t="shared" si="0"/>
        <v>35.057000000000002</v>
      </c>
      <c r="C6">
        <f t="shared" si="1"/>
        <v>4.7830000000000004</v>
      </c>
      <c r="D6">
        <f t="shared" si="2"/>
        <v>36.003999999999998</v>
      </c>
      <c r="E6">
        <f t="shared" si="3"/>
        <v>7.3659999999999997</v>
      </c>
      <c r="F6">
        <f t="shared" si="4"/>
        <v>32.184000000000005</v>
      </c>
      <c r="G6">
        <f t="shared" si="5"/>
        <v>5.7039999999999997</v>
      </c>
      <c r="H6">
        <v>48.53</v>
      </c>
      <c r="I6">
        <v>11.422000000000001</v>
      </c>
      <c r="J6">
        <v>46.427</v>
      </c>
      <c r="K6">
        <v>11.78</v>
      </c>
      <c r="L6">
        <v>41.087000000000003</v>
      </c>
      <c r="M6">
        <v>11.529</v>
      </c>
    </row>
    <row r="7" spans="1:13" x14ac:dyDescent="0.4">
      <c r="A7">
        <v>0.16600000000000001</v>
      </c>
      <c r="B7">
        <f t="shared" si="0"/>
        <v>43.658000000000001</v>
      </c>
      <c r="C7">
        <f t="shared" si="1"/>
        <v>3.5439999999999996</v>
      </c>
      <c r="D7">
        <f t="shared" si="2"/>
        <v>45.180999999999997</v>
      </c>
      <c r="E7">
        <f t="shared" si="3"/>
        <v>5.7520000000000007</v>
      </c>
      <c r="F7">
        <f t="shared" si="4"/>
        <v>41.158000000000001</v>
      </c>
      <c r="G7">
        <f t="shared" si="5"/>
        <v>5.2320000000000002</v>
      </c>
      <c r="H7">
        <v>57.131</v>
      </c>
      <c r="I7">
        <v>10.183</v>
      </c>
      <c r="J7">
        <v>55.603999999999999</v>
      </c>
      <c r="K7">
        <v>10.166</v>
      </c>
      <c r="L7">
        <v>50.061</v>
      </c>
      <c r="M7">
        <v>11.057</v>
      </c>
    </row>
    <row r="8" spans="1:13" x14ac:dyDescent="0.4">
      <c r="A8">
        <v>0.2</v>
      </c>
      <c r="B8">
        <f t="shared" si="0"/>
        <v>52.272999999999996</v>
      </c>
      <c r="C8">
        <f t="shared" si="1"/>
        <v>0.96899999999999942</v>
      </c>
      <c r="D8">
        <f t="shared" si="2"/>
        <v>53.786000000000001</v>
      </c>
      <c r="E8">
        <f t="shared" si="3"/>
        <v>4.1310000000000002</v>
      </c>
      <c r="F8">
        <f t="shared" si="4"/>
        <v>49.756</v>
      </c>
      <c r="G8">
        <f t="shared" si="5"/>
        <v>4.1840000000000002</v>
      </c>
      <c r="H8">
        <v>65.745999999999995</v>
      </c>
      <c r="I8">
        <v>7.6079999999999997</v>
      </c>
      <c r="J8">
        <v>64.209000000000003</v>
      </c>
      <c r="K8">
        <v>8.5449999999999999</v>
      </c>
      <c r="L8">
        <v>58.658999999999999</v>
      </c>
      <c r="M8">
        <v>10.009</v>
      </c>
    </row>
    <row r="9" spans="1:13" x14ac:dyDescent="0.4">
      <c r="A9">
        <v>0.23300000000000001</v>
      </c>
      <c r="B9">
        <f t="shared" si="0"/>
        <v>61.275000000000006</v>
      </c>
      <c r="C9">
        <f t="shared" si="1"/>
        <v>-1.9830000000000005</v>
      </c>
      <c r="D9">
        <f t="shared" si="2"/>
        <v>62.61</v>
      </c>
      <c r="E9">
        <f t="shared" si="3"/>
        <v>3.2000000000000028E-2</v>
      </c>
      <c r="F9">
        <f t="shared" si="4"/>
        <v>58.955000000000005</v>
      </c>
      <c r="G9">
        <f t="shared" si="5"/>
        <v>0.66199999999999992</v>
      </c>
      <c r="H9">
        <v>74.748000000000005</v>
      </c>
      <c r="I9">
        <v>4.6559999999999997</v>
      </c>
      <c r="J9">
        <v>73.033000000000001</v>
      </c>
      <c r="K9">
        <v>4.4459999999999997</v>
      </c>
      <c r="L9">
        <v>67.858000000000004</v>
      </c>
      <c r="M9">
        <v>6.4870000000000001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C95-2EEB-4C6F-9208-920961B0BEDC}">
  <dimension ref="A1:M9"/>
  <sheetViews>
    <sheetView workbookViewId="0">
      <selection activeCell="O14" sqref="O14"/>
    </sheetView>
  </sheetViews>
  <sheetFormatPr defaultRowHeight="17.399999999999999" x14ac:dyDescent="0.4"/>
  <sheetData>
    <row r="1" spans="1:13" x14ac:dyDescent="0.4">
      <c r="A1" t="s">
        <v>0</v>
      </c>
      <c r="B1" t="s">
        <v>3</v>
      </c>
      <c r="C1" t="s">
        <v>6</v>
      </c>
      <c r="D1" t="s">
        <v>4</v>
      </c>
      <c r="E1" t="s">
        <v>7</v>
      </c>
      <c r="F1" t="s">
        <v>5</v>
      </c>
      <c r="G1" t="s">
        <v>8</v>
      </c>
      <c r="H1" t="s">
        <v>1</v>
      </c>
      <c r="I1" t="s">
        <v>2</v>
      </c>
      <c r="J1" t="s">
        <v>9</v>
      </c>
      <c r="K1" t="s">
        <v>2</v>
      </c>
      <c r="L1" t="s">
        <v>1</v>
      </c>
      <c r="M1" t="s">
        <v>2</v>
      </c>
    </row>
    <row r="2" spans="1:13" x14ac:dyDescent="0.4">
      <c r="A2">
        <v>0</v>
      </c>
      <c r="B2">
        <f>H:H-10.809</f>
        <v>0</v>
      </c>
      <c r="C2">
        <f>I:I-4.037</f>
        <v>0</v>
      </c>
      <c r="D2">
        <f>J:J-14.245</f>
        <v>0</v>
      </c>
      <c r="E2">
        <f>K:K-5.885</f>
        <v>0</v>
      </c>
      <c r="F2">
        <f>L:L-11.565</f>
        <v>0</v>
      </c>
      <c r="G2">
        <f>M:M-6.618</f>
        <v>0</v>
      </c>
      <c r="H2">
        <v>10.808999999999999</v>
      </c>
      <c r="I2">
        <v>4.0369999999999999</v>
      </c>
      <c r="J2">
        <v>14.244999999999999</v>
      </c>
      <c r="K2">
        <v>5.8849999999999998</v>
      </c>
      <c r="L2">
        <v>11.565</v>
      </c>
      <c r="M2">
        <v>6.6180000000000003</v>
      </c>
    </row>
    <row r="3" spans="1:13" x14ac:dyDescent="0.4">
      <c r="A3">
        <v>3.4000000000000002E-2</v>
      </c>
      <c r="B3">
        <f t="shared" ref="B3:B8" si="0">H:H-10.809</f>
        <v>7.4190000000000023</v>
      </c>
      <c r="C3">
        <f t="shared" ref="C3:C8" si="1">I:I-4.037</f>
        <v>3.9910000000000005</v>
      </c>
      <c r="D3">
        <f t="shared" ref="D3:D8" si="2">J:J-14.245</f>
        <v>8.7490000000000006</v>
      </c>
      <c r="E3">
        <f t="shared" ref="E3:E8" si="3">K:K-5.885</f>
        <v>2.5779999999999994</v>
      </c>
      <c r="F3">
        <f t="shared" ref="F3:F8" si="4">L:L-11.565</f>
        <v>9.6860000000000017</v>
      </c>
      <c r="G3">
        <f t="shared" ref="G3:G8" si="5">M:M-6.618</f>
        <v>4.1159999999999997</v>
      </c>
      <c r="H3">
        <v>18.228000000000002</v>
      </c>
      <c r="I3">
        <v>8.0280000000000005</v>
      </c>
      <c r="J3">
        <v>22.994</v>
      </c>
      <c r="K3">
        <v>8.4629999999999992</v>
      </c>
      <c r="L3">
        <v>21.251000000000001</v>
      </c>
      <c r="M3">
        <v>10.734</v>
      </c>
    </row>
    <row r="4" spans="1:13" x14ac:dyDescent="0.4">
      <c r="A4">
        <v>6.7000000000000004E-2</v>
      </c>
      <c r="B4">
        <f t="shared" si="0"/>
        <v>12.746</v>
      </c>
      <c r="C4">
        <f t="shared" si="1"/>
        <v>5.3869999999999996</v>
      </c>
      <c r="D4">
        <f t="shared" si="2"/>
        <v>17.250999999999998</v>
      </c>
      <c r="E4">
        <f t="shared" si="3"/>
        <v>4.3160000000000007</v>
      </c>
      <c r="F4">
        <f t="shared" si="4"/>
        <v>18.044000000000004</v>
      </c>
      <c r="G4">
        <f t="shared" si="5"/>
        <v>7.4539999999999988</v>
      </c>
      <c r="H4">
        <v>23.555</v>
      </c>
      <c r="I4">
        <v>9.4239999999999995</v>
      </c>
      <c r="J4">
        <v>31.495999999999999</v>
      </c>
      <c r="K4">
        <v>10.201000000000001</v>
      </c>
      <c r="L4">
        <v>29.609000000000002</v>
      </c>
      <c r="M4">
        <v>14.071999999999999</v>
      </c>
    </row>
    <row r="5" spans="1:13" x14ac:dyDescent="0.4">
      <c r="A5">
        <v>0.1</v>
      </c>
      <c r="B5">
        <f t="shared" si="0"/>
        <v>25.888000000000005</v>
      </c>
      <c r="C5">
        <f t="shared" si="1"/>
        <v>7.6339999999999995</v>
      </c>
      <c r="D5">
        <f t="shared" si="2"/>
        <v>26.651000000000003</v>
      </c>
      <c r="E5">
        <f t="shared" si="3"/>
        <v>5.6419999999999995</v>
      </c>
      <c r="F5">
        <f t="shared" si="4"/>
        <v>26.417999999999999</v>
      </c>
      <c r="G5">
        <f t="shared" si="5"/>
        <v>9.4560000000000013</v>
      </c>
      <c r="H5">
        <v>36.697000000000003</v>
      </c>
      <c r="I5">
        <v>11.670999999999999</v>
      </c>
      <c r="J5">
        <v>40.896000000000001</v>
      </c>
      <c r="K5">
        <v>11.526999999999999</v>
      </c>
      <c r="L5">
        <v>37.982999999999997</v>
      </c>
      <c r="M5">
        <v>16.074000000000002</v>
      </c>
    </row>
    <row r="6" spans="1:13" x14ac:dyDescent="0.4">
      <c r="A6">
        <v>0.13400000000000001</v>
      </c>
      <c r="B6">
        <f t="shared" si="0"/>
        <v>35.991</v>
      </c>
      <c r="C6">
        <f t="shared" si="1"/>
        <v>8.5100000000000016</v>
      </c>
      <c r="D6">
        <f t="shared" si="2"/>
        <v>35.807000000000002</v>
      </c>
      <c r="E6">
        <f t="shared" si="3"/>
        <v>5.9359999999999999</v>
      </c>
      <c r="F6">
        <f t="shared" si="4"/>
        <v>34.42</v>
      </c>
      <c r="G6">
        <f t="shared" si="5"/>
        <v>10.499999999999998</v>
      </c>
      <c r="H6">
        <v>46.8</v>
      </c>
      <c r="I6">
        <v>12.547000000000001</v>
      </c>
      <c r="J6">
        <v>50.052</v>
      </c>
      <c r="K6">
        <v>11.821</v>
      </c>
      <c r="L6">
        <v>45.984999999999999</v>
      </c>
      <c r="M6">
        <v>17.117999999999999</v>
      </c>
    </row>
    <row r="7" spans="1:13" x14ac:dyDescent="0.4">
      <c r="A7">
        <v>0.16700000000000001</v>
      </c>
      <c r="B7">
        <f t="shared" si="0"/>
        <v>44.967000000000006</v>
      </c>
      <c r="C7">
        <f t="shared" si="1"/>
        <v>7.8479999999999999</v>
      </c>
      <c r="D7">
        <f t="shared" si="2"/>
        <v>44.993000000000002</v>
      </c>
      <c r="E7">
        <f t="shared" si="3"/>
        <v>3.5579999999999998</v>
      </c>
      <c r="F7">
        <f t="shared" si="4"/>
        <v>42.629000000000005</v>
      </c>
      <c r="G7">
        <f t="shared" si="5"/>
        <v>10.209999999999999</v>
      </c>
      <c r="H7">
        <v>55.776000000000003</v>
      </c>
      <c r="I7">
        <v>11.885</v>
      </c>
      <c r="J7">
        <v>59.238</v>
      </c>
      <c r="K7">
        <v>9.4429999999999996</v>
      </c>
      <c r="L7">
        <v>54.194000000000003</v>
      </c>
      <c r="M7">
        <v>16.827999999999999</v>
      </c>
    </row>
    <row r="8" spans="1:13" x14ac:dyDescent="0.4">
      <c r="A8">
        <v>0.2</v>
      </c>
      <c r="B8">
        <f t="shared" si="0"/>
        <v>54.53</v>
      </c>
      <c r="C8">
        <f t="shared" si="1"/>
        <v>5.8560000000000008</v>
      </c>
      <c r="D8">
        <f t="shared" si="2"/>
        <v>54.365000000000002</v>
      </c>
      <c r="E8">
        <f t="shared" si="3"/>
        <v>1.5650000000000004</v>
      </c>
      <c r="F8">
        <f t="shared" si="4"/>
        <v>50.661000000000001</v>
      </c>
      <c r="G8">
        <f t="shared" si="5"/>
        <v>8.5830000000000002</v>
      </c>
      <c r="H8">
        <v>65.338999999999999</v>
      </c>
      <c r="I8">
        <v>9.8930000000000007</v>
      </c>
      <c r="J8">
        <v>68.61</v>
      </c>
      <c r="K8">
        <v>7.45</v>
      </c>
      <c r="L8">
        <v>62.225999999999999</v>
      </c>
      <c r="M8">
        <v>15.201000000000001</v>
      </c>
    </row>
    <row r="9" spans="1:13" x14ac:dyDescent="0.4">
      <c r="A9">
        <v>0.23400000000000001</v>
      </c>
      <c r="B9">
        <f>H:H-10.809</f>
        <v>63.905000000000001</v>
      </c>
      <c r="C9">
        <f>I:I-4.037</f>
        <v>3.6719999999999997</v>
      </c>
      <c r="D9">
        <f>J:J-14.245</f>
        <v>64.513999999999996</v>
      </c>
      <c r="E9">
        <f>K:K-5.885</f>
        <v>-1.5649999999999995</v>
      </c>
      <c r="F9">
        <f>L:L-11.565</f>
        <v>58.703000000000003</v>
      </c>
      <c r="G9">
        <f>M:M-6.618</f>
        <v>6.1929999999999996</v>
      </c>
      <c r="H9">
        <v>74.713999999999999</v>
      </c>
      <c r="I9">
        <v>7.7089999999999996</v>
      </c>
      <c r="J9">
        <v>78.759</v>
      </c>
      <c r="K9">
        <v>4.32</v>
      </c>
      <c r="L9">
        <v>70.268000000000001</v>
      </c>
      <c r="M9">
        <v>12.811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30_7g</vt:lpstr>
      <vt:lpstr>30_6g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2018-03-27T11:10:16Z</dcterms:created>
  <dcterms:modified xsi:type="dcterms:W3CDTF">2018-03-27T11:24:14Z</dcterms:modified>
</cp:coreProperties>
</file>