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32F51EF-CC79-4F05-A189-A2D0738687D5}" xr6:coauthVersionLast="28" xr6:coauthVersionMax="28" xr10:uidLastSave="{00000000-0000-0000-0000-000000000000}"/>
  <bookViews>
    <workbookView xWindow="0" yWindow="0" windowWidth="17592" windowHeight="8940" activeTab="1" xr2:uid="{8E01116B-A7C8-480C-B2B6-B04747321B16}"/>
  </bookViews>
  <sheets>
    <sheet name="60_7g" sheetId="1" r:id="rId1"/>
    <sheet name="60_6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2" i="2"/>
  <c r="F2" i="2"/>
  <c r="E2" i="2"/>
  <c r="D2" i="2"/>
  <c r="C2" i="2"/>
  <c r="B2" i="2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<sst xmlns="http://schemas.openxmlformats.org/spreadsheetml/2006/main" count="26" uniqueCount="9">
  <si>
    <t>Time(s)</t>
  </si>
  <si>
    <t>x좌표</t>
  </si>
  <si>
    <t>y좌표</t>
  </si>
  <si>
    <t>x1</t>
    <phoneticPr fontId="1" type="noConversion"/>
  </si>
  <si>
    <t>x2</t>
    <phoneticPr fontId="1" type="noConversion"/>
  </si>
  <si>
    <t>x3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</si>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</sst>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7g</a:t>
            </a:r>
            <a:r>
              <a:rPr lang="en-US" altLang="ko-KR" baseline="0"/>
              <a:t> </a:t>
            </a:r>
            <a:r>
              <a:rPr lang="ko-KR" altLang="en-US" baseline="0"/>
              <a:t>공 </a:t>
            </a:r>
            <a:r>
              <a:rPr lang="en-US" altLang="ko-KR" baseline="0"/>
              <a:t>60</a:t>
            </a:r>
            <a:r>
              <a:rPr lang="ko-KR" altLang="en-US" baseline="0"/>
              <a:t>도 포물선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7358095389591445E-2"/>
          <c:y val="0.13763706140350876"/>
          <c:w val="0.9230566474246541"/>
          <c:h val="0.785950882373255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'60_7g'!$B$1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2897743842625731"/>
                  <c:y val="-2.10135636828291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'60_7g'!$A$2:$A$15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xVal>
          <c:yVal>
            <c:numRef>
              <c:f>'60_7g'!$B$2:$B$15</c:f>
              <c:numCache>
                <c:formatCode>General</c:formatCode>
                <c:ptCount val="14"/>
                <c:pt idx="0">
                  <c:v>0</c:v>
                </c:pt>
                <c:pt idx="1">
                  <c:v>2.6030000000000006</c:v>
                </c:pt>
                <c:pt idx="2">
                  <c:v>5.5759999999999996</c:v>
                </c:pt>
                <c:pt idx="3">
                  <c:v>8.7740000000000009</c:v>
                </c:pt>
                <c:pt idx="4">
                  <c:v>11.596</c:v>
                </c:pt>
                <c:pt idx="5">
                  <c:v>13.461000000000002</c:v>
                </c:pt>
                <c:pt idx="6">
                  <c:v>18.964000000000002</c:v>
                </c:pt>
                <c:pt idx="7">
                  <c:v>25.05</c:v>
                </c:pt>
                <c:pt idx="8">
                  <c:v>28.291000000000004</c:v>
                </c:pt>
                <c:pt idx="9">
                  <c:v>31.929000000000002</c:v>
                </c:pt>
                <c:pt idx="10">
                  <c:v>35.58</c:v>
                </c:pt>
                <c:pt idx="11">
                  <c:v>39.439</c:v>
                </c:pt>
                <c:pt idx="12">
                  <c:v>42.923999999999999</c:v>
                </c:pt>
                <c:pt idx="13">
                  <c:v>46.431000000000004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1-46E0-B506-3B78F0B1FB1F}"/>
            </c:ext>
          </c:extLst>
        </c:ser>
        <c:ser>
          <c:idx val="1"/>
          <c:order val="1"/>
          <c:tx>
            <c:strRef>
              <c:f>'60_7g'!$C$1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2068579146904883"/>
                  <c:y val="-7.54344954413593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'60_7g'!$A$2:$A$15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xVal>
          <c:yVal>
            <c:numRef>
              <c:f>'60_7g'!$C$2:$C$15</c:f>
              <c:numCache>
                <c:formatCode>General</c:formatCode>
                <c:ptCount val="14"/>
                <c:pt idx="0">
                  <c:v>0</c:v>
                </c:pt>
                <c:pt idx="1">
                  <c:v>6.134999999999998</c:v>
                </c:pt>
                <c:pt idx="2">
                  <c:v>13.228999999999999</c:v>
                </c:pt>
                <c:pt idx="3">
                  <c:v>17.271999999999998</c:v>
                </c:pt>
                <c:pt idx="4">
                  <c:v>20.929000000000002</c:v>
                </c:pt>
                <c:pt idx="5">
                  <c:v>24.767000000000003</c:v>
                </c:pt>
                <c:pt idx="6">
                  <c:v>27.5</c:v>
                </c:pt>
                <c:pt idx="7">
                  <c:v>29.286000000000001</c:v>
                </c:pt>
                <c:pt idx="8">
                  <c:v>29.512999999999998</c:v>
                </c:pt>
                <c:pt idx="9">
                  <c:v>28.408999999999999</c:v>
                </c:pt>
                <c:pt idx="10">
                  <c:v>26.159999999999997</c:v>
                </c:pt>
                <c:pt idx="11">
                  <c:v>22.387</c:v>
                </c:pt>
                <c:pt idx="12">
                  <c:v>17.847000000000001</c:v>
                </c:pt>
                <c:pt idx="13">
                  <c:v>11.398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1-46E0-B506-3B78F0B1FB1F}"/>
            </c:ext>
          </c:extLst>
        </c:ser>
        <c:ser>
          <c:idx val="2"/>
          <c:order val="2"/>
          <c:tx>
            <c:strRef>
              <c:f>'60_7g'!$D$1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3250393142643455"/>
                  <c:y val="-7.7950381613482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'60_7g'!$A$2:$A$15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xVal>
          <c:yVal>
            <c:numRef>
              <c:f>'60_7g'!$D$2:$D$15</c:f>
              <c:numCache>
                <c:formatCode>General</c:formatCode>
                <c:ptCount val="14"/>
                <c:pt idx="0">
                  <c:v>0</c:v>
                </c:pt>
                <c:pt idx="1">
                  <c:v>2.9740000000000002</c:v>
                </c:pt>
                <c:pt idx="2">
                  <c:v>2.1589999999999989</c:v>
                </c:pt>
                <c:pt idx="3">
                  <c:v>8.0120000000000005</c:v>
                </c:pt>
                <c:pt idx="4">
                  <c:v>10.259999999999998</c:v>
                </c:pt>
                <c:pt idx="5">
                  <c:v>17.088000000000001</c:v>
                </c:pt>
                <c:pt idx="6">
                  <c:v>21.256</c:v>
                </c:pt>
                <c:pt idx="7">
                  <c:v>27.321999999999999</c:v>
                </c:pt>
                <c:pt idx="8">
                  <c:v>27.702000000000002</c:v>
                </c:pt>
                <c:pt idx="9">
                  <c:v>30.394000000000002</c:v>
                </c:pt>
                <c:pt idx="10">
                  <c:v>37.701999999999998</c:v>
                </c:pt>
                <c:pt idx="11">
                  <c:v>41.173000000000002</c:v>
                </c:pt>
                <c:pt idx="12">
                  <c:v>45.233000000000004</c:v>
                </c:pt>
                <c:pt idx="13">
                  <c:v>48.731999999999999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1-46E0-B506-3B78F0B1FB1F}"/>
            </c:ext>
          </c:extLst>
        </c:ser>
        <c:ser>
          <c:idx val="3"/>
          <c:order val="3"/>
          <c:tx>
            <c:strRef>
              <c:f>'60_7g'!$E$1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4485188952656837E-2"/>
                  <c:y val="-0.14390109131095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'60_7g'!$A$2:$A$15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xVal>
          <c:yVal>
            <c:numRef>
              <c:f>'60_7g'!$E$2:$E$15</c:f>
              <c:numCache>
                <c:formatCode>General</c:formatCode>
                <c:ptCount val="14"/>
                <c:pt idx="0">
                  <c:v>0</c:v>
                </c:pt>
                <c:pt idx="1">
                  <c:v>7.093</c:v>
                </c:pt>
                <c:pt idx="2">
                  <c:v>11.664000000000001</c:v>
                </c:pt>
                <c:pt idx="3">
                  <c:v>17.263000000000002</c:v>
                </c:pt>
                <c:pt idx="4">
                  <c:v>20.914000000000001</c:v>
                </c:pt>
                <c:pt idx="5">
                  <c:v>24.616</c:v>
                </c:pt>
                <c:pt idx="6">
                  <c:v>27.335000000000001</c:v>
                </c:pt>
                <c:pt idx="7">
                  <c:v>30.837000000000003</c:v>
                </c:pt>
                <c:pt idx="8">
                  <c:v>31.032000000000004</c:v>
                </c:pt>
                <c:pt idx="9">
                  <c:v>29.155000000000001</c:v>
                </c:pt>
                <c:pt idx="10">
                  <c:v>24.085000000000001</c:v>
                </c:pt>
                <c:pt idx="11">
                  <c:v>20.88</c:v>
                </c:pt>
                <c:pt idx="12">
                  <c:v>16.155000000000001</c:v>
                </c:pt>
                <c:pt idx="13">
                  <c:v>10.469999999999999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11-46E0-B506-3B78F0B1FB1F}"/>
            </c:ext>
          </c:extLst>
        </c:ser>
        <c:ser>
          <c:idx val="4"/>
          <c:order val="4"/>
          <c:tx>
            <c:strRef>
              <c:f>'60_7g'!$F$1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8222520829234464E-2"/>
                  <c:y val="7.52218883823732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'60_7g'!$A$2:$A$15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xVal>
          <c:yVal>
            <c:numRef>
              <c:f>'60_7g'!$F$2:$F$15</c:f>
              <c:numCache>
                <c:formatCode>General</c:formatCode>
                <c:ptCount val="14"/>
                <c:pt idx="0">
                  <c:v>0</c:v>
                </c:pt>
                <c:pt idx="1">
                  <c:v>2.9749999999999996</c:v>
                </c:pt>
                <c:pt idx="2">
                  <c:v>5.6009999999999991</c:v>
                </c:pt>
                <c:pt idx="3">
                  <c:v>12.029999999999998</c:v>
                </c:pt>
                <c:pt idx="4">
                  <c:v>16.760999999999999</c:v>
                </c:pt>
                <c:pt idx="5">
                  <c:v>21.117999999999999</c:v>
                </c:pt>
                <c:pt idx="6">
                  <c:v>26.254000000000001</c:v>
                </c:pt>
                <c:pt idx="7">
                  <c:v>31.401</c:v>
                </c:pt>
                <c:pt idx="8">
                  <c:v>36.179000000000002</c:v>
                </c:pt>
                <c:pt idx="9">
                  <c:v>41.929000000000002</c:v>
                </c:pt>
                <c:pt idx="10">
                  <c:v>47.692999999999998</c:v>
                </c:pt>
                <c:pt idx="11">
                  <c:v>53.088999999999999</c:v>
                </c:pt>
                <c:pt idx="12">
                  <c:v>58.891999999999996</c:v>
                </c:pt>
                <c:pt idx="13">
                  <c:v>67.39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11-46E0-B506-3B78F0B1FB1F}"/>
            </c:ext>
          </c:extLst>
        </c:ser>
        <c:ser>
          <c:idx val="5"/>
          <c:order val="5"/>
          <c:tx>
            <c:strRef>
              <c:f>'60_7g'!$G$1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3486264775116827"/>
                  <c:y val="-7.3754360063544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'60_7g'!$A$2:$A$15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xVal>
          <c:yVal>
            <c:numRef>
              <c:f>'60_7g'!$G$2:$G$15</c:f>
              <c:numCache>
                <c:formatCode>General</c:formatCode>
                <c:ptCount val="14"/>
                <c:pt idx="0">
                  <c:v>0</c:v>
                </c:pt>
                <c:pt idx="1">
                  <c:v>6.9030000000000005</c:v>
                </c:pt>
                <c:pt idx="2">
                  <c:v>10.94</c:v>
                </c:pt>
                <c:pt idx="3">
                  <c:v>16.164000000000001</c:v>
                </c:pt>
                <c:pt idx="4">
                  <c:v>19.652000000000001</c:v>
                </c:pt>
                <c:pt idx="5">
                  <c:v>22.563000000000002</c:v>
                </c:pt>
                <c:pt idx="6">
                  <c:v>23.956000000000003</c:v>
                </c:pt>
                <c:pt idx="7">
                  <c:v>24.396000000000001</c:v>
                </c:pt>
                <c:pt idx="8">
                  <c:v>23.686</c:v>
                </c:pt>
                <c:pt idx="9">
                  <c:v>21.460999999999999</c:v>
                </c:pt>
                <c:pt idx="10">
                  <c:v>17.899999999999999</c:v>
                </c:pt>
                <c:pt idx="11">
                  <c:v>13.19</c:v>
                </c:pt>
                <c:pt idx="12">
                  <c:v>6.1950000000000003</c:v>
                </c:pt>
                <c:pt idx="13">
                  <c:v>-2.8679999999999994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11-46E0-B506-3B78F0B1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52112"/>
        <c:axId val="547349872"/>
      </c:scatterChart>
      <c:valAx>
        <c:axId val="5473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349872"/>
        <c:crosses val="autoZero"/>
        <c:crossBetween val="midCat"/>
      </c:valAx>
      <c:valAx>
        <c:axId val="5473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35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6g </a:t>
            </a:r>
            <a:r>
              <a:rPr lang="ko-KR" altLang="en-US"/>
              <a:t>공 </a:t>
            </a:r>
            <a:r>
              <a:rPr lang="en-US" altLang="ko-KR"/>
              <a:t>60</a:t>
            </a:r>
            <a:r>
              <a:rPr lang="ko-KR" altLang="en-US"/>
              <a:t>도 포물선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'60_6g'!$B$1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7.5786253089425663E-3"/>
                  <c:y val="-3.0105633802816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'60_6g'!$A$2:$A$16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</c:numCache>
            </c:numRef>
          </c:xVal>
          <c:yVal>
            <c:numRef>
              <c:f>'60_6g'!$B$2:$B$16</c:f>
              <c:numCache>
                <c:formatCode>General</c:formatCode>
                <c:ptCount val="15"/>
                <c:pt idx="0">
                  <c:v>0</c:v>
                </c:pt>
                <c:pt idx="1">
                  <c:v>3.5499999999999989</c:v>
                </c:pt>
                <c:pt idx="2">
                  <c:v>7.1319999999999997</c:v>
                </c:pt>
                <c:pt idx="3">
                  <c:v>9.3529999999999998</c:v>
                </c:pt>
                <c:pt idx="4">
                  <c:v>15.031999999999998</c:v>
                </c:pt>
                <c:pt idx="5">
                  <c:v>23.567999999999998</c:v>
                </c:pt>
                <c:pt idx="6">
                  <c:v>29.65</c:v>
                </c:pt>
                <c:pt idx="7">
                  <c:v>37.422999999999995</c:v>
                </c:pt>
                <c:pt idx="8">
                  <c:v>40.094999999999999</c:v>
                </c:pt>
                <c:pt idx="9">
                  <c:v>45.864999999999995</c:v>
                </c:pt>
                <c:pt idx="10">
                  <c:v>51.425999999999995</c:v>
                </c:pt>
                <c:pt idx="11">
                  <c:v>57.762999999999991</c:v>
                </c:pt>
                <c:pt idx="12">
                  <c:v>63.929000000000002</c:v>
                </c:pt>
                <c:pt idx="13">
                  <c:v>69.712000000000003</c:v>
                </c:pt>
                <c:pt idx="14">
                  <c:v>75.731999999999999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B-4BC2-AC43-04B2CC950125}"/>
            </c:ext>
          </c:extLst>
        </c:ser>
        <c:ser>
          <c:idx val="1"/>
          <c:order val="1"/>
          <c:tx>
            <c:strRef>
              <c:f>'60_6g'!$C$1</c:f>
              <c:strCache>
                <c:ptCount val="1"/>
                <c:pt idx="0">
                  <c:v>y1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4.5861471225081697E-2"/>
                  <c:y val="-0.16287198255147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'60_6g'!$A$2:$A$16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</c:numCache>
            </c:numRef>
          </c:xVal>
          <c:yVal>
            <c:numRef>
              <c:f>'60_6g'!$C$2:$C$16</c:f>
              <c:numCache>
                <c:formatCode>General</c:formatCode>
                <c:ptCount val="15"/>
                <c:pt idx="0">
                  <c:v>0</c:v>
                </c:pt>
                <c:pt idx="1">
                  <c:v>6.718</c:v>
                </c:pt>
                <c:pt idx="2">
                  <c:v>10.574999999999999</c:v>
                </c:pt>
                <c:pt idx="3">
                  <c:v>16.706</c:v>
                </c:pt>
                <c:pt idx="4">
                  <c:v>20.777000000000001</c:v>
                </c:pt>
                <c:pt idx="5">
                  <c:v>25.261000000000003</c:v>
                </c:pt>
                <c:pt idx="6">
                  <c:v>27.429000000000002</c:v>
                </c:pt>
                <c:pt idx="7">
                  <c:v>31.905000000000001</c:v>
                </c:pt>
                <c:pt idx="8">
                  <c:v>31.935000000000002</c:v>
                </c:pt>
                <c:pt idx="9">
                  <c:v>27.802</c:v>
                </c:pt>
                <c:pt idx="10">
                  <c:v>25.384</c:v>
                </c:pt>
                <c:pt idx="11">
                  <c:v>21.829000000000001</c:v>
                </c:pt>
                <c:pt idx="12">
                  <c:v>16.556000000000001</c:v>
                </c:pt>
                <c:pt idx="13">
                  <c:v>11.277999999999999</c:v>
                </c:pt>
                <c:pt idx="14">
                  <c:v>1.995000000000001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5B-4BC2-AC43-04B2CC950125}"/>
            </c:ext>
          </c:extLst>
        </c:ser>
        <c:ser>
          <c:idx val="2"/>
          <c:order val="2"/>
          <c:tx>
            <c:strRef>
              <c:f>'60_6g'!$D$1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0287228536339608"/>
                  <c:y val="4.7462894162877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'60_6g'!$A$2:$A$16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</c:numCache>
            </c:numRef>
          </c:xVal>
          <c:yVal>
            <c:numRef>
              <c:f>'60_6g'!$D$2:$D$16</c:f>
              <c:numCache>
                <c:formatCode>General</c:formatCode>
                <c:ptCount val="15"/>
                <c:pt idx="0">
                  <c:v>0</c:v>
                </c:pt>
                <c:pt idx="1">
                  <c:v>2.6000000000000005</c:v>
                </c:pt>
                <c:pt idx="2">
                  <c:v>8.2570000000000014</c:v>
                </c:pt>
                <c:pt idx="3">
                  <c:v>11.649000000000001</c:v>
                </c:pt>
                <c:pt idx="4">
                  <c:v>21.702999999999999</c:v>
                </c:pt>
                <c:pt idx="5">
                  <c:v>27.013000000000002</c:v>
                </c:pt>
                <c:pt idx="6">
                  <c:v>31.959</c:v>
                </c:pt>
                <c:pt idx="7">
                  <c:v>37.293999999999997</c:v>
                </c:pt>
                <c:pt idx="8">
                  <c:v>42.644999999999996</c:v>
                </c:pt>
                <c:pt idx="9">
                  <c:v>48.006999999999998</c:v>
                </c:pt>
                <c:pt idx="10">
                  <c:v>53.195</c:v>
                </c:pt>
                <c:pt idx="11">
                  <c:v>58.968000000000004</c:v>
                </c:pt>
                <c:pt idx="12">
                  <c:v>65.141999999999996</c:v>
                </c:pt>
                <c:pt idx="13">
                  <c:v>70.759999999999991</c:v>
                </c:pt>
                <c:pt idx="14">
                  <c:v>75.822000000000003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5B-4BC2-AC43-04B2CC950125}"/>
            </c:ext>
          </c:extLst>
        </c:ser>
        <c:ser>
          <c:idx val="3"/>
          <c:order val="3"/>
          <c:tx>
            <c:strRef>
              <c:f>'60_6g'!$E$1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7.1680341299227915E-2"/>
                  <c:y val="-0.14650220879080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'60_6g'!$A$2:$A$16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</c:numCache>
            </c:numRef>
          </c:xVal>
          <c:yVal>
            <c:numRef>
              <c:f>'60_6g'!$E$2:$E$16</c:f>
              <c:numCache>
                <c:formatCode>General</c:formatCode>
                <c:ptCount val="15"/>
                <c:pt idx="0">
                  <c:v>0</c:v>
                </c:pt>
                <c:pt idx="1">
                  <c:v>6.3260000000000005</c:v>
                </c:pt>
                <c:pt idx="2">
                  <c:v>12.305</c:v>
                </c:pt>
                <c:pt idx="3">
                  <c:v>16.158999999999999</c:v>
                </c:pt>
                <c:pt idx="4">
                  <c:v>21.424000000000003</c:v>
                </c:pt>
                <c:pt idx="5">
                  <c:v>24.346</c:v>
                </c:pt>
                <c:pt idx="6">
                  <c:v>25.738000000000003</c:v>
                </c:pt>
                <c:pt idx="7">
                  <c:v>26.37</c:v>
                </c:pt>
                <c:pt idx="8">
                  <c:v>25.666999999999998</c:v>
                </c:pt>
                <c:pt idx="9">
                  <c:v>24.01</c:v>
                </c:pt>
                <c:pt idx="10">
                  <c:v>20.824000000000002</c:v>
                </c:pt>
                <c:pt idx="11">
                  <c:v>16.5</c:v>
                </c:pt>
                <c:pt idx="12">
                  <c:v>10.463000000000001</c:v>
                </c:pt>
                <c:pt idx="13">
                  <c:v>2.8940000000000001</c:v>
                </c:pt>
                <c:pt idx="14">
                  <c:v>-6.0179999999999998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5B-4BC2-AC43-04B2CC950125}"/>
            </c:ext>
          </c:extLst>
        </c:ser>
        <c:ser>
          <c:idx val="4"/>
          <c:order val="4"/>
          <c:tx>
            <c:strRef>
              <c:f>'60_6g'!$F$1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647399675973992E-2"/>
                  <c:y val="1.6150511995859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'60_6g'!$A$2:$A$16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</c:numCache>
            </c:numRef>
          </c:xVal>
          <c:yVal>
            <c:numRef>
              <c:f>'60_6g'!$F$2:$F$16</c:f>
              <c:numCache>
                <c:formatCode>General</c:formatCode>
                <c:ptCount val="15"/>
                <c:pt idx="0">
                  <c:v>0</c:v>
                </c:pt>
                <c:pt idx="1">
                  <c:v>0.85100000000000087</c:v>
                </c:pt>
                <c:pt idx="2">
                  <c:v>4.0609999999999999</c:v>
                </c:pt>
                <c:pt idx="3">
                  <c:v>9.7219999999999995</c:v>
                </c:pt>
                <c:pt idx="4">
                  <c:v>19.795999999999999</c:v>
                </c:pt>
                <c:pt idx="5">
                  <c:v>25.103999999999999</c:v>
                </c:pt>
                <c:pt idx="6">
                  <c:v>30.617000000000004</c:v>
                </c:pt>
                <c:pt idx="7">
                  <c:v>36.332000000000001</c:v>
                </c:pt>
                <c:pt idx="8">
                  <c:v>42.254000000000005</c:v>
                </c:pt>
                <c:pt idx="9">
                  <c:v>47.423999999999999</c:v>
                </c:pt>
                <c:pt idx="10">
                  <c:v>53.370999999999995</c:v>
                </c:pt>
                <c:pt idx="11">
                  <c:v>58.379000000000005</c:v>
                </c:pt>
                <c:pt idx="12">
                  <c:v>64.734999999999999</c:v>
                </c:pt>
                <c:pt idx="13">
                  <c:v>70.722000000000008</c:v>
                </c:pt>
                <c:pt idx="14">
                  <c:v>76.929000000000002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5B-4BC2-AC43-04B2CC950125}"/>
            </c:ext>
          </c:extLst>
        </c:ser>
        <c:ser>
          <c:idx val="5"/>
          <c:order val="5"/>
          <c:tx>
            <c:strRef>
              <c:f>'60_6g'!$G$1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1929271676513014E-2"/>
                  <c:y val="-0.1722394735869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'60_6g'!$A$2:$A$16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</c:numCache>
            </c:numRef>
          </c:xVal>
          <c:yVal>
            <c:numRef>
              <c:f>'60_6g'!$G$2:$G$16</c:f>
              <c:numCache>
                <c:formatCode>General</c:formatCode>
                <c:ptCount val="15"/>
                <c:pt idx="0">
                  <c:v>0</c:v>
                </c:pt>
                <c:pt idx="1">
                  <c:v>9.1690000000000005</c:v>
                </c:pt>
                <c:pt idx="2">
                  <c:v>12.257999999999999</c:v>
                </c:pt>
                <c:pt idx="3">
                  <c:v>17.855999999999998</c:v>
                </c:pt>
                <c:pt idx="4">
                  <c:v>21.402999999999999</c:v>
                </c:pt>
                <c:pt idx="5">
                  <c:v>24.516000000000002</c:v>
                </c:pt>
                <c:pt idx="6">
                  <c:v>26.294999999999998</c:v>
                </c:pt>
                <c:pt idx="7">
                  <c:v>27.123000000000001</c:v>
                </c:pt>
                <c:pt idx="8">
                  <c:v>26.617000000000001</c:v>
                </c:pt>
                <c:pt idx="9">
                  <c:v>24.958000000000002</c:v>
                </c:pt>
                <c:pt idx="10">
                  <c:v>22.162000000000003</c:v>
                </c:pt>
                <c:pt idx="11">
                  <c:v>18.021000000000001</c:v>
                </c:pt>
                <c:pt idx="12">
                  <c:v>12.748999999999999</c:v>
                </c:pt>
                <c:pt idx="13">
                  <c:v>6.3290000000000006</c:v>
                </c:pt>
                <c:pt idx="14">
                  <c:v>-2.5700000000000003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5B-4BC2-AC43-04B2CC9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76440"/>
        <c:axId val="543172280"/>
      </c:scatterChart>
      <c:valAx>
        <c:axId val="54317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72280"/>
        <c:crosses val="autoZero"/>
        <c:crossBetween val="midCat"/>
      </c:valAx>
      <c:valAx>
        <c:axId val="5431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7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377190</xdr:colOff>
      <xdr:row>1</xdr:row>
      <xdr:rowOff>60960</xdr:rowOff>
    </xdr:from>
    <xdr:to>
      <xdr:col>15</xdr:col>
      <xdr:colOff>167640</xdr:colOff>
      <xdr:row>22</xdr:row>
      <xdr:rowOff>53340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41C399-B71E-4462-9E39-D869E4028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0</xdr:rowOff>
    </xdr:from>
    <xdr:to>
      <xdr:col>13</xdr:col>
      <xdr:colOff>411480</xdr:colOff>
      <xdr:row>20</xdr:row>
      <xdr:rowOff>129540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4B1E52-D5F7-4A97-B6DF-7E62C5B78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AD5B-E8FC-40CA-80D0-437156EA4C6F}">
  <dimension ref="A1:M15"/>
  <sheetViews>
    <sheetView workbookViewId="0">
      <selection activeCell="G15" sqref="A1:G15"/>
    </sheetView>
  </sheetViews>
  <sheetFormatPr defaultRowHeight="17.399999999999999" x14ac:dyDescent="0.4"/>
  <sheetData>
    <row r="1" spans="1:13" x14ac:dyDescent="0.4">
      <c r="A1" t="s">
        <v>0</v>
      </c>
      <c r="B1" t="s">
        <v>3</v>
      </c>
      <c r="C1" t="s">
        <v>6</v>
      </c>
      <c r="D1" t="s">
        <v>4</v>
      </c>
      <c r="E1" t="s">
        <v>7</v>
      </c>
      <c r="F1" t="s">
        <v>5</v>
      </c>
      <c r="G1" t="s">
        <v>8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</row>
    <row r="2" spans="1:13" x14ac:dyDescent="0.4">
      <c r="A2">
        <v>0</v>
      </c>
      <c r="B2">
        <f>H:H-5.595</f>
        <v>0</v>
      </c>
      <c r="C2">
        <f>I:I-11.512</f>
        <v>0</v>
      </c>
      <c r="D2">
        <f>J:J-8.105</f>
        <v>0</v>
      </c>
      <c r="E2">
        <f>K:K-8.869</f>
        <v>0</v>
      </c>
      <c r="F2">
        <f>L:L-8.867</f>
        <v>0</v>
      </c>
      <c r="G2">
        <f>M:M-9.068</f>
        <v>0</v>
      </c>
      <c r="H2">
        <v>5.5949999999999998</v>
      </c>
      <c r="I2">
        <v>11.512</v>
      </c>
      <c r="J2">
        <v>8.1050000000000004</v>
      </c>
      <c r="K2">
        <v>8.8689999999999998</v>
      </c>
      <c r="L2">
        <v>8.8670000000000009</v>
      </c>
      <c r="M2">
        <v>9.0679999999999996</v>
      </c>
    </row>
    <row r="3" spans="1:13" x14ac:dyDescent="0.4">
      <c r="A3">
        <v>3.3000000000000002E-2</v>
      </c>
      <c r="B3">
        <f t="shared" ref="B3:B15" si="0">H:H-5.595</f>
        <v>2.6030000000000006</v>
      </c>
      <c r="C3">
        <f t="shared" ref="C3:C15" si="1">I:I-11.512</f>
        <v>6.134999999999998</v>
      </c>
      <c r="D3">
        <f t="shared" ref="D3:D15" si="2">J:J-8.105</f>
        <v>2.9740000000000002</v>
      </c>
      <c r="E3">
        <f t="shared" ref="E3:E15" si="3">K:K-8.869</f>
        <v>7.093</v>
      </c>
      <c r="F3">
        <f t="shared" ref="F3:F15" si="4">L:L-8.867</f>
        <v>2.9749999999999996</v>
      </c>
      <c r="G3">
        <f t="shared" ref="G3:G15" si="5">M:M-9.068</f>
        <v>6.9030000000000005</v>
      </c>
      <c r="H3">
        <v>8.1980000000000004</v>
      </c>
      <c r="I3">
        <v>17.646999999999998</v>
      </c>
      <c r="J3">
        <v>11.079000000000001</v>
      </c>
      <c r="K3">
        <v>15.962</v>
      </c>
      <c r="L3">
        <v>11.842000000000001</v>
      </c>
      <c r="M3">
        <v>15.971</v>
      </c>
    </row>
    <row r="4" spans="1:13" x14ac:dyDescent="0.4">
      <c r="A4">
        <v>6.6000000000000003E-2</v>
      </c>
      <c r="B4">
        <f t="shared" si="0"/>
        <v>5.5759999999999996</v>
      </c>
      <c r="C4">
        <f t="shared" si="1"/>
        <v>13.228999999999999</v>
      </c>
      <c r="D4">
        <f t="shared" si="2"/>
        <v>2.1589999999999989</v>
      </c>
      <c r="E4">
        <f t="shared" si="3"/>
        <v>11.664000000000001</v>
      </c>
      <c r="F4">
        <f t="shared" si="4"/>
        <v>5.6009999999999991</v>
      </c>
      <c r="G4">
        <f t="shared" si="5"/>
        <v>10.94</v>
      </c>
      <c r="H4">
        <v>11.170999999999999</v>
      </c>
      <c r="I4">
        <v>24.741</v>
      </c>
      <c r="J4">
        <v>10.263999999999999</v>
      </c>
      <c r="K4">
        <v>20.533000000000001</v>
      </c>
      <c r="L4">
        <v>14.468</v>
      </c>
      <c r="M4">
        <v>20.007999999999999</v>
      </c>
    </row>
    <row r="5" spans="1:13" x14ac:dyDescent="0.4">
      <c r="A5">
        <v>0.1</v>
      </c>
      <c r="B5">
        <f t="shared" si="0"/>
        <v>8.7740000000000009</v>
      </c>
      <c r="C5">
        <f t="shared" si="1"/>
        <v>17.271999999999998</v>
      </c>
      <c r="D5">
        <f t="shared" si="2"/>
        <v>8.0120000000000005</v>
      </c>
      <c r="E5">
        <f t="shared" si="3"/>
        <v>17.263000000000002</v>
      </c>
      <c r="F5">
        <f t="shared" si="4"/>
        <v>12.029999999999998</v>
      </c>
      <c r="G5">
        <f t="shared" si="5"/>
        <v>16.164000000000001</v>
      </c>
      <c r="H5">
        <v>14.369</v>
      </c>
      <c r="I5">
        <v>28.783999999999999</v>
      </c>
      <c r="J5">
        <v>16.117000000000001</v>
      </c>
      <c r="K5">
        <v>26.132000000000001</v>
      </c>
      <c r="L5">
        <v>20.896999999999998</v>
      </c>
      <c r="M5">
        <v>25.231999999999999</v>
      </c>
    </row>
    <row r="6" spans="1:13" x14ac:dyDescent="0.4">
      <c r="A6">
        <v>0.13300000000000001</v>
      </c>
      <c r="B6">
        <f t="shared" si="0"/>
        <v>11.596</v>
      </c>
      <c r="C6">
        <f t="shared" si="1"/>
        <v>20.929000000000002</v>
      </c>
      <c r="D6">
        <f t="shared" si="2"/>
        <v>10.259999999999998</v>
      </c>
      <c r="E6">
        <f t="shared" si="3"/>
        <v>20.914000000000001</v>
      </c>
      <c r="F6">
        <f t="shared" si="4"/>
        <v>16.760999999999999</v>
      </c>
      <c r="G6">
        <f t="shared" si="5"/>
        <v>19.652000000000001</v>
      </c>
      <c r="H6">
        <v>17.190999999999999</v>
      </c>
      <c r="I6">
        <v>32.441000000000003</v>
      </c>
      <c r="J6">
        <v>18.364999999999998</v>
      </c>
      <c r="K6">
        <v>29.783000000000001</v>
      </c>
      <c r="L6">
        <v>25.628</v>
      </c>
      <c r="M6">
        <v>28.72</v>
      </c>
    </row>
    <row r="7" spans="1:13" x14ac:dyDescent="0.4">
      <c r="A7">
        <v>0.16600000000000001</v>
      </c>
      <c r="B7">
        <f t="shared" si="0"/>
        <v>13.461000000000002</v>
      </c>
      <c r="C7">
        <f t="shared" si="1"/>
        <v>24.767000000000003</v>
      </c>
      <c r="D7">
        <f t="shared" si="2"/>
        <v>17.088000000000001</v>
      </c>
      <c r="E7">
        <f t="shared" si="3"/>
        <v>24.616</v>
      </c>
      <c r="F7">
        <f t="shared" si="4"/>
        <v>21.117999999999999</v>
      </c>
      <c r="G7">
        <f t="shared" si="5"/>
        <v>22.563000000000002</v>
      </c>
      <c r="H7">
        <v>19.056000000000001</v>
      </c>
      <c r="I7">
        <v>36.279000000000003</v>
      </c>
      <c r="J7">
        <v>25.193000000000001</v>
      </c>
      <c r="K7">
        <v>33.484999999999999</v>
      </c>
      <c r="L7">
        <v>29.984999999999999</v>
      </c>
      <c r="M7">
        <v>31.631</v>
      </c>
    </row>
    <row r="8" spans="1:13" x14ac:dyDescent="0.4">
      <c r="A8">
        <v>0.2</v>
      </c>
      <c r="B8">
        <f t="shared" si="0"/>
        <v>18.964000000000002</v>
      </c>
      <c r="C8">
        <f t="shared" si="1"/>
        <v>27.5</v>
      </c>
      <c r="D8">
        <f t="shared" si="2"/>
        <v>21.256</v>
      </c>
      <c r="E8">
        <f t="shared" si="3"/>
        <v>27.335000000000001</v>
      </c>
      <c r="F8">
        <f t="shared" si="4"/>
        <v>26.254000000000001</v>
      </c>
      <c r="G8">
        <f t="shared" si="5"/>
        <v>23.956000000000003</v>
      </c>
      <c r="H8">
        <v>24.559000000000001</v>
      </c>
      <c r="I8">
        <v>39.012</v>
      </c>
      <c r="J8">
        <v>29.361000000000001</v>
      </c>
      <c r="K8">
        <v>36.204000000000001</v>
      </c>
      <c r="L8">
        <v>35.121000000000002</v>
      </c>
      <c r="M8">
        <v>33.024000000000001</v>
      </c>
    </row>
    <row r="9" spans="1:13" x14ac:dyDescent="0.4">
      <c r="A9">
        <v>0.23300000000000001</v>
      </c>
      <c r="B9">
        <f t="shared" si="0"/>
        <v>25.05</v>
      </c>
      <c r="C9">
        <f t="shared" si="1"/>
        <v>29.286000000000001</v>
      </c>
      <c r="D9">
        <f t="shared" si="2"/>
        <v>27.321999999999999</v>
      </c>
      <c r="E9">
        <f t="shared" si="3"/>
        <v>30.837000000000003</v>
      </c>
      <c r="F9">
        <f t="shared" si="4"/>
        <v>31.401</v>
      </c>
      <c r="G9">
        <f t="shared" si="5"/>
        <v>24.396000000000001</v>
      </c>
      <c r="H9">
        <v>30.645</v>
      </c>
      <c r="I9">
        <v>40.798000000000002</v>
      </c>
      <c r="J9">
        <v>35.427</v>
      </c>
      <c r="K9">
        <v>39.706000000000003</v>
      </c>
      <c r="L9">
        <v>40.268000000000001</v>
      </c>
      <c r="M9">
        <v>33.463999999999999</v>
      </c>
    </row>
    <row r="10" spans="1:13" x14ac:dyDescent="0.4">
      <c r="A10">
        <v>0.26600000000000001</v>
      </c>
      <c r="B10">
        <f t="shared" si="0"/>
        <v>28.291000000000004</v>
      </c>
      <c r="C10">
        <f t="shared" si="1"/>
        <v>29.512999999999998</v>
      </c>
      <c r="D10">
        <f t="shared" si="2"/>
        <v>27.702000000000002</v>
      </c>
      <c r="E10">
        <f t="shared" si="3"/>
        <v>31.032000000000004</v>
      </c>
      <c r="F10">
        <f t="shared" si="4"/>
        <v>36.179000000000002</v>
      </c>
      <c r="G10">
        <f t="shared" si="5"/>
        <v>23.686</v>
      </c>
      <c r="H10">
        <v>33.886000000000003</v>
      </c>
      <c r="I10">
        <v>41.024999999999999</v>
      </c>
      <c r="J10">
        <v>35.807000000000002</v>
      </c>
      <c r="K10">
        <v>39.901000000000003</v>
      </c>
      <c r="L10">
        <v>45.045999999999999</v>
      </c>
      <c r="M10">
        <v>32.753999999999998</v>
      </c>
    </row>
    <row r="11" spans="1:13" x14ac:dyDescent="0.4">
      <c r="A11">
        <v>0.3</v>
      </c>
      <c r="B11">
        <f t="shared" si="0"/>
        <v>31.929000000000002</v>
      </c>
      <c r="C11">
        <f t="shared" si="1"/>
        <v>28.408999999999999</v>
      </c>
      <c r="D11">
        <f t="shared" si="2"/>
        <v>30.394000000000002</v>
      </c>
      <c r="E11">
        <f t="shared" si="3"/>
        <v>29.155000000000001</v>
      </c>
      <c r="F11">
        <f t="shared" si="4"/>
        <v>41.929000000000002</v>
      </c>
      <c r="G11">
        <f t="shared" si="5"/>
        <v>21.460999999999999</v>
      </c>
      <c r="H11">
        <v>37.524000000000001</v>
      </c>
      <c r="I11">
        <v>39.920999999999999</v>
      </c>
      <c r="J11">
        <v>38.499000000000002</v>
      </c>
      <c r="K11">
        <v>38.024000000000001</v>
      </c>
      <c r="L11">
        <v>50.795999999999999</v>
      </c>
      <c r="M11">
        <v>30.529</v>
      </c>
    </row>
    <row r="12" spans="1:13" x14ac:dyDescent="0.4">
      <c r="A12">
        <v>0.33300000000000002</v>
      </c>
      <c r="B12">
        <f t="shared" si="0"/>
        <v>35.58</v>
      </c>
      <c r="C12">
        <f t="shared" si="1"/>
        <v>26.159999999999997</v>
      </c>
      <c r="D12">
        <f t="shared" si="2"/>
        <v>37.701999999999998</v>
      </c>
      <c r="E12">
        <f t="shared" si="3"/>
        <v>24.085000000000001</v>
      </c>
      <c r="F12">
        <f t="shared" si="4"/>
        <v>47.692999999999998</v>
      </c>
      <c r="G12">
        <f t="shared" si="5"/>
        <v>17.899999999999999</v>
      </c>
      <c r="H12">
        <v>41.174999999999997</v>
      </c>
      <c r="I12">
        <v>37.671999999999997</v>
      </c>
      <c r="J12">
        <v>45.807000000000002</v>
      </c>
      <c r="K12">
        <v>32.954000000000001</v>
      </c>
      <c r="L12">
        <v>56.56</v>
      </c>
      <c r="M12">
        <v>26.968</v>
      </c>
    </row>
    <row r="13" spans="1:13" x14ac:dyDescent="0.4">
      <c r="A13">
        <v>0.36599999999999999</v>
      </c>
      <c r="B13">
        <f t="shared" si="0"/>
        <v>39.439</v>
      </c>
      <c r="C13">
        <f t="shared" si="1"/>
        <v>22.387</v>
      </c>
      <c r="D13">
        <f t="shared" si="2"/>
        <v>41.173000000000002</v>
      </c>
      <c r="E13">
        <f t="shared" si="3"/>
        <v>20.88</v>
      </c>
      <c r="F13">
        <f t="shared" si="4"/>
        <v>53.088999999999999</v>
      </c>
      <c r="G13">
        <f t="shared" si="5"/>
        <v>13.19</v>
      </c>
      <c r="H13">
        <v>45.033999999999999</v>
      </c>
      <c r="I13">
        <v>33.899000000000001</v>
      </c>
      <c r="J13">
        <v>49.277999999999999</v>
      </c>
      <c r="K13">
        <v>29.748999999999999</v>
      </c>
      <c r="L13">
        <v>61.956000000000003</v>
      </c>
      <c r="M13">
        <v>22.257999999999999</v>
      </c>
    </row>
    <row r="14" spans="1:13" x14ac:dyDescent="0.4">
      <c r="A14">
        <v>0.4</v>
      </c>
      <c r="B14">
        <f t="shared" si="0"/>
        <v>42.923999999999999</v>
      </c>
      <c r="C14">
        <f t="shared" si="1"/>
        <v>17.847000000000001</v>
      </c>
      <c r="D14">
        <f t="shared" si="2"/>
        <v>45.233000000000004</v>
      </c>
      <c r="E14">
        <f t="shared" si="3"/>
        <v>16.155000000000001</v>
      </c>
      <c r="F14">
        <f t="shared" si="4"/>
        <v>58.891999999999996</v>
      </c>
      <c r="G14">
        <f t="shared" si="5"/>
        <v>6.1950000000000003</v>
      </c>
      <c r="H14">
        <v>48.518999999999998</v>
      </c>
      <c r="I14">
        <v>29.359000000000002</v>
      </c>
      <c r="J14">
        <v>53.338000000000001</v>
      </c>
      <c r="K14">
        <v>25.024000000000001</v>
      </c>
      <c r="L14">
        <v>67.759</v>
      </c>
      <c r="M14">
        <v>15.263</v>
      </c>
    </row>
    <row r="15" spans="1:13" x14ac:dyDescent="0.4">
      <c r="A15">
        <v>0.433</v>
      </c>
      <c r="B15">
        <f t="shared" si="0"/>
        <v>46.431000000000004</v>
      </c>
      <c r="C15">
        <f t="shared" si="1"/>
        <v>11.398</v>
      </c>
      <c r="D15">
        <f t="shared" si="2"/>
        <v>48.731999999999999</v>
      </c>
      <c r="E15">
        <f t="shared" si="3"/>
        <v>10.469999999999999</v>
      </c>
      <c r="F15">
        <f t="shared" si="4"/>
        <v>67.39</v>
      </c>
      <c r="G15">
        <f t="shared" si="5"/>
        <v>-2.8679999999999994</v>
      </c>
      <c r="H15">
        <v>52.026000000000003</v>
      </c>
      <c r="I15">
        <v>22.91</v>
      </c>
      <c r="J15">
        <v>56.837000000000003</v>
      </c>
      <c r="K15">
        <v>19.338999999999999</v>
      </c>
      <c r="L15">
        <v>76.257000000000005</v>
      </c>
      <c r="M15">
        <v>6.2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4BC8-EC15-444C-AF44-E88BF4D43CFE}">
  <dimension ref="A1:M16"/>
  <sheetViews>
    <sheetView tabSelected="1" workbookViewId="0">
      <selection activeCell="O9" sqref="O9"/>
    </sheetView>
  </sheetViews>
  <sheetFormatPr defaultRowHeight="17.399999999999999" x14ac:dyDescent="0.4"/>
  <sheetData>
    <row r="1" spans="1:13" x14ac:dyDescent="0.4">
      <c r="A1" t="s">
        <v>0</v>
      </c>
      <c r="B1" t="s">
        <v>3</v>
      </c>
      <c r="C1" t="s">
        <v>6</v>
      </c>
      <c r="D1" t="s">
        <v>4</v>
      </c>
      <c r="E1" t="s">
        <v>7</v>
      </c>
      <c r="F1" t="s">
        <v>5</v>
      </c>
      <c r="G1" t="s">
        <v>8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</row>
    <row r="2" spans="1:13" x14ac:dyDescent="0.4">
      <c r="A2">
        <v>0</v>
      </c>
      <c r="B2">
        <f>H:H-8.682</f>
        <v>0</v>
      </c>
      <c r="C2">
        <f>I:I-8.494</f>
        <v>0</v>
      </c>
      <c r="D2">
        <f>J:J-7.319</f>
        <v>0</v>
      </c>
      <c r="E2">
        <f>K:K-10.959</f>
        <v>0</v>
      </c>
      <c r="F2">
        <f>L:L-10.952</f>
        <v>0</v>
      </c>
      <c r="G2">
        <f>M:M-10.236</f>
        <v>0</v>
      </c>
      <c r="H2">
        <v>8.6820000000000004</v>
      </c>
      <c r="I2">
        <v>8.4939999999999998</v>
      </c>
      <c r="J2">
        <v>7.319</v>
      </c>
      <c r="K2">
        <v>10.959</v>
      </c>
      <c r="L2">
        <v>10.952</v>
      </c>
      <c r="M2">
        <v>10.236000000000001</v>
      </c>
    </row>
    <row r="3" spans="1:13" x14ac:dyDescent="0.4">
      <c r="A3">
        <v>3.3000000000000002E-2</v>
      </c>
      <c r="B3">
        <f t="shared" ref="B3:B16" si="0">H:H-8.682</f>
        <v>3.5499999999999989</v>
      </c>
      <c r="C3">
        <f t="shared" ref="C3:C16" si="1">I:I-8.494</f>
        <v>6.718</v>
      </c>
      <c r="D3">
        <f t="shared" ref="D3:D16" si="2">J:J-7.319</f>
        <v>2.6000000000000005</v>
      </c>
      <c r="E3">
        <f t="shared" ref="E3:E16" si="3">K:K-10.959</f>
        <v>6.3260000000000005</v>
      </c>
      <c r="F3">
        <f t="shared" ref="F3:F16" si="4">L:L-10.952</f>
        <v>0.85100000000000087</v>
      </c>
      <c r="G3">
        <f t="shared" ref="G3:G16" si="5">M:M-10.236</f>
        <v>9.1690000000000005</v>
      </c>
      <c r="H3">
        <v>12.231999999999999</v>
      </c>
      <c r="I3">
        <v>15.212</v>
      </c>
      <c r="J3">
        <v>9.9190000000000005</v>
      </c>
      <c r="K3">
        <v>17.285</v>
      </c>
      <c r="L3">
        <v>11.803000000000001</v>
      </c>
      <c r="M3">
        <v>19.405000000000001</v>
      </c>
    </row>
    <row r="4" spans="1:13" x14ac:dyDescent="0.4">
      <c r="A4">
        <v>6.6000000000000003E-2</v>
      </c>
      <c r="B4">
        <f t="shared" si="0"/>
        <v>7.1319999999999997</v>
      </c>
      <c r="C4">
        <f t="shared" si="1"/>
        <v>10.574999999999999</v>
      </c>
      <c r="D4">
        <f t="shared" si="2"/>
        <v>8.2570000000000014</v>
      </c>
      <c r="E4">
        <f t="shared" si="3"/>
        <v>12.305</v>
      </c>
      <c r="F4">
        <f t="shared" si="4"/>
        <v>4.0609999999999999</v>
      </c>
      <c r="G4">
        <f t="shared" si="5"/>
        <v>12.257999999999999</v>
      </c>
      <c r="H4">
        <v>15.814</v>
      </c>
      <c r="I4">
        <v>19.068999999999999</v>
      </c>
      <c r="J4">
        <v>15.576000000000001</v>
      </c>
      <c r="K4">
        <v>23.263999999999999</v>
      </c>
      <c r="L4">
        <v>15.013</v>
      </c>
      <c r="M4">
        <v>22.494</v>
      </c>
    </row>
    <row r="5" spans="1:13" x14ac:dyDescent="0.4">
      <c r="A5">
        <v>0.1</v>
      </c>
      <c r="B5">
        <f t="shared" si="0"/>
        <v>9.3529999999999998</v>
      </c>
      <c r="C5">
        <f t="shared" si="1"/>
        <v>16.706</v>
      </c>
      <c r="D5">
        <f t="shared" si="2"/>
        <v>11.649000000000001</v>
      </c>
      <c r="E5">
        <f t="shared" si="3"/>
        <v>16.158999999999999</v>
      </c>
      <c r="F5">
        <f t="shared" si="4"/>
        <v>9.7219999999999995</v>
      </c>
      <c r="G5">
        <f t="shared" si="5"/>
        <v>17.855999999999998</v>
      </c>
      <c r="H5">
        <v>18.035</v>
      </c>
      <c r="I5">
        <v>25.2</v>
      </c>
      <c r="J5">
        <v>18.968</v>
      </c>
      <c r="K5">
        <v>27.117999999999999</v>
      </c>
      <c r="L5">
        <v>20.673999999999999</v>
      </c>
      <c r="M5">
        <v>28.091999999999999</v>
      </c>
    </row>
    <row r="6" spans="1:13" x14ac:dyDescent="0.4">
      <c r="A6">
        <v>0.13300000000000001</v>
      </c>
      <c r="B6">
        <f t="shared" si="0"/>
        <v>15.031999999999998</v>
      </c>
      <c r="C6">
        <f t="shared" si="1"/>
        <v>20.777000000000001</v>
      </c>
      <c r="D6">
        <f t="shared" si="2"/>
        <v>21.702999999999999</v>
      </c>
      <c r="E6">
        <f t="shared" si="3"/>
        <v>21.424000000000003</v>
      </c>
      <c r="F6">
        <f t="shared" si="4"/>
        <v>19.795999999999999</v>
      </c>
      <c r="G6">
        <f t="shared" si="5"/>
        <v>21.402999999999999</v>
      </c>
      <c r="H6">
        <v>23.713999999999999</v>
      </c>
      <c r="I6">
        <v>29.271000000000001</v>
      </c>
      <c r="J6">
        <v>29.021999999999998</v>
      </c>
      <c r="K6">
        <v>32.383000000000003</v>
      </c>
      <c r="L6">
        <v>30.748000000000001</v>
      </c>
      <c r="M6">
        <v>31.638999999999999</v>
      </c>
    </row>
    <row r="7" spans="1:13" x14ac:dyDescent="0.4">
      <c r="A7">
        <v>0.16600000000000001</v>
      </c>
      <c r="B7">
        <f t="shared" si="0"/>
        <v>23.567999999999998</v>
      </c>
      <c r="C7">
        <f t="shared" si="1"/>
        <v>25.261000000000003</v>
      </c>
      <c r="D7">
        <f t="shared" si="2"/>
        <v>27.013000000000002</v>
      </c>
      <c r="E7">
        <f t="shared" si="3"/>
        <v>24.346</v>
      </c>
      <c r="F7">
        <f t="shared" si="4"/>
        <v>25.103999999999999</v>
      </c>
      <c r="G7">
        <f t="shared" si="5"/>
        <v>24.516000000000002</v>
      </c>
      <c r="H7">
        <v>32.25</v>
      </c>
      <c r="I7">
        <v>33.755000000000003</v>
      </c>
      <c r="J7">
        <v>34.332000000000001</v>
      </c>
      <c r="K7">
        <v>35.305</v>
      </c>
      <c r="L7">
        <v>36.055999999999997</v>
      </c>
      <c r="M7">
        <v>34.752000000000002</v>
      </c>
    </row>
    <row r="8" spans="1:13" x14ac:dyDescent="0.4">
      <c r="A8">
        <v>0.2</v>
      </c>
      <c r="B8">
        <f t="shared" si="0"/>
        <v>29.65</v>
      </c>
      <c r="C8">
        <f t="shared" si="1"/>
        <v>27.429000000000002</v>
      </c>
      <c r="D8">
        <f t="shared" si="2"/>
        <v>31.959</v>
      </c>
      <c r="E8">
        <f t="shared" si="3"/>
        <v>25.738000000000003</v>
      </c>
      <c r="F8">
        <f t="shared" si="4"/>
        <v>30.617000000000004</v>
      </c>
      <c r="G8">
        <f t="shared" si="5"/>
        <v>26.294999999999998</v>
      </c>
      <c r="H8">
        <v>38.332000000000001</v>
      </c>
      <c r="I8">
        <v>35.923000000000002</v>
      </c>
      <c r="J8">
        <v>39.277999999999999</v>
      </c>
      <c r="K8">
        <v>36.697000000000003</v>
      </c>
      <c r="L8">
        <v>41.569000000000003</v>
      </c>
      <c r="M8">
        <v>36.530999999999999</v>
      </c>
    </row>
    <row r="9" spans="1:13" x14ac:dyDescent="0.4">
      <c r="A9">
        <v>0.23300000000000001</v>
      </c>
      <c r="B9">
        <f t="shared" si="0"/>
        <v>37.422999999999995</v>
      </c>
      <c r="C9">
        <f t="shared" si="1"/>
        <v>31.905000000000001</v>
      </c>
      <c r="D9">
        <f t="shared" si="2"/>
        <v>37.293999999999997</v>
      </c>
      <c r="E9">
        <f t="shared" si="3"/>
        <v>26.37</v>
      </c>
      <c r="F9">
        <f t="shared" si="4"/>
        <v>36.332000000000001</v>
      </c>
      <c r="G9">
        <f t="shared" si="5"/>
        <v>27.123000000000001</v>
      </c>
      <c r="H9">
        <v>46.104999999999997</v>
      </c>
      <c r="I9">
        <v>40.399000000000001</v>
      </c>
      <c r="J9">
        <v>44.613</v>
      </c>
      <c r="K9">
        <v>37.329000000000001</v>
      </c>
      <c r="L9">
        <v>47.283999999999999</v>
      </c>
      <c r="M9">
        <v>37.359000000000002</v>
      </c>
    </row>
    <row r="10" spans="1:13" x14ac:dyDescent="0.4">
      <c r="A10">
        <v>0.26600000000000001</v>
      </c>
      <c r="B10">
        <f t="shared" si="0"/>
        <v>40.094999999999999</v>
      </c>
      <c r="C10">
        <f t="shared" si="1"/>
        <v>31.935000000000002</v>
      </c>
      <c r="D10">
        <f t="shared" si="2"/>
        <v>42.644999999999996</v>
      </c>
      <c r="E10">
        <f t="shared" si="3"/>
        <v>25.666999999999998</v>
      </c>
      <c r="F10">
        <f t="shared" si="4"/>
        <v>42.254000000000005</v>
      </c>
      <c r="G10">
        <f t="shared" si="5"/>
        <v>26.617000000000001</v>
      </c>
      <c r="H10">
        <v>48.777000000000001</v>
      </c>
      <c r="I10">
        <v>40.429000000000002</v>
      </c>
      <c r="J10">
        <v>49.963999999999999</v>
      </c>
      <c r="K10">
        <v>36.625999999999998</v>
      </c>
      <c r="L10">
        <v>53.206000000000003</v>
      </c>
      <c r="M10">
        <v>36.853000000000002</v>
      </c>
    </row>
    <row r="11" spans="1:13" x14ac:dyDescent="0.4">
      <c r="A11">
        <v>0.3</v>
      </c>
      <c r="B11">
        <f t="shared" si="0"/>
        <v>45.864999999999995</v>
      </c>
      <c r="C11">
        <f t="shared" si="1"/>
        <v>27.802</v>
      </c>
      <c r="D11">
        <f t="shared" si="2"/>
        <v>48.006999999999998</v>
      </c>
      <c r="E11">
        <f t="shared" si="3"/>
        <v>24.01</v>
      </c>
      <c r="F11">
        <f t="shared" si="4"/>
        <v>47.423999999999999</v>
      </c>
      <c r="G11">
        <f t="shared" si="5"/>
        <v>24.958000000000002</v>
      </c>
      <c r="H11">
        <v>54.546999999999997</v>
      </c>
      <c r="I11">
        <v>36.295999999999999</v>
      </c>
      <c r="J11">
        <v>55.326000000000001</v>
      </c>
      <c r="K11">
        <v>34.969000000000001</v>
      </c>
      <c r="L11">
        <v>58.375999999999998</v>
      </c>
      <c r="M11">
        <v>35.194000000000003</v>
      </c>
    </row>
    <row r="12" spans="1:13" x14ac:dyDescent="0.4">
      <c r="A12">
        <v>0.33300000000000002</v>
      </c>
      <c r="B12">
        <f t="shared" si="0"/>
        <v>51.425999999999995</v>
      </c>
      <c r="C12">
        <f t="shared" si="1"/>
        <v>25.384</v>
      </c>
      <c r="D12">
        <f t="shared" si="2"/>
        <v>53.195</v>
      </c>
      <c r="E12">
        <f t="shared" si="3"/>
        <v>20.824000000000002</v>
      </c>
      <c r="F12">
        <f t="shared" si="4"/>
        <v>53.370999999999995</v>
      </c>
      <c r="G12">
        <f t="shared" si="5"/>
        <v>22.162000000000003</v>
      </c>
      <c r="H12">
        <v>60.107999999999997</v>
      </c>
      <c r="I12">
        <v>33.878</v>
      </c>
      <c r="J12">
        <v>60.514000000000003</v>
      </c>
      <c r="K12">
        <v>31.783000000000001</v>
      </c>
      <c r="L12">
        <v>64.322999999999993</v>
      </c>
      <c r="M12">
        <v>32.398000000000003</v>
      </c>
    </row>
    <row r="13" spans="1:13" x14ac:dyDescent="0.4">
      <c r="A13">
        <v>0.36599999999999999</v>
      </c>
      <c r="B13">
        <f t="shared" si="0"/>
        <v>57.762999999999991</v>
      </c>
      <c r="C13">
        <f t="shared" si="1"/>
        <v>21.829000000000001</v>
      </c>
      <c r="D13">
        <f t="shared" si="2"/>
        <v>58.968000000000004</v>
      </c>
      <c r="E13">
        <f t="shared" si="3"/>
        <v>16.5</v>
      </c>
      <c r="F13">
        <f t="shared" si="4"/>
        <v>58.379000000000005</v>
      </c>
      <c r="G13">
        <f t="shared" si="5"/>
        <v>18.021000000000001</v>
      </c>
      <c r="H13">
        <v>66.444999999999993</v>
      </c>
      <c r="I13">
        <v>30.323</v>
      </c>
      <c r="J13">
        <v>66.287000000000006</v>
      </c>
      <c r="K13">
        <v>27.459</v>
      </c>
      <c r="L13">
        <v>69.331000000000003</v>
      </c>
      <c r="M13">
        <v>28.257000000000001</v>
      </c>
    </row>
    <row r="14" spans="1:13" x14ac:dyDescent="0.4">
      <c r="A14">
        <v>0.4</v>
      </c>
      <c r="B14">
        <f t="shared" si="0"/>
        <v>63.929000000000002</v>
      </c>
      <c r="C14">
        <f t="shared" si="1"/>
        <v>16.556000000000001</v>
      </c>
      <c r="D14">
        <f t="shared" si="2"/>
        <v>65.141999999999996</v>
      </c>
      <c r="E14">
        <f t="shared" si="3"/>
        <v>10.463000000000001</v>
      </c>
      <c r="F14">
        <f t="shared" si="4"/>
        <v>64.734999999999999</v>
      </c>
      <c r="G14">
        <f t="shared" si="5"/>
        <v>12.748999999999999</v>
      </c>
      <c r="H14">
        <v>72.611000000000004</v>
      </c>
      <c r="I14">
        <v>25.05</v>
      </c>
      <c r="J14">
        <v>72.460999999999999</v>
      </c>
      <c r="K14">
        <v>21.422000000000001</v>
      </c>
      <c r="L14">
        <v>75.686999999999998</v>
      </c>
      <c r="M14">
        <v>22.984999999999999</v>
      </c>
    </row>
    <row r="15" spans="1:13" x14ac:dyDescent="0.4">
      <c r="A15">
        <v>0.433</v>
      </c>
      <c r="B15">
        <f t="shared" si="0"/>
        <v>69.712000000000003</v>
      </c>
      <c r="C15">
        <f t="shared" si="1"/>
        <v>11.277999999999999</v>
      </c>
      <c r="D15">
        <f t="shared" si="2"/>
        <v>70.759999999999991</v>
      </c>
      <c r="E15">
        <f t="shared" si="3"/>
        <v>2.8940000000000001</v>
      </c>
      <c r="F15">
        <f t="shared" si="4"/>
        <v>70.722000000000008</v>
      </c>
      <c r="G15">
        <f t="shared" si="5"/>
        <v>6.3290000000000006</v>
      </c>
      <c r="H15">
        <v>78.394000000000005</v>
      </c>
      <c r="I15">
        <v>19.771999999999998</v>
      </c>
      <c r="J15">
        <v>78.078999999999994</v>
      </c>
      <c r="K15">
        <v>13.853</v>
      </c>
      <c r="L15">
        <v>81.674000000000007</v>
      </c>
      <c r="M15">
        <v>16.565000000000001</v>
      </c>
    </row>
    <row r="16" spans="1:13" x14ac:dyDescent="0.4">
      <c r="A16">
        <v>0.46600000000000003</v>
      </c>
      <c r="B16">
        <f t="shared" si="0"/>
        <v>75.731999999999999</v>
      </c>
      <c r="C16">
        <f t="shared" si="1"/>
        <v>1.995000000000001</v>
      </c>
      <c r="D16">
        <f t="shared" si="2"/>
        <v>75.822000000000003</v>
      </c>
      <c r="E16">
        <f t="shared" si="3"/>
        <v>-6.0179999999999998</v>
      </c>
      <c r="F16">
        <f t="shared" si="4"/>
        <v>76.929000000000002</v>
      </c>
      <c r="G16">
        <f t="shared" si="5"/>
        <v>-2.5700000000000003</v>
      </c>
      <c r="H16">
        <v>84.414000000000001</v>
      </c>
      <c r="I16">
        <v>10.489000000000001</v>
      </c>
      <c r="J16">
        <v>83.141000000000005</v>
      </c>
      <c r="K16">
        <v>4.9409999999999998</v>
      </c>
      <c r="L16">
        <v>87.881</v>
      </c>
      <c r="M16">
        <v>7.6660000000000004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60_7g</vt:lpstr>
      <vt:lpstr>60_6g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2018-03-27T11:25:16Z</dcterms:created>
  <dcterms:modified xsi:type="dcterms:W3CDTF">2018-03-27T11:33:34Z</dcterms:modified>
</cp:coreProperties>
</file>