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F83F881-3399-481C-AA21-EC4C6DE2C13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2" i="11"/>
  <c r="T468" i="11"/>
  <c r="T223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R422" i="11"/>
  <c r="Q422" i="11" s="1"/>
  <c r="R468" i="11"/>
  <c r="Q468" i="11" s="1"/>
  <c r="R223" i="11"/>
  <c r="Q223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V3" i="11"/>
  <c r="V4" i="11"/>
  <c r="V5" i="11"/>
  <c r="V6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5" i="11"/>
  <c r="V76" i="11"/>
  <c r="V77" i="11"/>
  <c r="V78" i="11"/>
  <c r="V79" i="11"/>
  <c r="V81" i="11"/>
  <c r="V82" i="11"/>
  <c r="V83" i="11"/>
  <c r="V84" i="11"/>
  <c r="V85" i="11"/>
  <c r="V86" i="11"/>
  <c r="V87" i="11"/>
  <c r="V88" i="11"/>
  <c r="V89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7" i="11"/>
  <c r="V108" i="11"/>
  <c r="V109" i="11"/>
  <c r="V111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4" i="11"/>
  <c r="V146" i="11"/>
  <c r="V147" i="11"/>
  <c r="V149" i="11"/>
  <c r="V150" i="11"/>
  <c r="V151" i="11"/>
  <c r="V152" i="11"/>
  <c r="V153" i="11"/>
  <c r="V155" i="11"/>
  <c r="V156" i="11"/>
  <c r="V157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7" i="11"/>
  <c r="V188" i="11"/>
  <c r="V189" i="11"/>
  <c r="V190" i="11"/>
  <c r="V191" i="11"/>
  <c r="V192" i="11"/>
  <c r="V194" i="11"/>
  <c r="V196" i="11"/>
  <c r="V198" i="11"/>
  <c r="V199" i="11"/>
  <c r="V200" i="11"/>
  <c r="V201" i="11"/>
  <c r="V203" i="11"/>
  <c r="V204" i="11"/>
  <c r="V206" i="11"/>
  <c r="V207" i="11"/>
  <c r="V209" i="11"/>
  <c r="V210" i="11"/>
  <c r="V211" i="11"/>
  <c r="V212" i="11"/>
  <c r="V214" i="11"/>
  <c r="V216" i="11"/>
  <c r="V217" i="11"/>
  <c r="V218" i="11"/>
  <c r="V219" i="11"/>
  <c r="V221" i="11"/>
  <c r="V223" i="11"/>
  <c r="V224" i="11"/>
  <c r="V225" i="11"/>
  <c r="V226" i="11"/>
  <c r="V227" i="11"/>
  <c r="V228" i="11"/>
  <c r="V229" i="11"/>
  <c r="V230" i="11"/>
  <c r="V231" i="11"/>
  <c r="V232" i="11"/>
  <c r="V233" i="11"/>
  <c r="V235" i="11"/>
  <c r="V236" i="11"/>
  <c r="V237" i="11"/>
  <c r="V238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5" i="11"/>
  <c r="V266" i="11"/>
  <c r="V267" i="11"/>
  <c r="V268" i="11"/>
  <c r="V269" i="11"/>
  <c r="V270" i="11"/>
  <c r="V271" i="11"/>
  <c r="V272" i="11"/>
  <c r="V274" i="11"/>
  <c r="V275" i="11"/>
  <c r="V276" i="11"/>
  <c r="V277" i="11"/>
  <c r="V278" i="11"/>
  <c r="V279" i="11"/>
  <c r="V280" i="11"/>
  <c r="V282" i="11"/>
  <c r="V283" i="11"/>
  <c r="V284" i="11"/>
  <c r="V285" i="11"/>
  <c r="V286" i="11"/>
  <c r="V287" i="11"/>
  <c r="V289" i="11"/>
  <c r="V290" i="11"/>
  <c r="V291" i="11"/>
  <c r="V292" i="11"/>
  <c r="V293" i="11"/>
  <c r="V294" i="11"/>
  <c r="V296" i="11"/>
  <c r="V297" i="11"/>
  <c r="V298" i="11"/>
  <c r="V299" i="11"/>
  <c r="V300" i="11"/>
  <c r="V301" i="11"/>
  <c r="V302" i="11"/>
  <c r="V303" i="11"/>
  <c r="V305" i="11"/>
  <c r="V306" i="11"/>
  <c r="V307" i="11"/>
  <c r="V308" i="11"/>
  <c r="V310" i="11"/>
  <c r="V312" i="11"/>
  <c r="V313" i="11"/>
  <c r="V314" i="11"/>
  <c r="V317" i="11"/>
  <c r="V318" i="11"/>
  <c r="V320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7" i="11"/>
  <c r="V358" i="11"/>
  <c r="V359" i="11"/>
  <c r="V360" i="11"/>
  <c r="V362" i="11"/>
  <c r="V363" i="11"/>
  <c r="V364" i="11"/>
  <c r="V365" i="11"/>
  <c r="V366" i="11"/>
  <c r="V367" i="11"/>
  <c r="V370" i="11"/>
  <c r="V371" i="11"/>
  <c r="V372" i="11"/>
  <c r="V373" i="11"/>
  <c r="V374" i="11"/>
  <c r="V375" i="11"/>
  <c r="V376" i="11"/>
  <c r="V377" i="11"/>
  <c r="V378" i="11"/>
  <c r="V380" i="11"/>
  <c r="V381" i="11"/>
  <c r="V382" i="11"/>
  <c r="V383" i="11"/>
  <c r="V384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9" i="11"/>
  <c r="V400" i="11"/>
  <c r="V402" i="11"/>
  <c r="V404" i="11"/>
  <c r="V405" i="11"/>
  <c r="V406" i="11"/>
  <c r="V407" i="11"/>
  <c r="V408" i="11"/>
  <c r="V409" i="11"/>
  <c r="V410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6" i="11"/>
  <c r="V427" i="11"/>
  <c r="V429" i="11"/>
  <c r="V430" i="11"/>
  <c r="V431" i="11"/>
  <c r="V432" i="11"/>
  <c r="V433" i="11"/>
  <c r="V434" i="11"/>
  <c r="V436" i="11"/>
  <c r="V437" i="11"/>
  <c r="V438" i="11"/>
  <c r="V439" i="11"/>
  <c r="V440" i="11"/>
  <c r="V441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80" i="11"/>
  <c r="V482" i="11"/>
  <c r="V483" i="11"/>
  <c r="V484" i="11"/>
  <c r="V486" i="11"/>
  <c r="V487" i="11"/>
  <c r="V488" i="11"/>
  <c r="V489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6" i="9" l="1"/>
  <c r="Q25" i="9"/>
  <c r="Q19" i="9"/>
  <c r="Q15" i="9"/>
  <c r="Q30" i="9"/>
  <c r="Q13" i="9"/>
  <c r="Q22" i="9"/>
  <c r="Q11" i="9"/>
  <c r="Q18" i="9"/>
  <c r="Q32" i="9"/>
  <c r="Q9" i="9"/>
  <c r="Q24" i="9"/>
  <c r="Q29" i="9"/>
  <c r="Q8" i="9"/>
  <c r="Q17" i="9"/>
  <c r="Q14" i="9"/>
  <c r="Q16" i="9"/>
  <c r="Q20" i="9"/>
  <c r="Q5" i="9"/>
  <c r="Q23" i="9"/>
  <c r="Q28" i="9"/>
  <c r="Q6" i="9"/>
  <c r="Q6" i="11"/>
  <c r="Q4" i="9"/>
  <c r="Q21" i="9"/>
  <c r="Q3" i="9"/>
  <c r="Q7" i="9"/>
  <c r="Q27" i="9"/>
  <c r="Q12" i="9"/>
  <c r="Q31" i="9"/>
  <c r="Q10" i="9"/>
</calcChain>
</file>

<file path=xl/sharedStrings.xml><?xml version="1.0" encoding="utf-8"?>
<sst xmlns="http://schemas.openxmlformats.org/spreadsheetml/2006/main" count="11002" uniqueCount="142">
  <si>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</si>
  <si>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</si>
  <si>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</si>
  <si>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</si>
  <si>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</si>
  <si>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</si>
  <si>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</si>
  <si>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</si>
  <si>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</si>
  <si>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</si>
  <si>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</si>
  <si>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</si>
  <si>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</si>
  <si>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</si>
  <si>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</si>
  <si>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</si>
  <si>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</si>
  <si>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</si>
  <si>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</si>
  <si>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</si>
  <si>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</si>
  <si>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</si>
  <si>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</si>
  <si>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</si>
  <si>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</si>
  <si>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</si>
  <si>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</si>
  <si>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</si>
  <si>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</si>
  <si>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</si>
  <si>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</si>
  <si>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</si>
  <si>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</si>
  <si>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</si>
  <si>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</si>
  <si>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</si>
  <si>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</si>
  <si>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</si>
  <si>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</si>
  <si>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</si>
  <si>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</si>
  <si>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</si>
  <si>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</si>
  <si>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</si>
  <si>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</si>
  <si>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</si>
  <si>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</si>
  <si>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</si>
  <si>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</si>
  <si>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</si>
  <si>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</si>
  <si>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</si>
  <si>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</si>
  <si>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</si>
  <si>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</si>
  <si>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</si>
  <si>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</si>
  <si>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</si>
  <si>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</si>
  <si>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</si>
  <si>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</si>
  <si>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</si>
  <si>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</si>
  <si>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</si>
  <si>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</si>
  <si>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</si>
  <si>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</si>
  <si>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</si>
  <si>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</si>
  <si>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</si>
  <si>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</si>
  <si>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</si>
  <si>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</si>
  <si>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</si>
  <si>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</si>
  <si>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</si>
  <si>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</si>
  <si>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</si>
  <si>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</si>
  <si>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</si>
  <si>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</si>
  <si>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</si>
  <si>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</si>
  <si>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</si>
  <si>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</si>
  <si>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</si>
  <si>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</si>
  <si>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</si>
  <si>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</si>
  <si>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</si>
  <si>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</si>
  <si>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</si>
  <si>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</si>
  <si>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</si>
  <si>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</si>
  <si>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</si>
  <si>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</si>
  <si>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</si>
  <si>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</si>
  <si>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</si>
  <si>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</si>
  <si>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</si>
  <si>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</si>
  <si>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</si>
  <si>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</si>
  <si>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</si>
  <si>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</si>
  <si>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</si>
  <si>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</si>
  <si>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</si>
  <si>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</si>
  <si>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</si>
  <si>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</si>
  <si>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</si>
  <si>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</si>
  <si>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</si>
  <si>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</si>
  <si>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</si>
  <si>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</si>
  <si>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</si>
  <si>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</si>
  <si>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</si>
  <si>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</si>
  <si>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</si>
  <si>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</si>
  <si>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</si>
  <si>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</si>
  <si>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</si>
  <si>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</si>
  <si>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</si>
  <si>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</si>
  <si>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</si>
  <si>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</si>
  <si>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</si>
  <si>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</si>
  <si>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</si>
  <si>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</si>
  <si>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</si>
  <si>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</si>
  <si>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</si>
  <si>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NA</t>
  </si>
  <si>
    <t>Not an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</si>
</sst>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X474" sqref="X474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4.218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M2" t="s">
        <v>140</v>
      </c>
      <c r="N2" t="s">
        <v>14</v>
      </c>
      <c r="O2" s="1">
        <v>1</v>
      </c>
      <c r="P2" t="s">
        <v>74</v>
      </c>
      <c r="Q2" t="s">
        <v>140</v>
      </c>
      <c r="R2" t="s">
        <v>140</v>
      </c>
      <c r="S2" t="s">
        <v>140</v>
      </c>
      <c r="T2" t="s">
        <v>140</v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0">RAND()</f>
        <v>0.40829726627088625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L3" t="s">
        <v>140</v>
      </c>
      <c r="M3" t="s">
        <v>93</v>
      </c>
      <c r="N3" t="s">
        <v>16</v>
      </c>
      <c r="O3" s="1">
        <v>1</v>
      </c>
      <c r="P3" t="s">
        <v>74</v>
      </c>
      <c r="Q3" t="str">
        <f>IF(R3="","",INDEX('Backing 4'!U:U,MATCH(R3,'Backing 4'!T:T,0)))</f>
        <v>Uneven - Men benefit</v>
      </c>
      <c r="R3" t="str">
        <f t="shared" ref="R3:R65" si="1">IF(M3="","",IF(C3="1 - Executive","",C3&amp;" &amp; "&amp;N3))</f>
        <v>4 - Manager &amp; Sales &amp; Marketing</v>
      </c>
      <c r="S3" t="e">
        <f>IF(T3="","",INDEX('Backing 4'!Z:Z,MATCH(T3,'Backing 4'!Y:Y,0)))</f>
        <v>#N/A</v>
      </c>
      <c r="T3" t="str">
        <f t="shared" ref="T3:T65" si="2"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X3">
        <v>0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0"/>
        <v>0.88816088044352159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L4" t="s">
        <v>140</v>
      </c>
      <c r="M4" t="s">
        <v>95</v>
      </c>
      <c r="N4" t="s">
        <v>17</v>
      </c>
      <c r="O4" s="1">
        <v>1</v>
      </c>
      <c r="P4" t="s">
        <v>74</v>
      </c>
      <c r="Q4" t="str">
        <f>IF(R4="","",INDEX('Backing 4'!U:U,MATCH(R4,'Backing 4'!T:T,0)))</f>
        <v>Inconclusive</v>
      </c>
      <c r="R4" t="str">
        <f t="shared" si="1"/>
        <v>2 - Director &amp; Strategy</v>
      </c>
      <c r="S4" t="s">
        <v>126</v>
      </c>
      <c r="T4" t="str">
        <f t="shared" si="2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0"/>
        <v>0.95327726114571232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L5" t="s">
        <v>140</v>
      </c>
      <c r="M5" t="s">
        <v>93</v>
      </c>
      <c r="N5" t="s">
        <v>13</v>
      </c>
      <c r="O5" s="1">
        <v>1</v>
      </c>
      <c r="P5" t="s">
        <v>74</v>
      </c>
      <c r="Q5" t="str">
        <f>IF(R5="","",INDEX('Backing 4'!U:U,MATCH(R5,'Backing 4'!T:T,0)))</f>
        <v>Inconclusive</v>
      </c>
      <c r="R5" t="str">
        <f t="shared" si="1"/>
        <v>4 - Manager &amp; HR</v>
      </c>
      <c r="S5" t="e">
        <f>IF(T5="","",INDEX('Backing 4'!Z:Z,MATCH(T5,'Backing 4'!Y:Y,0)))</f>
        <v>#N/A</v>
      </c>
      <c r="T5" t="str">
        <f t="shared" si="2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0"/>
        <v>5.5729718547932627E-2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L6" t="s">
        <v>140</v>
      </c>
      <c r="M6" t="s">
        <v>92</v>
      </c>
      <c r="N6" t="s">
        <v>16</v>
      </c>
      <c r="O6" s="1">
        <v>1</v>
      </c>
      <c r="P6" t="s">
        <v>74</v>
      </c>
      <c r="Q6" t="str">
        <f>IF(R6="","",INDEX('Backing 4'!U:U,MATCH(R6,'Backing 4'!T:T,0)))</f>
        <v>Even</v>
      </c>
      <c r="R6" t="str">
        <f t="shared" si="1"/>
        <v>6 - Junior Officer &amp; Sales &amp; Marketing</v>
      </c>
      <c r="S6" t="e">
        <f>IF(T6="","",INDEX('Backing 4'!Z:Z,MATCH(T6,'Backing 4'!Y:Y,0)))</f>
        <v>#N/A</v>
      </c>
      <c r="T6" t="str">
        <f t="shared" si="2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X6">
        <v>0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0"/>
        <v>0.19972109595184662</v>
      </c>
    </row>
    <row r="7" spans="1:32">
      <c r="A7">
        <v>6</v>
      </c>
      <c r="B7" t="s">
        <v>7</v>
      </c>
      <c r="C7" t="s">
        <v>93</v>
      </c>
      <c r="D7" t="s">
        <v>85</v>
      </c>
      <c r="E7">
        <v>0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L7" t="s">
        <v>140</v>
      </c>
      <c r="M7" t="s">
        <v>93</v>
      </c>
      <c r="N7" t="s">
        <v>15</v>
      </c>
      <c r="O7" s="1">
        <v>1</v>
      </c>
      <c r="P7" t="s">
        <v>74</v>
      </c>
      <c r="Q7" t="str">
        <f>IF(R7="","",INDEX('Backing 4'!U:U,MATCH(R7,'Backing 4'!T:T,0)))</f>
        <v>Even</v>
      </c>
      <c r="R7" t="str">
        <f t="shared" si="1"/>
        <v>4 - Manager &amp; Internal Services</v>
      </c>
      <c r="S7" t="e">
        <f>IF(T7="","",INDEX('Backing 4'!Z:Z,MATCH(T7,'Backing 4'!Y:Y,0)))</f>
        <v>#N/A</v>
      </c>
      <c r="T7" t="str">
        <f t="shared" si="2"/>
        <v>4 - Manager</v>
      </c>
      <c r="U7">
        <v>0</v>
      </c>
      <c r="V7" t="s">
        <v>141</v>
      </c>
      <c r="W7" t="s">
        <v>87</v>
      </c>
      <c r="X7">
        <v>0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0"/>
        <v>0.70020305758059009</v>
      </c>
    </row>
    <row r="8" spans="1:32">
      <c r="A8">
        <v>7</v>
      </c>
      <c r="B8" t="s">
        <v>8</v>
      </c>
      <c r="C8" t="s">
        <v>94</v>
      </c>
      <c r="D8" t="s">
        <v>85</v>
      </c>
      <c r="E8">
        <v>0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L8" t="s">
        <v>140</v>
      </c>
      <c r="M8" t="s">
        <v>94</v>
      </c>
      <c r="N8" t="s">
        <v>14</v>
      </c>
      <c r="O8" s="1">
        <v>1</v>
      </c>
      <c r="P8" t="s">
        <v>74</v>
      </c>
      <c r="Q8" t="str">
        <f>IF(R8="","",INDEX('Backing 4'!U:U,MATCH(R8,'Backing 4'!T:T,0)))</f>
        <v>Even</v>
      </c>
      <c r="R8" t="str">
        <f t="shared" si="1"/>
        <v>3 - Senior Manager &amp; Operations</v>
      </c>
      <c r="S8" t="e">
        <f>IF(T8="","",INDEX('Backing 4'!Z:Z,MATCH(T8,'Backing 4'!Y:Y,0)))</f>
        <v>#N/A</v>
      </c>
      <c r="T8" t="str">
        <f t="shared" si="2"/>
        <v>3 - Senior Manager</v>
      </c>
      <c r="U8">
        <v>0</v>
      </c>
      <c r="V8" t="s">
        <v>141</v>
      </c>
      <c r="W8" t="s">
        <v>87</v>
      </c>
      <c r="X8">
        <v>0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0"/>
        <v>0.95643873184757422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L9" t="s">
        <v>140</v>
      </c>
      <c r="M9" t="s">
        <v>127</v>
      </c>
      <c r="N9" t="s">
        <v>13</v>
      </c>
      <c r="O9" s="1">
        <v>1</v>
      </c>
      <c r="P9" t="s">
        <v>74</v>
      </c>
      <c r="Q9" t="str">
        <f>IF(R9="","",INDEX('Backing 4'!U:U,MATCH(R9,'Backing 4'!T:T,0)))</f>
        <v>Inconclusive</v>
      </c>
      <c r="R9" t="str">
        <f t="shared" si="1"/>
        <v>5 - Senior Officer &amp; HR</v>
      </c>
      <c r="S9" t="e">
        <f>IF(T9="","",INDEX('Backing 4'!Z:Z,MATCH(T9,'Backing 4'!Y:Y,0)))</f>
        <v>#N/A</v>
      </c>
      <c r="T9" t="str">
        <f t="shared" si="2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0"/>
        <v>0.39936903229464749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L10" t="s">
        <v>140</v>
      </c>
      <c r="M10" t="s">
        <v>92</v>
      </c>
      <c r="N10" t="s">
        <v>16</v>
      </c>
      <c r="O10" s="1">
        <v>1</v>
      </c>
      <c r="P10" t="s">
        <v>74</v>
      </c>
      <c r="Q10" t="str">
        <f>IF(R10="","",INDEX('Backing 4'!U:U,MATCH(R10,'Backing 4'!T:T,0)))</f>
        <v>Even</v>
      </c>
      <c r="R10" t="str">
        <f t="shared" si="1"/>
        <v>6 - Junior Officer &amp; Sales &amp; Marketing</v>
      </c>
      <c r="S10" t="e">
        <f>IF(T10="","",INDEX('Backing 4'!Z:Z,MATCH(T10,'Backing 4'!Y:Y,0)))</f>
        <v>#N/A</v>
      </c>
      <c r="T10" t="str">
        <f t="shared" si="2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X10">
        <v>0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0"/>
        <v>3.4631070678000753E-2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L11" t="s">
        <v>140</v>
      </c>
      <c r="M11" t="s">
        <v>92</v>
      </c>
      <c r="N11" t="s">
        <v>15</v>
      </c>
      <c r="O11" s="1">
        <v>1</v>
      </c>
      <c r="P11" t="s">
        <v>74</v>
      </c>
      <c r="Q11" t="str">
        <f>IF(R11="","",INDEX('Backing 4'!U:U,MATCH(R11,'Backing 4'!T:T,0)))</f>
        <v>Even</v>
      </c>
      <c r="R11" t="str">
        <f t="shared" si="1"/>
        <v>6 - Junior Officer &amp; Internal Services</v>
      </c>
      <c r="S11" t="e">
        <f>IF(T11="","",INDEX('Backing 4'!Z:Z,MATCH(T11,'Backing 4'!Y:Y,0)))</f>
        <v>#N/A</v>
      </c>
      <c r="T11" t="str">
        <f t="shared" si="2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0"/>
        <v>0.19156130855694242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L12" t="s">
        <v>140</v>
      </c>
      <c r="M12" t="s">
        <v>93</v>
      </c>
      <c r="N12" t="s">
        <v>14</v>
      </c>
      <c r="O12" s="1">
        <v>1</v>
      </c>
      <c r="P12" t="s">
        <v>74</v>
      </c>
      <c r="Q12" t="str">
        <f>IF(R12="","",INDEX('Backing 4'!U:U,MATCH(R12,'Backing 4'!T:T,0)))</f>
        <v>Even</v>
      </c>
      <c r="R12" t="str">
        <f t="shared" si="1"/>
        <v>4 - Manager &amp; Operations</v>
      </c>
      <c r="S12" t="e">
        <f>IF(T12="","",INDEX('Backing 4'!Z:Z,MATCH(T12,'Backing 4'!Y:Y,0)))</f>
        <v>#N/A</v>
      </c>
      <c r="T12" t="str">
        <f t="shared" si="2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0"/>
        <v>0.91433589483609579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L13" t="s">
        <v>140</v>
      </c>
      <c r="M13" t="s">
        <v>127</v>
      </c>
      <c r="N13" t="s">
        <v>17</v>
      </c>
      <c r="O13" s="1">
        <v>1</v>
      </c>
      <c r="P13" t="s">
        <v>74</v>
      </c>
      <c r="Q13" t="str">
        <f>IF(R13="","",INDEX('Backing 4'!U:U,MATCH(R13,'Backing 4'!T:T,0)))</f>
        <v>Inconclusive</v>
      </c>
      <c r="R13" t="str">
        <f t="shared" si="1"/>
        <v>6 - Junior Officer &amp; Strategy</v>
      </c>
      <c r="S13" t="e">
        <f>IF(T13="","",INDEX('Backing 4'!Z:Z,MATCH(T13,'Backing 4'!Y:Y,0)))</f>
        <v>#N/A</v>
      </c>
      <c r="T13" t="str">
        <f t="shared" si="2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0"/>
        <v>0.87384812862953687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L14" t="s">
        <v>140</v>
      </c>
      <c r="M14" t="s">
        <v>127</v>
      </c>
      <c r="N14" t="s">
        <v>14</v>
      </c>
      <c r="O14" s="1">
        <v>1</v>
      </c>
      <c r="P14" t="s">
        <v>74</v>
      </c>
      <c r="Q14" t="str">
        <f>IF(R14="","",INDEX('Backing 4'!U:U,MATCH(R14,'Backing 4'!T:T,0)))</f>
        <v>Even</v>
      </c>
      <c r="R14" t="str">
        <f t="shared" si="1"/>
        <v>5 - Senior Officer &amp; Operations</v>
      </c>
      <c r="S14" t="e">
        <f>IF(T14="","",INDEX('Backing 4'!Z:Z,MATCH(T14,'Backing 4'!Y:Y,0)))</f>
        <v>#N/A</v>
      </c>
      <c r="T14" t="str">
        <f t="shared" si="2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0"/>
        <v>0.95626617021836824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L15" t="s">
        <v>140</v>
      </c>
      <c r="M15" t="s">
        <v>92</v>
      </c>
      <c r="N15" t="s">
        <v>14</v>
      </c>
      <c r="O15" s="1">
        <v>1</v>
      </c>
      <c r="P15" t="s">
        <v>74</v>
      </c>
      <c r="Q15" t="str">
        <f>IF(R15="","",INDEX('Backing 4'!U:U,MATCH(R15,'Backing 4'!T:T,0)))</f>
        <v>Even</v>
      </c>
      <c r="R15" t="str">
        <f t="shared" si="1"/>
        <v>6 - Junior Officer &amp; Operations</v>
      </c>
      <c r="S15" t="e">
        <f>IF(T15="","",INDEX('Backing 4'!Z:Z,MATCH(T15,'Backing 4'!Y:Y,0)))</f>
        <v>#N/A</v>
      </c>
      <c r="T15" t="str">
        <f t="shared" si="2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0"/>
        <v>0.29528278295588328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M16" t="s">
        <v>140</v>
      </c>
      <c r="N16" t="s">
        <v>15</v>
      </c>
      <c r="O16" s="1">
        <v>1</v>
      </c>
      <c r="P16" t="s">
        <v>74</v>
      </c>
      <c r="Q16" t="s">
        <v>140</v>
      </c>
      <c r="R16" t="s">
        <v>140</v>
      </c>
      <c r="S16" t="s">
        <v>140</v>
      </c>
      <c r="T16" t="s">
        <v>140</v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X16">
        <v>0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0"/>
        <v>0.36424275029257369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L17" t="s">
        <v>140</v>
      </c>
      <c r="M17" t="s">
        <v>93</v>
      </c>
      <c r="N17" t="s">
        <v>17</v>
      </c>
      <c r="O17" s="1">
        <v>1</v>
      </c>
      <c r="P17" t="s">
        <v>74</v>
      </c>
      <c r="Q17" t="str">
        <f>IF(R17="","",INDEX('Backing 4'!U:U,MATCH(R17,'Backing 4'!T:T,0)))</f>
        <v>Inconclusive</v>
      </c>
      <c r="R17" t="str">
        <f t="shared" si="1"/>
        <v>4 - Manager &amp; Strategy</v>
      </c>
      <c r="S17" t="s">
        <v>140</v>
      </c>
      <c r="T17" t="str">
        <f t="shared" si="2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0"/>
        <v>1.3601587782590241E-2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L18" t="s">
        <v>140</v>
      </c>
      <c r="M18" t="s">
        <v>92</v>
      </c>
      <c r="N18" t="s">
        <v>14</v>
      </c>
      <c r="O18" s="1">
        <v>1</v>
      </c>
      <c r="P18" t="s">
        <v>74</v>
      </c>
      <c r="Q18" t="str">
        <f>IF(R18="","",INDEX('Backing 4'!U:U,MATCH(R18,'Backing 4'!T:T,0)))</f>
        <v>Even</v>
      </c>
      <c r="R18" t="str">
        <f t="shared" si="1"/>
        <v>6 - Junior Officer &amp; Operations</v>
      </c>
      <c r="S18" t="e">
        <f>IF(T18="","",INDEX('Backing 4'!Z:Z,MATCH(T18,'Backing 4'!Y:Y,0)))</f>
        <v>#N/A</v>
      </c>
      <c r="T18" t="str">
        <f t="shared" si="2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0"/>
        <v>0.1663805467599937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L19" t="s">
        <v>140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1"/>
        <v>6 - Junior Officer &amp; Sales &amp; Marketing</v>
      </c>
      <c r="S19" t="e">
        <f>IF(T19="","",INDEX('Backing 4'!Z:Z,MATCH(T19,'Backing 4'!Y:Y,0)))</f>
        <v>#N/A</v>
      </c>
      <c r="T19" t="str">
        <f t="shared" si="2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0"/>
        <v>0.69050416552976202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L20" t="s">
        <v>140</v>
      </c>
      <c r="M20" t="s">
        <v>127</v>
      </c>
      <c r="N20" t="s">
        <v>16</v>
      </c>
      <c r="O20" s="1">
        <v>1</v>
      </c>
      <c r="P20" t="s">
        <v>74</v>
      </c>
      <c r="Q20" t="str">
        <f>IF(R20="","",INDEX('Backing 4'!U:U,MATCH(R20,'Backing 4'!T:T,0)))</f>
        <v>Even</v>
      </c>
      <c r="R20" t="str">
        <f t="shared" si="1"/>
        <v>5 - Senior Officer &amp; Sales &amp; Marketing</v>
      </c>
      <c r="S20" t="e">
        <f>IF(T20="","",INDEX('Backing 4'!Z:Z,MATCH(T20,'Backing 4'!Y:Y,0)))</f>
        <v>#N/A</v>
      </c>
      <c r="T20" t="str">
        <f t="shared" si="2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X20">
        <v>0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0"/>
        <v>0.38597805610678004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L21" t="s">
        <v>140</v>
      </c>
      <c r="M21" t="s">
        <v>127</v>
      </c>
      <c r="N21" t="s">
        <v>14</v>
      </c>
      <c r="O21" s="1">
        <v>1</v>
      </c>
      <c r="P21" t="s">
        <v>74</v>
      </c>
      <c r="Q21" t="str">
        <f>IF(R21="","",INDEX('Backing 4'!U:U,MATCH(R21,'Backing 4'!T:T,0)))</f>
        <v>Even</v>
      </c>
      <c r="R21" t="str">
        <f t="shared" si="1"/>
        <v>5 - Senior Officer &amp; Operations</v>
      </c>
      <c r="S21" t="e">
        <f>IF(T21="","",INDEX('Backing 4'!Z:Z,MATCH(T21,'Backing 4'!Y:Y,0)))</f>
        <v>#N/A</v>
      </c>
      <c r="T21" t="str">
        <f t="shared" si="2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0"/>
        <v>0.22516716895281541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M22" t="s">
        <v>140</v>
      </c>
      <c r="N22" t="s">
        <v>17</v>
      </c>
      <c r="O22" s="1">
        <v>1</v>
      </c>
      <c r="P22" t="s">
        <v>74</v>
      </c>
      <c r="Q22" t="s">
        <v>140</v>
      </c>
      <c r="R22" t="s">
        <v>140</v>
      </c>
      <c r="S22" t="s">
        <v>140</v>
      </c>
      <c r="T22" t="s">
        <v>140</v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0"/>
        <v>0.7603231818342171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M23" t="s">
        <v>140</v>
      </c>
      <c r="N23" t="s">
        <v>16</v>
      </c>
      <c r="O23" s="1">
        <v>1</v>
      </c>
      <c r="P23" t="s">
        <v>74</v>
      </c>
      <c r="Q23" t="s">
        <v>140</v>
      </c>
      <c r="R23" t="s">
        <v>140</v>
      </c>
      <c r="S23" t="s">
        <v>140</v>
      </c>
      <c r="T23" t="s">
        <v>140</v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0"/>
        <v>0.11160200081303062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L24" t="s">
        <v>140</v>
      </c>
      <c r="M24" t="s">
        <v>95</v>
      </c>
      <c r="N24" t="s">
        <v>15</v>
      </c>
      <c r="O24" s="1">
        <v>1</v>
      </c>
      <c r="P24" t="s">
        <v>74</v>
      </c>
      <c r="Q24" t="str">
        <f>IF(R24="","",INDEX('Backing 4'!U:U,MATCH(R24,'Backing 4'!T:T,0)))</f>
        <v>Inconclusive</v>
      </c>
      <c r="R24" t="str">
        <f t="shared" si="1"/>
        <v>2 - Director &amp; Internal Services</v>
      </c>
      <c r="S24" t="s">
        <v>126</v>
      </c>
      <c r="T24" t="str">
        <f t="shared" si="2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X24">
        <v>0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0"/>
        <v>0.71340627658737665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L25" t="s">
        <v>140</v>
      </c>
      <c r="M25" t="s">
        <v>127</v>
      </c>
      <c r="N25" t="s">
        <v>16</v>
      </c>
      <c r="O25" s="1">
        <v>1</v>
      </c>
      <c r="P25" t="s">
        <v>74</v>
      </c>
      <c r="Q25" t="str">
        <f>IF(R25="","",INDEX('Backing 4'!U:U,MATCH(R25,'Backing 4'!T:T,0)))</f>
        <v>Even</v>
      </c>
      <c r="R25" t="str">
        <f t="shared" si="1"/>
        <v>5 - Senior Officer &amp; Sales &amp; Marketing</v>
      </c>
      <c r="S25" t="e">
        <f>IF(T25="","",INDEX('Backing 4'!Z:Z,MATCH(T25,'Backing 4'!Y:Y,0)))</f>
        <v>#N/A</v>
      </c>
      <c r="T25" t="str">
        <f t="shared" si="2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0"/>
        <v>0.46069302501384235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L26" t="s">
        <v>140</v>
      </c>
      <c r="M26" t="s">
        <v>93</v>
      </c>
      <c r="N26" t="s">
        <v>14</v>
      </c>
      <c r="O26" s="1">
        <v>1</v>
      </c>
      <c r="P26" t="s">
        <v>74</v>
      </c>
      <c r="Q26" t="str">
        <f>IF(R26="","",INDEX('Backing 4'!U:U,MATCH(R26,'Backing 4'!T:T,0)))</f>
        <v>Even</v>
      </c>
      <c r="R26" t="str">
        <f t="shared" si="1"/>
        <v>4 - Manager &amp; Operations</v>
      </c>
      <c r="S26" t="e">
        <f>IF(T26="","",INDEX('Backing 4'!Z:Z,MATCH(T26,'Backing 4'!Y:Y,0)))</f>
        <v>#N/A</v>
      </c>
      <c r="T26" t="str">
        <f t="shared" si="2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0"/>
        <v>0.18652387958172323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L27" t="s">
        <v>140</v>
      </c>
      <c r="M27" t="s">
        <v>92</v>
      </c>
      <c r="N27" t="s">
        <v>15</v>
      </c>
      <c r="O27" s="1">
        <v>1</v>
      </c>
      <c r="P27" t="s">
        <v>74</v>
      </c>
      <c r="Q27" t="str">
        <f>IF(R27="","",INDEX('Backing 4'!U:U,MATCH(R27,'Backing 4'!T:T,0)))</f>
        <v>Even</v>
      </c>
      <c r="R27" t="str">
        <f t="shared" si="1"/>
        <v>6 - Junior Officer &amp; Internal Services</v>
      </c>
      <c r="S27" t="e">
        <f>IF(T27="","",INDEX('Backing 4'!Z:Z,MATCH(T27,'Backing 4'!Y:Y,0)))</f>
        <v>#N/A</v>
      </c>
      <c r="T27" t="str">
        <f t="shared" si="2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0"/>
        <v>5.7411395478026428E-3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L28" t="s">
        <v>140</v>
      </c>
      <c r="M28" t="s">
        <v>127</v>
      </c>
      <c r="N28" t="s">
        <v>15</v>
      </c>
      <c r="O28" s="1">
        <v>1</v>
      </c>
      <c r="P28" t="s">
        <v>74</v>
      </c>
      <c r="Q28" t="str">
        <f>IF(R28="","",INDEX('Backing 4'!U:U,MATCH(R28,'Backing 4'!T:T,0)))</f>
        <v>Even</v>
      </c>
      <c r="R28" t="str">
        <f t="shared" si="1"/>
        <v>5 - Senior Officer &amp; Internal Services</v>
      </c>
      <c r="S28" t="e">
        <f>IF(T28="","",INDEX('Backing 4'!Z:Z,MATCH(T28,'Backing 4'!Y:Y,0)))</f>
        <v>#N/A</v>
      </c>
      <c r="T28" t="str">
        <f t="shared" si="2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0"/>
        <v>3.4612762145710851E-2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L29" t="s">
        <v>140</v>
      </c>
      <c r="M29" t="s">
        <v>127</v>
      </c>
      <c r="N29" t="s">
        <v>16</v>
      </c>
      <c r="O29" s="1">
        <v>1</v>
      </c>
      <c r="P29" t="s">
        <v>74</v>
      </c>
      <c r="Q29" t="str">
        <f>IF(R29="","",INDEX('Backing 4'!U:U,MATCH(R29,'Backing 4'!T:T,0)))</f>
        <v>Even</v>
      </c>
      <c r="R29" t="str">
        <f t="shared" si="1"/>
        <v>5 - Senior Officer &amp; Sales &amp; Marketing</v>
      </c>
      <c r="S29" t="e">
        <f>IF(T29="","",INDEX('Backing 4'!Z:Z,MATCH(T29,'Backing 4'!Y:Y,0)))</f>
        <v>#N/A</v>
      </c>
      <c r="T29" t="str">
        <f t="shared" si="2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0"/>
        <v>0.58021120062384857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L30" t="s">
        <v>140</v>
      </c>
      <c r="M30" t="s">
        <v>127</v>
      </c>
      <c r="N30" t="s">
        <v>12</v>
      </c>
      <c r="O30" s="1">
        <v>1</v>
      </c>
      <c r="P30" t="s">
        <v>74</v>
      </c>
      <c r="Q30" t="str">
        <f>IF(R30="","",INDEX('Backing 4'!U:U,MATCH(R30,'Backing 4'!T:T,0)))</f>
        <v>Inconclusive</v>
      </c>
      <c r="R30" t="str">
        <f t="shared" si="1"/>
        <v>5 - Senior Officer &amp; Finance</v>
      </c>
      <c r="S30" t="e">
        <f>IF(T30="","",INDEX('Backing 4'!Z:Z,MATCH(T30,'Backing 4'!Y:Y,0)))</f>
        <v>#N/A</v>
      </c>
      <c r="T30" t="str">
        <f t="shared" si="2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0"/>
        <v>0.81939997221820204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L31" t="s">
        <v>140</v>
      </c>
      <c r="M31" t="s">
        <v>92</v>
      </c>
      <c r="N31" t="s">
        <v>14</v>
      </c>
      <c r="O31" s="1">
        <v>1</v>
      </c>
      <c r="P31" t="s">
        <v>74</v>
      </c>
      <c r="Q31" t="str">
        <f>IF(R31="","",INDEX('Backing 4'!U:U,MATCH(R31,'Backing 4'!T:T,0)))</f>
        <v>Even</v>
      </c>
      <c r="R31" t="str">
        <f t="shared" si="1"/>
        <v>6 - Junior Officer &amp; Operations</v>
      </c>
      <c r="S31" t="e">
        <f>IF(T31="","",INDEX('Backing 4'!Z:Z,MATCH(T31,'Backing 4'!Y:Y,0)))</f>
        <v>#N/A</v>
      </c>
      <c r="T31" t="str">
        <f t="shared" si="2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X31">
        <v>0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0"/>
        <v>0.72131278705864577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L32" t="s">
        <v>140</v>
      </c>
      <c r="M32" t="s">
        <v>127</v>
      </c>
      <c r="N32" t="s">
        <v>14</v>
      </c>
      <c r="O32" s="1">
        <v>1</v>
      </c>
      <c r="P32" t="s">
        <v>74</v>
      </c>
      <c r="Q32" t="str">
        <f>IF(R32="","",INDEX('Backing 4'!U:U,MATCH(R32,'Backing 4'!T:T,0)))</f>
        <v>Even</v>
      </c>
      <c r="R32" t="str">
        <f t="shared" si="1"/>
        <v>6 - Junior Officer &amp; Operations</v>
      </c>
      <c r="S32" t="e">
        <f>IF(T32="","",INDEX('Backing 4'!Z:Z,MATCH(T32,'Backing 4'!Y:Y,0)))</f>
        <v>#N/A</v>
      </c>
      <c r="T32" t="str">
        <f t="shared" si="2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0"/>
        <v>0.79187805226599628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L33" t="s">
        <v>140</v>
      </c>
      <c r="M33" t="s">
        <v>94</v>
      </c>
      <c r="N33" t="s">
        <v>16</v>
      </c>
      <c r="O33" s="1">
        <v>1</v>
      </c>
      <c r="P33" t="s">
        <v>74</v>
      </c>
      <c r="Q33" t="str">
        <f>IF(R33="","",INDEX('Backing 4'!U:U,MATCH(R33,'Backing 4'!T:T,0)))</f>
        <v>Uneven - Men benefit</v>
      </c>
      <c r="R33" t="str">
        <f t="shared" si="1"/>
        <v>4 - Manager &amp; Sales &amp; Marketing</v>
      </c>
      <c r="S33" t="e">
        <f>IF(T33="","",INDEX('Backing 4'!Z:Z,MATCH(T33,'Backing 4'!Y:Y,0)))</f>
        <v>#N/A</v>
      </c>
      <c r="T33" t="str">
        <f t="shared" si="2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0"/>
        <v>0.30815962957667176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L34" t="s">
        <v>140</v>
      </c>
      <c r="M34" t="s">
        <v>93</v>
      </c>
      <c r="N34" t="s">
        <v>16</v>
      </c>
      <c r="O34" s="1">
        <v>1</v>
      </c>
      <c r="P34" t="s">
        <v>74</v>
      </c>
      <c r="Q34" t="str">
        <f>IF(R34="","",INDEX('Backing 4'!U:U,MATCH(R34,'Backing 4'!T:T,0)))</f>
        <v>Uneven - Men benefit</v>
      </c>
      <c r="R34" t="str">
        <f t="shared" si="1"/>
        <v>4 - Manager &amp; Sales &amp; Marketing</v>
      </c>
      <c r="S34" t="e">
        <f>IF(T34="","",INDEX('Backing 4'!Z:Z,MATCH(T34,'Backing 4'!Y:Y,0)))</f>
        <v>#N/A</v>
      </c>
      <c r="T34" t="str">
        <f t="shared" si="2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0"/>
        <v>0.46038731847106806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L35" t="s">
        <v>140</v>
      </c>
      <c r="M35" t="s">
        <v>93</v>
      </c>
      <c r="N35" t="s">
        <v>15</v>
      </c>
      <c r="O35" s="1">
        <v>1</v>
      </c>
      <c r="P35" t="s">
        <v>74</v>
      </c>
      <c r="Q35" t="str">
        <f>IF(R35="","",INDEX('Backing 4'!U:U,MATCH(R35,'Backing 4'!T:T,0)))</f>
        <v>Even</v>
      </c>
      <c r="R35" t="str">
        <f t="shared" si="1"/>
        <v>5 - Senior Officer &amp; Internal Services</v>
      </c>
      <c r="S35" t="e">
        <f>IF(T35="","",INDEX('Backing 4'!Z:Z,MATCH(T35,'Backing 4'!Y:Y,0)))</f>
        <v>#N/A</v>
      </c>
      <c r="T35" t="str">
        <f t="shared" si="2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0"/>
        <v>0.12866409013679281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L36" t="s">
        <v>140</v>
      </c>
      <c r="M36" t="s">
        <v>127</v>
      </c>
      <c r="N36" t="s">
        <v>15</v>
      </c>
      <c r="O36" s="1">
        <v>1</v>
      </c>
      <c r="P36" t="s">
        <v>74</v>
      </c>
      <c r="Q36" t="str">
        <f>IF(R36="","",INDEX('Backing 4'!U:U,MATCH(R36,'Backing 4'!T:T,0)))</f>
        <v>Even</v>
      </c>
      <c r="R36" t="str">
        <f t="shared" si="1"/>
        <v>5 - Senior Officer &amp; Internal Services</v>
      </c>
      <c r="S36" t="e">
        <f>IF(T36="","",INDEX('Backing 4'!Z:Z,MATCH(T36,'Backing 4'!Y:Y,0)))</f>
        <v>#N/A</v>
      </c>
      <c r="T36" t="str">
        <f t="shared" si="2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X36">
        <v>0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0"/>
        <v>0.41178111025773967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L37" t="s">
        <v>140</v>
      </c>
      <c r="M37" t="s">
        <v>94</v>
      </c>
      <c r="N37" t="s">
        <v>16</v>
      </c>
      <c r="O37" s="1">
        <v>1</v>
      </c>
      <c r="P37" t="s">
        <v>74</v>
      </c>
      <c r="Q37" t="str">
        <f>IF(R37="","",INDEX('Backing 4'!U:U,MATCH(R37,'Backing 4'!T:T,0)))</f>
        <v>Uneven - Men benefit</v>
      </c>
      <c r="R37" t="str">
        <f t="shared" si="1"/>
        <v>3 - Senior Manager &amp; Sales &amp; Marketing</v>
      </c>
      <c r="S37" t="e">
        <f>IF(T37="","",INDEX('Backing 4'!Z:Z,MATCH(T37,'Backing 4'!Y:Y,0)))</f>
        <v>#N/A</v>
      </c>
      <c r="T37" t="str">
        <f t="shared" si="2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0"/>
        <v>0.8396402788328523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L38" t="s">
        <v>140</v>
      </c>
      <c r="M38" t="s">
        <v>92</v>
      </c>
      <c r="N38" t="s">
        <v>14</v>
      </c>
      <c r="O38" s="1">
        <v>1</v>
      </c>
      <c r="P38" t="s">
        <v>74</v>
      </c>
      <c r="Q38" t="str">
        <f>IF(R38="","",INDEX('Backing 4'!U:U,MATCH(R38,'Backing 4'!T:T,0)))</f>
        <v>Even</v>
      </c>
      <c r="R38" t="str">
        <f t="shared" si="1"/>
        <v>6 - Junior Officer &amp; Operations</v>
      </c>
      <c r="S38" t="e">
        <f>IF(T38="","",INDEX('Backing 4'!Z:Z,MATCH(T38,'Backing 4'!Y:Y,0)))</f>
        <v>#N/A</v>
      </c>
      <c r="T38" t="str">
        <f t="shared" si="2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0"/>
        <v>6.5886886662462674E-2</v>
      </c>
    </row>
    <row r="39" spans="1:32">
      <c r="A39">
        <v>38</v>
      </c>
      <c r="B39" t="s">
        <v>7</v>
      </c>
      <c r="C39" t="s">
        <v>92</v>
      </c>
      <c r="D39" t="s">
        <v>85</v>
      </c>
      <c r="E39">
        <v>0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L39" t="s">
        <v>140</v>
      </c>
      <c r="M39" t="s">
        <v>92</v>
      </c>
      <c r="N39" t="s">
        <v>14</v>
      </c>
      <c r="O39" s="1">
        <v>1</v>
      </c>
      <c r="P39" t="s">
        <v>74</v>
      </c>
      <c r="Q39" t="str">
        <f>IF(R39="","",INDEX('Backing 4'!U:U,MATCH(R39,'Backing 4'!T:T,0)))</f>
        <v>Even</v>
      </c>
      <c r="R39" t="str">
        <f t="shared" si="1"/>
        <v>6 - Junior Officer &amp; Operations</v>
      </c>
      <c r="S39" t="e">
        <f>IF(T39="","",INDEX('Backing 4'!Z:Z,MATCH(T39,'Backing 4'!Y:Y,0)))</f>
        <v>#N/A</v>
      </c>
      <c r="T39" t="str">
        <f t="shared" si="2"/>
        <v>6 - Junior Officer</v>
      </c>
      <c r="U39">
        <v>0</v>
      </c>
      <c r="V39" t="s">
        <v>141</v>
      </c>
      <c r="W39" t="s">
        <v>87</v>
      </c>
      <c r="X39">
        <v>0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0"/>
        <v>0.44306042399267909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L40" t="s">
        <v>140</v>
      </c>
      <c r="M40" t="s">
        <v>127</v>
      </c>
      <c r="N40" t="s">
        <v>15</v>
      </c>
      <c r="O40" s="1">
        <v>1</v>
      </c>
      <c r="P40" t="s">
        <v>74</v>
      </c>
      <c r="Q40" t="str">
        <f>IF(R40="","",INDEX('Backing 4'!U:U,MATCH(R40,'Backing 4'!T:T,0)))</f>
        <v>Even</v>
      </c>
      <c r="R40" t="str">
        <f t="shared" si="1"/>
        <v>5 - Senior Officer &amp; Internal Services</v>
      </c>
      <c r="S40" t="e">
        <f>IF(T40="","",INDEX('Backing 4'!Z:Z,MATCH(T40,'Backing 4'!Y:Y,0)))</f>
        <v>#N/A</v>
      </c>
      <c r="T40" t="str">
        <f t="shared" si="2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0"/>
        <v>0.4362854932606326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L41" t="s">
        <v>140</v>
      </c>
      <c r="M41" t="s">
        <v>92</v>
      </c>
      <c r="N41" t="s">
        <v>14</v>
      </c>
      <c r="O41" s="1">
        <v>1</v>
      </c>
      <c r="P41" t="s">
        <v>74</v>
      </c>
      <c r="Q41" t="str">
        <f>IF(R41="","",INDEX('Backing 4'!U:U,MATCH(R41,'Backing 4'!T:T,0)))</f>
        <v>Even</v>
      </c>
      <c r="R41" t="str">
        <f t="shared" si="1"/>
        <v>6 - Junior Officer &amp; Operations</v>
      </c>
      <c r="S41" t="e">
        <f>IF(T41="","",INDEX('Backing 4'!Z:Z,MATCH(T41,'Backing 4'!Y:Y,0)))</f>
        <v>#N/A</v>
      </c>
      <c r="T41" t="str">
        <f t="shared" si="2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0"/>
        <v>0.69119553245233278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L42" t="s">
        <v>140</v>
      </c>
      <c r="M42" t="s">
        <v>92</v>
      </c>
      <c r="N42" t="s">
        <v>14</v>
      </c>
      <c r="O42" s="1">
        <v>1</v>
      </c>
      <c r="P42" t="s">
        <v>74</v>
      </c>
      <c r="Q42" t="str">
        <f>IF(R42="","",INDEX('Backing 4'!U:U,MATCH(R42,'Backing 4'!T:T,0)))</f>
        <v>Even</v>
      </c>
      <c r="R42" t="str">
        <f t="shared" si="1"/>
        <v>6 - Junior Officer &amp; Operations</v>
      </c>
      <c r="S42" t="e">
        <f>IF(T42="","",INDEX('Backing 4'!Z:Z,MATCH(T42,'Backing 4'!Y:Y,0)))</f>
        <v>#N/A</v>
      </c>
      <c r="T42" t="str">
        <f t="shared" si="2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0"/>
        <v>0.67853424767247206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L43" t="s">
        <v>140</v>
      </c>
      <c r="M43" t="s">
        <v>92</v>
      </c>
      <c r="N43" t="s">
        <v>14</v>
      </c>
      <c r="O43" s="1">
        <v>1</v>
      </c>
      <c r="P43" t="s">
        <v>74</v>
      </c>
      <c r="Q43" t="str">
        <f>IF(R43="","",INDEX('Backing 4'!U:U,MATCH(R43,'Backing 4'!T:T,0)))</f>
        <v>Even</v>
      </c>
      <c r="R43" t="str">
        <f t="shared" si="1"/>
        <v>6 - Junior Officer &amp; Operations</v>
      </c>
      <c r="S43" t="e">
        <f>IF(T43="","",INDEX('Backing 4'!Z:Z,MATCH(T43,'Backing 4'!Y:Y,0)))</f>
        <v>#N/A</v>
      </c>
      <c r="T43" t="str">
        <f t="shared" si="2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X43">
        <v>0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0"/>
        <v>0.58192920823081251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L44" t="s">
        <v>140</v>
      </c>
      <c r="M44" t="s">
        <v>94</v>
      </c>
      <c r="N44" t="s">
        <v>14</v>
      </c>
      <c r="O44" s="1">
        <v>1</v>
      </c>
      <c r="P44" t="s">
        <v>74</v>
      </c>
      <c r="Q44" t="str">
        <f>IF(R44="","",INDEX('Backing 4'!U:U,MATCH(R44,'Backing 4'!T:T,0)))</f>
        <v>Even</v>
      </c>
      <c r="R44" t="str">
        <f t="shared" si="1"/>
        <v>3 - Senior Manager &amp; Operations</v>
      </c>
      <c r="S44" t="e">
        <f>IF(T44="","",INDEX('Backing 4'!Z:Z,MATCH(T44,'Backing 4'!Y:Y,0)))</f>
        <v>#N/A</v>
      </c>
      <c r="T44" t="str">
        <f t="shared" si="2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0"/>
        <v>0.60372399052862957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L45" t="s">
        <v>140</v>
      </c>
      <c r="M45" t="s">
        <v>92</v>
      </c>
      <c r="N45" t="s">
        <v>16</v>
      </c>
      <c r="O45" s="1">
        <v>1</v>
      </c>
      <c r="P45" t="s">
        <v>74</v>
      </c>
      <c r="Q45" t="str">
        <f>IF(R45="","",INDEX('Backing 4'!U:U,MATCH(R45,'Backing 4'!T:T,0)))</f>
        <v>Even</v>
      </c>
      <c r="R45" t="str">
        <f t="shared" si="1"/>
        <v>6 - Junior Officer &amp; Sales &amp; Marketing</v>
      </c>
      <c r="S45" t="e">
        <f>IF(T45="","",INDEX('Backing 4'!Z:Z,MATCH(T45,'Backing 4'!Y:Y,0)))</f>
        <v>#N/A</v>
      </c>
      <c r="T45" t="str">
        <f t="shared" si="2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0"/>
        <v>0.68398770523478769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M46" t="s">
        <v>140</v>
      </c>
      <c r="N46" t="s">
        <v>15</v>
      </c>
      <c r="O46" s="1">
        <v>1</v>
      </c>
      <c r="P46" t="s">
        <v>74</v>
      </c>
      <c r="Q46" t="s">
        <v>140</v>
      </c>
      <c r="R46" t="s">
        <v>140</v>
      </c>
      <c r="S46" t="s">
        <v>140</v>
      </c>
      <c r="T46" t="s">
        <v>140</v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0"/>
        <v>0.10093077021841868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L47" t="s">
        <v>140</v>
      </c>
      <c r="M47" t="s">
        <v>92</v>
      </c>
      <c r="N47" t="s">
        <v>15</v>
      </c>
      <c r="O47" s="1">
        <v>1</v>
      </c>
      <c r="P47" t="s">
        <v>74</v>
      </c>
      <c r="Q47" t="str">
        <f>IF(R47="","",INDEX('Backing 4'!U:U,MATCH(R47,'Backing 4'!T:T,0)))</f>
        <v>Even</v>
      </c>
      <c r="R47" t="str">
        <f t="shared" si="1"/>
        <v>6 - Junior Officer &amp; Internal Services</v>
      </c>
      <c r="S47" t="e">
        <f>IF(T47="","",INDEX('Backing 4'!Z:Z,MATCH(T47,'Backing 4'!Y:Y,0)))</f>
        <v>#N/A</v>
      </c>
      <c r="T47" t="str">
        <f t="shared" si="2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0"/>
        <v>0.92113321544187554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L48" t="s">
        <v>140</v>
      </c>
      <c r="M48" t="s">
        <v>93</v>
      </c>
      <c r="N48" t="s">
        <v>13</v>
      </c>
      <c r="O48" s="1">
        <v>1</v>
      </c>
      <c r="P48" t="s">
        <v>74</v>
      </c>
      <c r="Q48" t="str">
        <f>IF(R48="","",INDEX('Backing 4'!U:U,MATCH(R48,'Backing 4'!T:T,0)))</f>
        <v>Inconclusive</v>
      </c>
      <c r="R48" t="str">
        <f t="shared" si="1"/>
        <v>4 - Manager &amp; HR</v>
      </c>
      <c r="S48" t="e">
        <f>IF(T48="","",INDEX('Backing 4'!Z:Z,MATCH(T48,'Backing 4'!Y:Y,0)))</f>
        <v>#N/A</v>
      </c>
      <c r="T48" t="str">
        <f t="shared" si="2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0"/>
        <v>0.90147067140987758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L49" t="s">
        <v>140</v>
      </c>
      <c r="M49" t="s">
        <v>92</v>
      </c>
      <c r="N49" t="s">
        <v>14</v>
      </c>
      <c r="O49" s="1">
        <v>1</v>
      </c>
      <c r="P49" t="s">
        <v>74</v>
      </c>
      <c r="Q49" t="str">
        <f>IF(R49="","",INDEX('Backing 4'!U:U,MATCH(R49,'Backing 4'!T:T,0)))</f>
        <v>Even</v>
      </c>
      <c r="R49" t="str">
        <f t="shared" si="1"/>
        <v>6 - Junior Officer &amp; Operations</v>
      </c>
      <c r="S49" t="e">
        <f>IF(T49="","",INDEX('Backing 4'!Z:Z,MATCH(T49,'Backing 4'!Y:Y,0)))</f>
        <v>#N/A</v>
      </c>
      <c r="T49" t="str">
        <f t="shared" si="2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0"/>
        <v>0.83109783270542381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L50" t="s">
        <v>140</v>
      </c>
      <c r="M50" t="s">
        <v>92</v>
      </c>
      <c r="N50" t="s">
        <v>13</v>
      </c>
      <c r="O50" s="1">
        <v>1</v>
      </c>
      <c r="P50" t="s">
        <v>74</v>
      </c>
      <c r="Q50" t="str">
        <f>IF(R50="","",INDEX('Backing 4'!U:U,MATCH(R50,'Backing 4'!T:T,0)))</f>
        <v>Inconclusive</v>
      </c>
      <c r="R50" t="str">
        <f t="shared" si="1"/>
        <v>6 - Junior Officer &amp; HR</v>
      </c>
      <c r="S50" t="e">
        <f>IF(T50="","",INDEX('Backing 4'!Z:Z,MATCH(T50,'Backing 4'!Y:Y,0)))</f>
        <v>#N/A</v>
      </c>
      <c r="T50" t="str">
        <f t="shared" si="2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0"/>
        <v>0.98221763658990235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L51" t="s">
        <v>140</v>
      </c>
      <c r="M51" t="s">
        <v>92</v>
      </c>
      <c r="N51" t="s">
        <v>14</v>
      </c>
      <c r="O51" s="1">
        <v>1</v>
      </c>
      <c r="P51" t="s">
        <v>74</v>
      </c>
      <c r="Q51" t="str">
        <f>IF(R51="","",INDEX('Backing 4'!U:U,MATCH(R51,'Backing 4'!T:T,0)))</f>
        <v>Even</v>
      </c>
      <c r="R51" t="str">
        <f t="shared" si="1"/>
        <v>6 - Junior Officer &amp; Operations</v>
      </c>
      <c r="S51" t="e">
        <f>IF(T51="","",INDEX('Backing 4'!Z:Z,MATCH(T51,'Backing 4'!Y:Y,0)))</f>
        <v>#N/A</v>
      </c>
      <c r="T51" t="str">
        <f t="shared" si="2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0"/>
        <v>0.66591700948493426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L52" t="s">
        <v>140</v>
      </c>
      <c r="M52" t="s">
        <v>93</v>
      </c>
      <c r="N52" t="s">
        <v>14</v>
      </c>
      <c r="O52" s="1">
        <v>1</v>
      </c>
      <c r="P52" t="s">
        <v>74</v>
      </c>
      <c r="Q52" t="str">
        <f>IF(R52="","",INDEX('Backing 4'!U:U,MATCH(R52,'Backing 4'!T:T,0)))</f>
        <v>Even</v>
      </c>
      <c r="R52" t="str">
        <f t="shared" si="1"/>
        <v>5 - Senior Officer &amp; Operations</v>
      </c>
      <c r="S52" t="e">
        <f>IF(T52="","",INDEX('Backing 4'!Z:Z,MATCH(T52,'Backing 4'!Y:Y,0)))</f>
        <v>#N/A</v>
      </c>
      <c r="T52" t="str">
        <f t="shared" si="2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0"/>
        <v>0.32808803887136362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L53" t="s">
        <v>140</v>
      </c>
      <c r="M53" t="s">
        <v>93</v>
      </c>
      <c r="N53" t="s">
        <v>16</v>
      </c>
      <c r="O53" s="1">
        <v>1</v>
      </c>
      <c r="P53" t="s">
        <v>74</v>
      </c>
      <c r="Q53" t="str">
        <f>IF(R53="","",INDEX('Backing 4'!U:U,MATCH(R53,'Backing 4'!T:T,0)))</f>
        <v>Uneven - Men benefit</v>
      </c>
      <c r="R53" t="str">
        <f t="shared" si="1"/>
        <v>4 - Manager &amp; Sales &amp; Marketing</v>
      </c>
      <c r="S53" t="e">
        <f>IF(T53="","",INDEX('Backing 4'!Z:Z,MATCH(T53,'Backing 4'!Y:Y,0)))</f>
        <v>#N/A</v>
      </c>
      <c r="T53" t="str">
        <f t="shared" si="2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0"/>
        <v>0.48850623910249469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L54" t="s">
        <v>140</v>
      </c>
      <c r="M54" t="s">
        <v>127</v>
      </c>
      <c r="N54" t="s">
        <v>16</v>
      </c>
      <c r="O54" s="1">
        <v>1</v>
      </c>
      <c r="P54" t="s">
        <v>74</v>
      </c>
      <c r="Q54" t="str">
        <f>IF(R54="","",INDEX('Backing 4'!U:U,MATCH(R54,'Backing 4'!T:T,0)))</f>
        <v>Even</v>
      </c>
      <c r="R54" t="str">
        <f t="shared" si="1"/>
        <v>5 - Senior Officer &amp; Sales &amp; Marketing</v>
      </c>
      <c r="S54" t="e">
        <f>IF(T54="","",INDEX('Backing 4'!Z:Z,MATCH(T54,'Backing 4'!Y:Y,0)))</f>
        <v>#N/A</v>
      </c>
      <c r="T54" t="str">
        <f t="shared" si="2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0"/>
        <v>0.39358773010201054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L55" t="s">
        <v>140</v>
      </c>
      <c r="M55" t="s">
        <v>93</v>
      </c>
      <c r="N55" t="s">
        <v>14</v>
      </c>
      <c r="O55" s="1">
        <v>1</v>
      </c>
      <c r="P55" t="s">
        <v>74</v>
      </c>
      <c r="Q55" t="str">
        <f>IF(R55="","",INDEX('Backing 4'!U:U,MATCH(R55,'Backing 4'!T:T,0)))</f>
        <v>Even</v>
      </c>
      <c r="R55" t="str">
        <f t="shared" si="1"/>
        <v>5 - Senior Officer &amp; Operations</v>
      </c>
      <c r="S55" t="e">
        <f>IF(T55="","",INDEX('Backing 4'!Z:Z,MATCH(T55,'Backing 4'!Y:Y,0)))</f>
        <v>#N/A</v>
      </c>
      <c r="T55" t="str">
        <f t="shared" si="2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0"/>
        <v>0.16937365973840135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L56" t="s">
        <v>140</v>
      </c>
      <c r="M56" t="s">
        <v>92</v>
      </c>
      <c r="N56" t="s">
        <v>16</v>
      </c>
      <c r="O56" s="1">
        <v>1</v>
      </c>
      <c r="P56" t="s">
        <v>74</v>
      </c>
      <c r="Q56" t="str">
        <f>IF(R56="","",INDEX('Backing 4'!U:U,MATCH(R56,'Backing 4'!T:T,0)))</f>
        <v>Even</v>
      </c>
      <c r="R56" t="str">
        <f t="shared" si="1"/>
        <v>6 - Junior Officer &amp; Sales &amp; Marketing</v>
      </c>
      <c r="S56" t="e">
        <f>IF(T56="","",INDEX('Backing 4'!Z:Z,MATCH(T56,'Backing 4'!Y:Y,0)))</f>
        <v>#N/A</v>
      </c>
      <c r="T56" t="str">
        <f t="shared" si="2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0"/>
        <v>0.63601448326586674</v>
      </c>
    </row>
    <row r="57" spans="1:32">
      <c r="A57">
        <v>56</v>
      </c>
      <c r="B57" t="s">
        <v>8</v>
      </c>
      <c r="C57" t="s">
        <v>92</v>
      </c>
      <c r="D57" t="s">
        <v>85</v>
      </c>
      <c r="E57">
        <v>0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L57" t="s">
        <v>140</v>
      </c>
      <c r="M57" t="s">
        <v>92</v>
      </c>
      <c r="N57" t="s">
        <v>16</v>
      </c>
      <c r="O57" s="1">
        <v>1</v>
      </c>
      <c r="P57" t="s">
        <v>74</v>
      </c>
      <c r="Q57" t="str">
        <f>IF(R57="","",INDEX('Backing 4'!U:U,MATCH(R57,'Backing 4'!T:T,0)))</f>
        <v>Even</v>
      </c>
      <c r="R57" t="str">
        <f t="shared" si="1"/>
        <v>6 - Junior Officer &amp; Sales &amp; Marketing</v>
      </c>
      <c r="S57" t="e">
        <f>IF(T57="","",INDEX('Backing 4'!Z:Z,MATCH(T57,'Backing 4'!Y:Y,0)))</f>
        <v>#N/A</v>
      </c>
      <c r="T57" t="str">
        <f t="shared" si="2"/>
        <v>6 - Junior Officer</v>
      </c>
      <c r="U57">
        <v>0</v>
      </c>
      <c r="V57" t="s">
        <v>141</v>
      </c>
      <c r="W57" t="s">
        <v>87</v>
      </c>
      <c r="X57">
        <v>0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0"/>
        <v>0.35445460486892455</v>
      </c>
    </row>
    <row r="58" spans="1:32">
      <c r="A58">
        <v>57</v>
      </c>
      <c r="B58" t="s">
        <v>7</v>
      </c>
      <c r="C58" t="s">
        <v>93</v>
      </c>
      <c r="D58" t="s">
        <v>87</v>
      </c>
      <c r="E58">
        <v>0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M58" t="s">
        <v>140</v>
      </c>
      <c r="N58" t="s">
        <v>16</v>
      </c>
      <c r="O58" s="1">
        <v>1</v>
      </c>
      <c r="P58" t="s">
        <v>74</v>
      </c>
      <c r="Q58" t="s">
        <v>140</v>
      </c>
      <c r="R58" t="s">
        <v>140</v>
      </c>
      <c r="S58" t="s">
        <v>140</v>
      </c>
      <c r="T58" t="s">
        <v>140</v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0"/>
        <v>0.14423909251999234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L59" t="s">
        <v>140</v>
      </c>
      <c r="M59" t="s">
        <v>93</v>
      </c>
      <c r="N59" t="s">
        <v>16</v>
      </c>
      <c r="O59" s="1">
        <v>1</v>
      </c>
      <c r="P59" t="s">
        <v>74</v>
      </c>
      <c r="Q59" t="str">
        <f>IF(R59="","",INDEX('Backing 4'!U:U,MATCH(R59,'Backing 4'!T:T,0)))</f>
        <v>Even</v>
      </c>
      <c r="R59" t="str">
        <f t="shared" si="1"/>
        <v>5 - Senior Officer &amp; Sales &amp; Marketing</v>
      </c>
      <c r="S59" t="e">
        <f>IF(T59="","",INDEX('Backing 4'!Z:Z,MATCH(T59,'Backing 4'!Y:Y,0)))</f>
        <v>#N/A</v>
      </c>
      <c r="T59" t="str">
        <f t="shared" si="2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0"/>
        <v>0.39209170888855105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L60" t="s">
        <v>140</v>
      </c>
      <c r="M60" t="s">
        <v>92</v>
      </c>
      <c r="N60" t="s">
        <v>14</v>
      </c>
      <c r="O60" s="1">
        <v>1</v>
      </c>
      <c r="P60" t="s">
        <v>74</v>
      </c>
      <c r="Q60" t="str">
        <f>IF(R60="","",INDEX('Backing 4'!U:U,MATCH(R60,'Backing 4'!T:T,0)))</f>
        <v>Even</v>
      </c>
      <c r="R60" t="str">
        <f t="shared" si="1"/>
        <v>6 - Junior Officer &amp; Operations</v>
      </c>
      <c r="S60" t="e">
        <f>IF(T60="","",INDEX('Backing 4'!Z:Z,MATCH(T60,'Backing 4'!Y:Y,0)))</f>
        <v>#N/A</v>
      </c>
      <c r="T60" t="str">
        <f t="shared" si="2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X60">
        <v>0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0"/>
        <v>0.37759892412793084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M61" t="s">
        <v>140</v>
      </c>
      <c r="N61" t="s">
        <v>14</v>
      </c>
      <c r="O61" s="1">
        <v>1</v>
      </c>
      <c r="P61" t="s">
        <v>74</v>
      </c>
      <c r="Q61" t="s">
        <v>140</v>
      </c>
      <c r="R61" t="s">
        <v>140</v>
      </c>
      <c r="S61" t="s">
        <v>140</v>
      </c>
      <c r="T61" t="s">
        <v>140</v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0"/>
        <v>0.74850449757370952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L62" t="s">
        <v>140</v>
      </c>
      <c r="M62" t="s">
        <v>92</v>
      </c>
      <c r="N62" t="s">
        <v>16</v>
      </c>
      <c r="O62" s="1">
        <v>1</v>
      </c>
      <c r="P62" t="s">
        <v>74</v>
      </c>
      <c r="Q62" t="str">
        <f>IF(R62="","",INDEX('Backing 4'!U:U,MATCH(R62,'Backing 4'!T:T,0)))</f>
        <v>Even</v>
      </c>
      <c r="R62" t="str">
        <f t="shared" si="1"/>
        <v>6 - Junior Officer &amp; Sales &amp; Marketing</v>
      </c>
      <c r="S62" t="e">
        <f>IF(T62="","",INDEX('Backing 4'!Z:Z,MATCH(T62,'Backing 4'!Y:Y,0)))</f>
        <v>#N/A</v>
      </c>
      <c r="T62" t="str">
        <f t="shared" si="2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X62">
        <v>0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0"/>
        <v>0.598207676915953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M63" t="s">
        <v>140</v>
      </c>
      <c r="N63" t="s">
        <v>14</v>
      </c>
      <c r="O63" s="1">
        <v>0.8</v>
      </c>
      <c r="P63" t="s">
        <v>73</v>
      </c>
      <c r="Q63" t="s">
        <v>140</v>
      </c>
      <c r="R63" t="s">
        <v>140</v>
      </c>
      <c r="S63" t="s">
        <v>140</v>
      </c>
      <c r="T63" t="s">
        <v>140</v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0"/>
        <v>0.81356476887304496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L64" t="s">
        <v>140</v>
      </c>
      <c r="M64" t="s">
        <v>92</v>
      </c>
      <c r="N64" t="s">
        <v>16</v>
      </c>
      <c r="O64" s="1">
        <v>1</v>
      </c>
      <c r="P64" t="s">
        <v>74</v>
      </c>
      <c r="Q64" t="str">
        <f>IF(R64="","",INDEX('Backing 4'!U:U,MATCH(R64,'Backing 4'!T:T,0)))</f>
        <v>Even</v>
      </c>
      <c r="R64" t="str">
        <f t="shared" si="1"/>
        <v>6 - Junior Officer &amp; Sales &amp; Marketing</v>
      </c>
      <c r="S64" t="e">
        <f>IF(T64="","",INDEX('Backing 4'!Z:Z,MATCH(T64,'Backing 4'!Y:Y,0)))</f>
        <v>#N/A</v>
      </c>
      <c r="T64" t="str">
        <f t="shared" si="2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X64">
        <v>0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0"/>
        <v>0.52460960632708908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L65" t="s">
        <v>140</v>
      </c>
      <c r="M65" t="s">
        <v>95</v>
      </c>
      <c r="N65" t="s">
        <v>16</v>
      </c>
      <c r="O65" s="1">
        <v>1</v>
      </c>
      <c r="P65" t="s">
        <v>74</v>
      </c>
      <c r="Q65" t="str">
        <f>IF(R65="","",INDEX('Backing 4'!U:U,MATCH(R65,'Backing 4'!T:T,0)))</f>
        <v>Inconclusive</v>
      </c>
      <c r="R65" t="str">
        <f t="shared" si="1"/>
        <v>2 - Director &amp; Sales &amp; Marketing</v>
      </c>
      <c r="S65" t="s">
        <v>126</v>
      </c>
      <c r="T65" t="str">
        <f t="shared" si="2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0"/>
        <v>0.79248001121846956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L66" t="s">
        <v>140</v>
      </c>
      <c r="M66" t="s">
        <v>95</v>
      </c>
      <c r="N66" t="s">
        <v>16</v>
      </c>
      <c r="O66" s="1">
        <v>1</v>
      </c>
      <c r="P66" t="s">
        <v>74</v>
      </c>
      <c r="Q66" t="str">
        <f>IF(R66="","",INDEX('Backing 4'!U:U,MATCH(R66,'Backing 4'!T:T,0)))</f>
        <v>Inconclusive</v>
      </c>
      <c r="R66" t="str">
        <f t="shared" ref="R66:R127" si="3">IF(M66="","",IF(C66="1 - Executive","",C66&amp;" &amp; "&amp;N66))</f>
        <v>2 - Director &amp; Sales &amp; Marketing</v>
      </c>
      <c r="S66" t="s">
        <v>126</v>
      </c>
      <c r="T66" t="str">
        <f t="shared" ref="T66:T127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0.47984179470746458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L67" t="s">
        <v>140</v>
      </c>
      <c r="M67" t="s">
        <v>94</v>
      </c>
      <c r="N67" t="s">
        <v>16</v>
      </c>
      <c r="O67" s="1">
        <v>1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e">
        <f>IF(T67="","",INDEX('Backing 4'!Z:Z,MATCH(T67,'Backing 4'!Y:Y,0)))</f>
        <v>#N/A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0.18650241586226346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L68" t="s">
        <v>140</v>
      </c>
      <c r="M68" t="s">
        <v>95</v>
      </c>
      <c r="N68" t="s">
        <v>14</v>
      </c>
      <c r="O68" s="1">
        <v>1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0.39676153349169663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L69" t="s">
        <v>140</v>
      </c>
      <c r="M69" t="s">
        <v>127</v>
      </c>
      <c r="N69" t="s">
        <v>16</v>
      </c>
      <c r="O69" s="1">
        <v>1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e">
        <f>IF(T69="","",INDEX('Backing 4'!Z:Z,MATCH(T69,'Backing 4'!Y:Y,0)))</f>
        <v>#N/A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0.41874610511245702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L70" t="s">
        <v>140</v>
      </c>
      <c r="M70" t="s">
        <v>92</v>
      </c>
      <c r="N70" t="s">
        <v>14</v>
      </c>
      <c r="O70" s="1">
        <v>1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e">
        <f>IF(T70="","",INDEX('Backing 4'!Z:Z,MATCH(T70,'Backing 4'!Y:Y,0)))</f>
        <v>#N/A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0.79692946659400654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L71" t="s">
        <v>140</v>
      </c>
      <c r="M71" t="s">
        <v>127</v>
      </c>
      <c r="N71" t="s">
        <v>16</v>
      </c>
      <c r="O71" s="1">
        <v>1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e">
        <f>IF(T71="","",INDEX('Backing 4'!Z:Z,MATCH(T71,'Backing 4'!Y:Y,0)))</f>
        <v>#N/A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0.78171416814878991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L72" t="s">
        <v>140</v>
      </c>
      <c r="M72" t="s">
        <v>93</v>
      </c>
      <c r="N72" t="s">
        <v>14</v>
      </c>
      <c r="O72" s="1">
        <v>1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e">
        <f>IF(T72="","",INDEX('Backing 4'!Z:Z,MATCH(T72,'Backing 4'!Y:Y,0)))</f>
        <v>#N/A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0.1678407576563391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L73" t="s">
        <v>140</v>
      </c>
      <c r="M73" t="s">
        <v>127</v>
      </c>
      <c r="N73" t="s">
        <v>14</v>
      </c>
      <c r="O73" s="1">
        <v>1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e">
        <f>IF(T73="","",INDEX('Backing 4'!Z:Z,MATCH(T73,'Backing 4'!Y:Y,0)))</f>
        <v>#N/A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0.50281945652871951</v>
      </c>
    </row>
    <row r="74" spans="1:32">
      <c r="A74">
        <v>73</v>
      </c>
      <c r="B74" t="s">
        <v>8</v>
      </c>
      <c r="C74" t="s">
        <v>95</v>
      </c>
      <c r="D74" t="s">
        <v>85</v>
      </c>
      <c r="E74">
        <v>0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L74" t="s">
        <v>140</v>
      </c>
      <c r="M74" t="s">
        <v>95</v>
      </c>
      <c r="N74" t="s">
        <v>14</v>
      </c>
      <c r="O74" s="1">
        <v>1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">
        <v>141</v>
      </c>
      <c r="W74" t="s">
        <v>87</v>
      </c>
      <c r="X74">
        <v>0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0.10452941266724658</v>
      </c>
    </row>
    <row r="75" spans="1:32">
      <c r="A75">
        <v>74</v>
      </c>
      <c r="B75" t="s">
        <v>7</v>
      </c>
      <c r="C75" t="s">
        <v>127</v>
      </c>
      <c r="D75" t="s">
        <v>87</v>
      </c>
      <c r="E75">
        <v>0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M75" t="s">
        <v>140</v>
      </c>
      <c r="N75" t="s">
        <v>16</v>
      </c>
      <c r="O75" s="1">
        <v>0.8</v>
      </c>
      <c r="P75" t="s">
        <v>73</v>
      </c>
      <c r="Q75" t="s">
        <v>140</v>
      </c>
      <c r="R75" t="s">
        <v>140</v>
      </c>
      <c r="S75" t="s">
        <v>140</v>
      </c>
      <c r="T75" t="s">
        <v>140</v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3.3701284259871844E-2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L76" t="s">
        <v>140</v>
      </c>
      <c r="M76" t="s">
        <v>92</v>
      </c>
      <c r="N76" t="s">
        <v>16</v>
      </c>
      <c r="O76" s="1">
        <v>1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e">
        <f>IF(T76="","",INDEX('Backing 4'!Z:Z,MATCH(T76,'Backing 4'!Y:Y,0)))</f>
        <v>#N/A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0.55064080798877357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L77" t="s">
        <v>140</v>
      </c>
      <c r="M77" t="s">
        <v>94</v>
      </c>
      <c r="N77" t="s">
        <v>15</v>
      </c>
      <c r="O77" s="1">
        <v>1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e">
        <f>IF(T77="","",INDEX('Backing 4'!Z:Z,MATCH(T77,'Backing 4'!Y:Y,0)))</f>
        <v>#N/A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5.3398844365132758E-2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L78" t="s">
        <v>140</v>
      </c>
      <c r="M78" t="s">
        <v>94</v>
      </c>
      <c r="N78" t="s">
        <v>16</v>
      </c>
      <c r="O78" s="1">
        <v>1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e">
        <f>IF(T78="","",INDEX('Backing 4'!Z:Z,MATCH(T78,'Backing 4'!Y:Y,0)))</f>
        <v>#N/A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0.55775949549413706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L79" t="s">
        <v>140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e">
        <f>IF(T79="","",INDEX('Backing 4'!Z:Z,MATCH(T79,'Backing 4'!Y:Y,0)))</f>
        <v>#N/A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0.27927020859410845</v>
      </c>
    </row>
    <row r="80" spans="1:32">
      <c r="A80">
        <v>79</v>
      </c>
      <c r="B80" t="s">
        <v>8</v>
      </c>
      <c r="C80" t="s">
        <v>92</v>
      </c>
      <c r="D80" t="s">
        <v>85</v>
      </c>
      <c r="E80">
        <v>0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L80" t="s">
        <v>140</v>
      </c>
      <c r="M80" t="s">
        <v>92</v>
      </c>
      <c r="N80" t="s">
        <v>16</v>
      </c>
      <c r="O80" s="1">
        <v>1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e">
        <f>IF(T80="","",INDEX('Backing 4'!Z:Z,MATCH(T80,'Backing 4'!Y:Y,0)))</f>
        <v>#N/A</v>
      </c>
      <c r="T80" t="str">
        <f t="shared" si="4"/>
        <v>6 - Junior Officer</v>
      </c>
      <c r="U80">
        <v>0</v>
      </c>
      <c r="V80" t="s">
        <v>141</v>
      </c>
      <c r="W80" t="s">
        <v>87</v>
      </c>
      <c r="X80">
        <v>0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0.92583693574084591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L81" t="s">
        <v>140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e">
        <f>IF(T81="","",INDEX('Backing 4'!Z:Z,MATCH(T81,'Backing 4'!Y:Y,0)))</f>
        <v>#N/A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0.25601901089567625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L82" t="s">
        <v>140</v>
      </c>
      <c r="M82" t="s">
        <v>95</v>
      </c>
      <c r="N82" t="s">
        <v>14</v>
      </c>
      <c r="O82" s="1">
        <v>1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0.50244378565993497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L83" t="s">
        <v>140</v>
      </c>
      <c r="M83" t="s">
        <v>92</v>
      </c>
      <c r="N83" t="s">
        <v>15</v>
      </c>
      <c r="O83" s="1">
        <v>1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e">
        <f>IF(T83="","",INDEX('Backing 4'!Z:Z,MATCH(T83,'Backing 4'!Y:Y,0)))</f>
        <v>#N/A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0.24692191076348058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L84" t="s">
        <v>140</v>
      </c>
      <c r="M84" t="s">
        <v>92</v>
      </c>
      <c r="N84" t="s">
        <v>14</v>
      </c>
      <c r="O84" s="1">
        <v>1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e">
        <f>IF(T84="","",INDEX('Backing 4'!Z:Z,MATCH(T84,'Backing 4'!Y:Y,0)))</f>
        <v>#N/A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0.96206237089669178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L85" t="s">
        <v>140</v>
      </c>
      <c r="M85" t="s">
        <v>92</v>
      </c>
      <c r="N85" t="s">
        <v>14</v>
      </c>
      <c r="O85" s="1">
        <v>1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e">
        <f>IF(T85="","",INDEX('Backing 4'!Z:Z,MATCH(T85,'Backing 4'!Y:Y,0)))</f>
        <v>#N/A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0.51613412716415363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M86" t="s">
        <v>140</v>
      </c>
      <c r="N86" t="s">
        <v>15</v>
      </c>
      <c r="O86" s="1">
        <v>1</v>
      </c>
      <c r="P86" t="s">
        <v>74</v>
      </c>
      <c r="Q86" t="s">
        <v>140</v>
      </c>
      <c r="R86" t="s">
        <v>140</v>
      </c>
      <c r="S86" t="s">
        <v>140</v>
      </c>
      <c r="T86" t="s">
        <v>140</v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0.59519717153918816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L87" t="s">
        <v>140</v>
      </c>
      <c r="M87" t="s">
        <v>92</v>
      </c>
      <c r="N87" t="s">
        <v>16</v>
      </c>
      <c r="O87" s="1">
        <v>1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e">
        <f>IF(T87="","",INDEX('Backing 4'!Z:Z,MATCH(T87,'Backing 4'!Y:Y,0)))</f>
        <v>#N/A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0.97747633063011685</v>
      </c>
    </row>
    <row r="88" spans="1:32">
      <c r="A88">
        <v>87</v>
      </c>
      <c r="B88" t="s">
        <v>8</v>
      </c>
      <c r="C88" t="s">
        <v>96</v>
      </c>
      <c r="D88" t="s">
        <v>87</v>
      </c>
      <c r="E88">
        <v>0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L88" t="s">
        <v>140</v>
      </c>
      <c r="M88" t="s">
        <v>96</v>
      </c>
      <c r="N88" t="s">
        <v>15</v>
      </c>
      <c r="O88" s="1">
        <v>1</v>
      </c>
      <c r="P88" t="s">
        <v>74</v>
      </c>
      <c r="Q88" t="s">
        <v>140</v>
      </c>
      <c r="R88" t="s">
        <v>140</v>
      </c>
      <c r="S88" t="s">
        <v>140</v>
      </c>
      <c r="T88" t="s">
        <v>140</v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0.87020242669701686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L89" t="s">
        <v>140</v>
      </c>
      <c r="M89" t="s">
        <v>127</v>
      </c>
      <c r="N89" t="s">
        <v>13</v>
      </c>
      <c r="O89" s="1">
        <v>1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e">
        <f>IF(T89="","",INDEX('Backing 4'!Z:Z,MATCH(T89,'Backing 4'!Y:Y,0)))</f>
        <v>#N/A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0.94505014520489161</v>
      </c>
    </row>
    <row r="90" spans="1:32">
      <c r="A90">
        <v>89</v>
      </c>
      <c r="B90" t="s">
        <v>8</v>
      </c>
      <c r="C90" t="s">
        <v>94</v>
      </c>
      <c r="D90" t="s">
        <v>85</v>
      </c>
      <c r="E90">
        <v>0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L90" t="s">
        <v>140</v>
      </c>
      <c r="M90" t="s">
        <v>94</v>
      </c>
      <c r="N90" t="s">
        <v>15</v>
      </c>
      <c r="O90" s="1">
        <v>1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e">
        <f>IF(T90="","",INDEX('Backing 4'!Z:Z,MATCH(T90,'Backing 4'!Y:Y,0)))</f>
        <v>#N/A</v>
      </c>
      <c r="T90" t="str">
        <f t="shared" si="4"/>
        <v>3 - Senior Manager</v>
      </c>
      <c r="U90">
        <v>0</v>
      </c>
      <c r="V90" t="s">
        <v>141</v>
      </c>
      <c r="W90" t="s">
        <v>87</v>
      </c>
      <c r="X90">
        <v>0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0.11611886633001645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L91" t="s">
        <v>140</v>
      </c>
      <c r="M91" t="s">
        <v>127</v>
      </c>
      <c r="N91" t="s">
        <v>16</v>
      </c>
      <c r="O91" s="1">
        <v>1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e">
        <f>IF(T91="","",INDEX('Backing 4'!Z:Z,MATCH(T91,'Backing 4'!Y:Y,0)))</f>
        <v>#N/A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0.54506646084377186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L92" t="s">
        <v>140</v>
      </c>
      <c r="M92" t="s">
        <v>93</v>
      </c>
      <c r="N92" t="s">
        <v>14</v>
      </c>
      <c r="O92" s="1">
        <v>1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e">
        <f>IF(T92="","",INDEX('Backing 4'!Z:Z,MATCH(T92,'Backing 4'!Y:Y,0)))</f>
        <v>#N/A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0.34854056317728799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L93" t="s">
        <v>140</v>
      </c>
      <c r="M93" t="s">
        <v>92</v>
      </c>
      <c r="N93" t="s">
        <v>14</v>
      </c>
      <c r="O93" s="1">
        <v>1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e">
        <f>IF(T93="","",INDEX('Backing 4'!Z:Z,MATCH(T93,'Backing 4'!Y:Y,0)))</f>
        <v>#N/A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0.11928160868567905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L94" t="s">
        <v>140</v>
      </c>
      <c r="M94" t="s">
        <v>95</v>
      </c>
      <c r="N94" t="s">
        <v>16</v>
      </c>
      <c r="O94" s="1">
        <v>1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1.9608541203129382E-2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M95" t="s">
        <v>140</v>
      </c>
      <c r="N95" t="s">
        <v>14</v>
      </c>
      <c r="O95" s="1">
        <v>1</v>
      </c>
      <c r="P95" t="s">
        <v>74</v>
      </c>
      <c r="Q95" t="s">
        <v>140</v>
      </c>
      <c r="R95" t="s">
        <v>140</v>
      </c>
      <c r="S95" t="s">
        <v>140</v>
      </c>
      <c r="T95" t="s">
        <v>140</v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8.4951999937765699E-3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M96" t="s">
        <v>140</v>
      </c>
      <c r="N96" t="s">
        <v>14</v>
      </c>
      <c r="O96" s="1">
        <v>1</v>
      </c>
      <c r="P96" t="s">
        <v>74</v>
      </c>
      <c r="Q96" t="s">
        <v>140</v>
      </c>
      <c r="R96" t="s">
        <v>140</v>
      </c>
      <c r="S96" t="s">
        <v>140</v>
      </c>
      <c r="T96" t="s">
        <v>140</v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0.32290066799900574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L97" t="s">
        <v>140</v>
      </c>
      <c r="M97" t="s">
        <v>92</v>
      </c>
      <c r="N97" t="s">
        <v>14</v>
      </c>
      <c r="O97" s="1">
        <v>1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e">
        <f>IF(T97="","",INDEX('Backing 4'!Z:Z,MATCH(T97,'Backing 4'!Y:Y,0)))</f>
        <v>#N/A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X97">
        <v>0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0.61826860282123686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L98" t="s">
        <v>140</v>
      </c>
      <c r="M98" t="s">
        <v>93</v>
      </c>
      <c r="N98" t="s">
        <v>13</v>
      </c>
      <c r="O98" s="1">
        <v>1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e">
        <f>IF(T98="","",INDEX('Backing 4'!Z:Z,MATCH(T98,'Backing 4'!Y:Y,0)))</f>
        <v>#N/A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0.68561720984230468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L99" t="s">
        <v>140</v>
      </c>
      <c r="M99" t="s">
        <v>95</v>
      </c>
      <c r="N99" t="s">
        <v>14</v>
      </c>
      <c r="O99" s="1">
        <v>1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0.28111705034731416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L100" t="s">
        <v>140</v>
      </c>
      <c r="M100" t="s">
        <v>92</v>
      </c>
      <c r="N100" t="s">
        <v>16</v>
      </c>
      <c r="O100" s="1">
        <v>1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e">
        <f>IF(T100="","",INDEX('Backing 4'!Z:Z,MATCH(T100,'Backing 4'!Y:Y,0)))</f>
        <v>#N/A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0.23828576181077354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L101" t="s">
        <v>140</v>
      </c>
      <c r="M101" t="s">
        <v>94</v>
      </c>
      <c r="N101" t="s">
        <v>15</v>
      </c>
      <c r="O101" s="1">
        <v>1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e">
        <f>IF(T101="","",INDEX('Backing 4'!Z:Z,MATCH(T101,'Backing 4'!Y:Y,0)))</f>
        <v>#N/A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5.0055615644057472E-2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L102" t="s">
        <v>140</v>
      </c>
      <c r="M102" t="s">
        <v>92</v>
      </c>
      <c r="N102" t="s">
        <v>16</v>
      </c>
      <c r="O102" s="1">
        <v>1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e">
        <f>IF(T102="","",INDEX('Backing 4'!Z:Z,MATCH(T102,'Backing 4'!Y:Y,0)))</f>
        <v>#N/A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0.44006102820911064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L103" t="s">
        <v>140</v>
      </c>
      <c r="M103" t="s">
        <v>93</v>
      </c>
      <c r="N103" t="s">
        <v>14</v>
      </c>
      <c r="O103" s="1">
        <v>1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e">
        <f>IF(T103="","",INDEX('Backing 4'!Z:Z,MATCH(T103,'Backing 4'!Y:Y,0)))</f>
        <v>#N/A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X103">
        <v>0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0.46529881973133824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L104" t="s">
        <v>140</v>
      </c>
      <c r="M104" t="s">
        <v>92</v>
      </c>
      <c r="N104" t="s">
        <v>16</v>
      </c>
      <c r="O104" s="1">
        <v>1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e">
        <f>IF(T104="","",INDEX('Backing 4'!Z:Z,MATCH(T104,'Backing 4'!Y:Y,0)))</f>
        <v>#N/A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9.6744237882208428E-2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L105" t="s">
        <v>140</v>
      </c>
      <c r="M105" t="s">
        <v>127</v>
      </c>
      <c r="N105" t="s">
        <v>16</v>
      </c>
      <c r="O105" s="1">
        <v>1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e">
        <f>IF(T105="","",INDEX('Backing 4'!Z:Z,MATCH(T105,'Backing 4'!Y:Y,0)))</f>
        <v>#N/A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0.63699147978958004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>
        <v>0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L106" t="s">
        <v>140</v>
      </c>
      <c r="M106" t="s">
        <v>93</v>
      </c>
      <c r="N106" t="s">
        <v>16</v>
      </c>
      <c r="O106" s="1">
        <v>1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e">
        <f>IF(T106="","",INDEX('Backing 4'!Z:Z,MATCH(T106,'Backing 4'!Y:Y,0)))</f>
        <v>#N/A</v>
      </c>
      <c r="T106" t="str">
        <f t="shared" si="4"/>
        <v>4 - Manager</v>
      </c>
      <c r="U106">
        <v>0</v>
      </c>
      <c r="V106" t="s">
        <v>141</v>
      </c>
      <c r="W106" t="s">
        <v>87</v>
      </c>
      <c r="X106">
        <v>0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0.44650225207070293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L107" t="s">
        <v>140</v>
      </c>
      <c r="M107" t="s">
        <v>95</v>
      </c>
      <c r="N107" t="s">
        <v>16</v>
      </c>
      <c r="O107" s="1">
        <v>1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0.33631721243495416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L108" t="s">
        <v>140</v>
      </c>
      <c r="M108" t="s">
        <v>92</v>
      </c>
      <c r="N108" t="s">
        <v>14</v>
      </c>
      <c r="O108" s="1">
        <v>1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e">
        <f>IF(T108="","",INDEX('Backing 4'!Z:Z,MATCH(T108,'Backing 4'!Y:Y,0)))</f>
        <v>#N/A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0.11759567282619698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L109" t="s">
        <v>140</v>
      </c>
      <c r="M109" t="s">
        <v>94</v>
      </c>
      <c r="N109" t="s">
        <v>14</v>
      </c>
      <c r="O109" s="1">
        <v>1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e">
        <f>IF(T109="","",INDEX('Backing 4'!Z:Z,MATCH(T109,'Backing 4'!Y:Y,0)))</f>
        <v>#N/A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0.99131856328090884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>
        <v>0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L110" t="s">
        <v>140</v>
      </c>
      <c r="M110" t="s">
        <v>92</v>
      </c>
      <c r="N110" t="s">
        <v>16</v>
      </c>
      <c r="O110" s="1">
        <v>1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e">
        <f>IF(T110="","",INDEX('Backing 4'!Z:Z,MATCH(T110,'Backing 4'!Y:Y,0)))</f>
        <v>#N/A</v>
      </c>
      <c r="T110" t="str">
        <f t="shared" si="4"/>
        <v>6 - Junior Officer</v>
      </c>
      <c r="U110">
        <v>0</v>
      </c>
      <c r="V110" t="s">
        <v>141</v>
      </c>
      <c r="W110" t="s">
        <v>87</v>
      </c>
      <c r="X110">
        <v>0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0.43810680919754663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L111" t="s">
        <v>140</v>
      </c>
      <c r="M111" t="s">
        <v>127</v>
      </c>
      <c r="N111" t="s">
        <v>15</v>
      </c>
      <c r="O111" s="1">
        <v>1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e">
        <f>IF(T111="","",INDEX('Backing 4'!Z:Z,MATCH(T111,'Backing 4'!Y:Y,0)))</f>
        <v>#N/A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0.64623625721384548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>
        <v>0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L112" t="s">
        <v>140</v>
      </c>
      <c r="M112" t="s">
        <v>127</v>
      </c>
      <c r="N112" t="s">
        <v>12</v>
      </c>
      <c r="O112" s="1">
        <v>1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e">
        <f>IF(T112="","",INDEX('Backing 4'!Z:Z,MATCH(T112,'Backing 4'!Y:Y,0)))</f>
        <v>#N/A</v>
      </c>
      <c r="T112" t="str">
        <f t="shared" si="4"/>
        <v>5 - Senior Officer</v>
      </c>
      <c r="U112">
        <v>0</v>
      </c>
      <c r="V112" t="s">
        <v>141</v>
      </c>
      <c r="W112" t="s">
        <v>87</v>
      </c>
      <c r="X112">
        <v>0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0.26955824725668154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L113" t="s">
        <v>140</v>
      </c>
      <c r="M113" t="s">
        <v>92</v>
      </c>
      <c r="N113" t="s">
        <v>14</v>
      </c>
      <c r="O113" s="1">
        <v>1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e">
        <f>IF(T113="","",INDEX('Backing 4'!Z:Z,MATCH(T113,'Backing 4'!Y:Y,0)))</f>
        <v>#N/A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X113">
        <v>0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0.54492019841612971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L114" t="s">
        <v>140</v>
      </c>
      <c r="M114" t="s">
        <v>95</v>
      </c>
      <c r="N114" t="s">
        <v>17</v>
      </c>
      <c r="O114" s="1">
        <v>1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0.10305956269574601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L115" t="s">
        <v>140</v>
      </c>
      <c r="M115" t="s">
        <v>93</v>
      </c>
      <c r="N115" t="s">
        <v>16</v>
      </c>
      <c r="O115" s="1">
        <v>1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e">
        <f>IF(T115="","",INDEX('Backing 4'!Z:Z,MATCH(T115,'Backing 4'!Y:Y,0)))</f>
        <v>#N/A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0.56739442630760539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M116" t="s">
        <v>140</v>
      </c>
      <c r="N116" t="s">
        <v>12</v>
      </c>
      <c r="O116" s="1">
        <v>1</v>
      </c>
      <c r="P116" t="s">
        <v>74</v>
      </c>
      <c r="Q116" t="s">
        <v>140</v>
      </c>
      <c r="R116" t="s">
        <v>140</v>
      </c>
      <c r="S116" t="s">
        <v>140</v>
      </c>
      <c r="T116" t="s">
        <v>140</v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0.699895026662536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L117" t="s">
        <v>140</v>
      </c>
      <c r="M117" t="s">
        <v>127</v>
      </c>
      <c r="N117" t="s">
        <v>16</v>
      </c>
      <c r="O117" s="1">
        <v>1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e">
        <f>IF(T117="","",INDEX('Backing 4'!Z:Z,MATCH(T117,'Backing 4'!Y:Y,0)))</f>
        <v>#N/A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X117">
        <v>0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0.74136761342803958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L118" t="s">
        <v>140</v>
      </c>
      <c r="M118" t="s">
        <v>93</v>
      </c>
      <c r="N118" t="s">
        <v>15</v>
      </c>
      <c r="O118" s="1">
        <v>1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e">
        <f>IF(T118="","",INDEX('Backing 4'!Z:Z,MATCH(T118,'Backing 4'!Y:Y,0)))</f>
        <v>#N/A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1.6904190196549429E-2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>
        <v>0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M119" t="s">
        <v>140</v>
      </c>
      <c r="N119" t="s">
        <v>16</v>
      </c>
      <c r="O119" s="1">
        <v>1</v>
      </c>
      <c r="P119" t="s">
        <v>74</v>
      </c>
      <c r="Q119" t="s">
        <v>140</v>
      </c>
      <c r="R119" t="s">
        <v>140</v>
      </c>
      <c r="S119" t="s">
        <v>140</v>
      </c>
      <c r="T119" t="s">
        <v>140</v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0.89858841364939901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L120" t="s">
        <v>140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e">
        <f>IF(T120="","",INDEX('Backing 4'!Z:Z,MATCH(T120,'Backing 4'!Y:Y,0)))</f>
        <v>#N/A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X120">
        <v>0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0.13109747188218523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L121" t="s">
        <v>140</v>
      </c>
      <c r="M121" t="s">
        <v>93</v>
      </c>
      <c r="N121" t="s">
        <v>16</v>
      </c>
      <c r="O121" s="1">
        <v>1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e">
        <f>IF(T121="","",INDEX('Backing 4'!Z:Z,MATCH(T121,'Backing 4'!Y:Y,0)))</f>
        <v>#N/A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0.81342913012833851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M122" t="s">
        <v>140</v>
      </c>
      <c r="N122" t="s">
        <v>14</v>
      </c>
      <c r="O122" s="1">
        <v>1</v>
      </c>
      <c r="P122" t="s">
        <v>74</v>
      </c>
      <c r="Q122" t="s">
        <v>140</v>
      </c>
      <c r="R122" t="s">
        <v>140</v>
      </c>
      <c r="S122" t="s">
        <v>140</v>
      </c>
      <c r="T122" t="s">
        <v>140</v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0.93319996831470875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L123" t="s">
        <v>140</v>
      </c>
      <c r="M123" t="s">
        <v>94</v>
      </c>
      <c r="N123" t="s">
        <v>16</v>
      </c>
      <c r="O123" s="1">
        <v>1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e">
        <f>IF(T123="","",INDEX('Backing 4'!Z:Z,MATCH(T123,'Backing 4'!Y:Y,0)))</f>
        <v>#N/A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0.18809137651256003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L124" t="s">
        <v>140</v>
      </c>
      <c r="M124" t="s">
        <v>92</v>
      </c>
      <c r="N124" t="s">
        <v>16</v>
      </c>
      <c r="O124" s="1">
        <v>1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e">
        <f>IF(T124="","",INDEX('Backing 4'!Z:Z,MATCH(T124,'Backing 4'!Y:Y,0)))</f>
        <v>#N/A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0.46649672067242143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L125" t="s">
        <v>140</v>
      </c>
      <c r="M125" t="s">
        <v>92</v>
      </c>
      <c r="N125" t="s">
        <v>14</v>
      </c>
      <c r="O125" s="1">
        <v>1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e">
        <f>IF(T125="","",INDEX('Backing 4'!Z:Z,MATCH(T125,'Backing 4'!Y:Y,0)))</f>
        <v>#N/A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0.97786853993054323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>
        <v>0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L126" t="s">
        <v>140</v>
      </c>
      <c r="M126" t="s">
        <v>94</v>
      </c>
      <c r="N126" t="s">
        <v>14</v>
      </c>
      <c r="O126" s="1">
        <v>1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e">
        <f>IF(T126="","",INDEX('Backing 4'!Z:Z,MATCH(T126,'Backing 4'!Y:Y,0)))</f>
        <v>#N/A</v>
      </c>
      <c r="T126" t="str">
        <f t="shared" si="4"/>
        <v>3 - Senior Manager</v>
      </c>
      <c r="U126">
        <v>0</v>
      </c>
      <c r="V126" t="s">
        <v>141</v>
      </c>
      <c r="W126" t="s">
        <v>87</v>
      </c>
      <c r="X126">
        <v>0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0.89797798117632355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>
        <v>0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L127" t="s">
        <v>140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e">
        <f>IF(T127="","",INDEX('Backing 4'!Z:Z,MATCH(T127,'Backing 4'!Y:Y,0)))</f>
        <v>#N/A</v>
      </c>
      <c r="T127" t="str">
        <f t="shared" si="4"/>
        <v>6 - Junior Officer</v>
      </c>
      <c r="U127">
        <v>0</v>
      </c>
      <c r="V127" t="s">
        <v>141</v>
      </c>
      <c r="W127" t="s">
        <v>87</v>
      </c>
      <c r="X127">
        <v>0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0.35979199997034694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>
        <v>0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L128" t="s">
        <v>140</v>
      </c>
      <c r="M128" t="s">
        <v>96</v>
      </c>
      <c r="N128" t="s">
        <v>12</v>
      </c>
      <c r="O128" s="1">
        <v>1</v>
      </c>
      <c r="P128" t="s">
        <v>74</v>
      </c>
      <c r="Q128" t="s">
        <v>140</v>
      </c>
      <c r="R128" t="s">
        <v>140</v>
      </c>
      <c r="S128" t="s">
        <v>140</v>
      </c>
      <c r="T128" t="s">
        <v>140</v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0.70836240749287693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>
        <v>0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L129" t="s">
        <v>140</v>
      </c>
      <c r="M129" t="s">
        <v>96</v>
      </c>
      <c r="N129" t="s">
        <v>17</v>
      </c>
      <c r="O129" s="1">
        <v>1</v>
      </c>
      <c r="P129" t="s">
        <v>74</v>
      </c>
      <c r="Q129" t="s">
        <v>140</v>
      </c>
      <c r="R129" t="s">
        <v>140</v>
      </c>
      <c r="S129" t="s">
        <v>140</v>
      </c>
      <c r="T129" t="s">
        <v>140</v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0.5759885124687264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L130" t="s">
        <v>140</v>
      </c>
      <c r="M130" t="s">
        <v>92</v>
      </c>
      <c r="N130" t="s">
        <v>14</v>
      </c>
      <c r="O130" s="1">
        <v>1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IF(T130="","",INDEX('Backing 4'!Z:Z,MATCH(T130,'Backing 4'!Y:Y,0)))</f>
        <v>#N/A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0.40646995296610178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L131" t="s">
        <v>140</v>
      </c>
      <c r="M131" t="s">
        <v>92</v>
      </c>
      <c r="N131" t="s">
        <v>16</v>
      </c>
      <c r="O131" s="1">
        <v>1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e">
        <f>IF(T131="","",INDEX('Backing 4'!Z:Z,MATCH(T131,'Backing 4'!Y:Y,0)))</f>
        <v>#N/A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0.31688336084843505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L132" t="s">
        <v>140</v>
      </c>
      <c r="M132" t="s">
        <v>92</v>
      </c>
      <c r="N132" t="s">
        <v>16</v>
      </c>
      <c r="O132" s="1">
        <v>1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e">
        <f>IF(T132="","",INDEX('Backing 4'!Z:Z,MATCH(T132,'Backing 4'!Y:Y,0)))</f>
        <v>#N/A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0.82710314769910942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L133" t="s">
        <v>140</v>
      </c>
      <c r="M133" t="s">
        <v>92</v>
      </c>
      <c r="N133" t="s">
        <v>15</v>
      </c>
      <c r="O133" s="1">
        <v>1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e">
        <f>IF(T133="","",INDEX('Backing 4'!Z:Z,MATCH(T133,'Backing 4'!Y:Y,0)))</f>
        <v>#N/A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0.20482025488911848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L134" t="s">
        <v>140</v>
      </c>
      <c r="M134" t="s">
        <v>93</v>
      </c>
      <c r="N134" t="s">
        <v>14</v>
      </c>
      <c r="O134" s="1">
        <v>1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e">
        <f>IF(T134="","",INDEX('Backing 4'!Z:Z,MATCH(T134,'Backing 4'!Y:Y,0)))</f>
        <v>#N/A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0.91505210149185046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L135" t="s">
        <v>140</v>
      </c>
      <c r="M135" t="s">
        <v>93</v>
      </c>
      <c r="N135" t="s">
        <v>16</v>
      </c>
      <c r="O135" s="1">
        <v>1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e">
        <f>IF(T135="","",INDEX('Backing 4'!Z:Z,MATCH(T135,'Backing 4'!Y:Y,0)))</f>
        <v>#N/A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0.84568003548292692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L136" t="s">
        <v>140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e">
        <f>IF(T136="","",INDEX('Backing 4'!Z:Z,MATCH(T136,'Backing 4'!Y:Y,0)))</f>
        <v>#N/A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X136">
        <v>0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0.10949001865068309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L137" t="s">
        <v>140</v>
      </c>
      <c r="M137" t="s">
        <v>92</v>
      </c>
      <c r="N137" t="s">
        <v>14</v>
      </c>
      <c r="O137" s="1">
        <v>1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e">
        <f>IF(T137="","",INDEX('Backing 4'!Z:Z,MATCH(T137,'Backing 4'!Y:Y,0)))</f>
        <v>#N/A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X137">
        <v>0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0.95056125713182593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L138" t="s">
        <v>140</v>
      </c>
      <c r="M138" t="s">
        <v>95</v>
      </c>
      <c r="N138" t="s">
        <v>16</v>
      </c>
      <c r="O138" s="1">
        <v>1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e">
        <f>IF(T138="","",INDEX('Backing 4'!Z:Z,MATCH(T138,'Backing 4'!Y:Y,0)))</f>
        <v>#N/A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0.66298112674865695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L139" t="s">
        <v>140</v>
      </c>
      <c r="M139" t="s">
        <v>127</v>
      </c>
      <c r="N139" t="s">
        <v>13</v>
      </c>
      <c r="O139" s="1">
        <v>1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e">
        <f>IF(T139="","",INDEX('Backing 4'!Z:Z,MATCH(T139,'Backing 4'!Y:Y,0)))</f>
        <v>#N/A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0.68739628713048895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L140" t="s">
        <v>140</v>
      </c>
      <c r="M140" t="s">
        <v>92</v>
      </c>
      <c r="N140" t="s">
        <v>16</v>
      </c>
      <c r="O140" s="1">
        <v>1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e">
        <f>IF(T140="","",INDEX('Backing 4'!Z:Z,MATCH(T140,'Backing 4'!Y:Y,0)))</f>
        <v>#N/A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0.72437440841492173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L141" t="s">
        <v>140</v>
      </c>
      <c r="M141" t="s">
        <v>94</v>
      </c>
      <c r="N141" t="s">
        <v>16</v>
      </c>
      <c r="O141" s="1">
        <v>1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e">
        <f>IF(T141="","",INDEX('Backing 4'!Z:Z,MATCH(T141,'Backing 4'!Y:Y,0)))</f>
        <v>#N/A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0.66086603933860277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L142" t="s">
        <v>140</v>
      </c>
      <c r="M142" t="s">
        <v>94</v>
      </c>
      <c r="N142" t="s">
        <v>14</v>
      </c>
      <c r="O142" s="1">
        <v>1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e">
        <f>IF(T142="","",INDEX('Backing 4'!Z:Z,MATCH(T142,'Backing 4'!Y:Y,0)))</f>
        <v>#N/A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7.6227367535179669E-2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>
        <v>0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L143" t="s">
        <v>140</v>
      </c>
      <c r="M143" t="s">
        <v>94</v>
      </c>
      <c r="N143" t="s">
        <v>14</v>
      </c>
      <c r="O143" s="1">
        <v>1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e">
        <f>IF(T143="","",INDEX('Backing 4'!Z:Z,MATCH(T143,'Backing 4'!Y:Y,0)))</f>
        <v>#N/A</v>
      </c>
      <c r="T143" t="str">
        <f t="shared" si="7"/>
        <v>3 - Senior Manager</v>
      </c>
      <c r="U143">
        <v>0</v>
      </c>
      <c r="V143" t="s">
        <v>141</v>
      </c>
      <c r="W143" t="s">
        <v>87</v>
      </c>
      <c r="X143">
        <v>0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0.97024764664036411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M144" t="s">
        <v>140</v>
      </c>
      <c r="N144" t="s">
        <v>14</v>
      </c>
      <c r="O144" s="1">
        <v>0.5</v>
      </c>
      <c r="P144" t="s">
        <v>73</v>
      </c>
      <c r="Q144" t="s">
        <v>140</v>
      </c>
      <c r="R144" t="s">
        <v>140</v>
      </c>
      <c r="S144" t="s">
        <v>140</v>
      </c>
      <c r="T144" t="s">
        <v>140</v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0.96743065845719201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>
        <v>0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L145" t="s">
        <v>140</v>
      </c>
      <c r="M145" t="s">
        <v>96</v>
      </c>
      <c r="N145" t="s">
        <v>17</v>
      </c>
      <c r="O145" s="1">
        <v>1</v>
      </c>
      <c r="P145" t="s">
        <v>74</v>
      </c>
      <c r="Q145" t="s">
        <v>140</v>
      </c>
      <c r="R145" t="s">
        <v>140</v>
      </c>
      <c r="S145" t="s">
        <v>140</v>
      </c>
      <c r="T145" t="s">
        <v>140</v>
      </c>
      <c r="U145">
        <v>0</v>
      </c>
      <c r="V145" t="s">
        <v>141</v>
      </c>
      <c r="W145" t="s">
        <v>87</v>
      </c>
      <c r="X145">
        <v>0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0.86973216578519486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L146" t="s">
        <v>140</v>
      </c>
      <c r="M146" t="s">
        <v>93</v>
      </c>
      <c r="N146" t="s">
        <v>16</v>
      </c>
      <c r="O146" s="1">
        <v>1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e">
        <f>IF(T146="","",INDEX('Backing 4'!Z:Z,MATCH(T146,'Backing 4'!Y:Y,0)))</f>
        <v>#N/A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0.71351481315288012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L147" t="s">
        <v>140</v>
      </c>
      <c r="M147" t="s">
        <v>92</v>
      </c>
      <c r="N147" t="s">
        <v>16</v>
      </c>
      <c r="O147" s="1">
        <v>1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e">
        <f>IF(T147="","",INDEX('Backing 4'!Z:Z,MATCH(T147,'Backing 4'!Y:Y,0)))</f>
        <v>#N/A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0.48250774387393869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>
        <v>0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L148" t="s">
        <v>140</v>
      </c>
      <c r="M148" t="s">
        <v>93</v>
      </c>
      <c r="N148" t="s">
        <v>14</v>
      </c>
      <c r="O148" s="1">
        <v>1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e">
        <f>IF(T148="","",INDEX('Backing 4'!Z:Z,MATCH(T148,'Backing 4'!Y:Y,0)))</f>
        <v>#N/A</v>
      </c>
      <c r="T148" t="str">
        <f t="shared" si="7"/>
        <v>4 - Manager</v>
      </c>
      <c r="U148">
        <v>0</v>
      </c>
      <c r="V148" t="s">
        <v>141</v>
      </c>
      <c r="W148" t="s">
        <v>87</v>
      </c>
      <c r="X148">
        <v>0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0.81150033430075141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L149" t="s">
        <v>140</v>
      </c>
      <c r="M149" t="s">
        <v>92</v>
      </c>
      <c r="N149" t="s">
        <v>14</v>
      </c>
      <c r="O149" s="1">
        <v>1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e">
        <f>IF(T149="","",INDEX('Backing 4'!Z:Z,MATCH(T149,'Backing 4'!Y:Y,0)))</f>
        <v>#N/A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0.26165027449032208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L150" t="s">
        <v>140</v>
      </c>
      <c r="M150" t="s">
        <v>93</v>
      </c>
      <c r="N150" t="s">
        <v>16</v>
      </c>
      <c r="O150" s="1">
        <v>1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e">
        <f>IF(T150="","",INDEX('Backing 4'!Z:Z,MATCH(T150,'Backing 4'!Y:Y,0)))</f>
        <v>#N/A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0.14048542593008839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L151" t="s">
        <v>140</v>
      </c>
      <c r="M151" t="s">
        <v>93</v>
      </c>
      <c r="N151" t="s">
        <v>14</v>
      </c>
      <c r="O151" s="1">
        <v>1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e">
        <f>IF(T151="","",INDEX('Backing 4'!Z:Z,MATCH(T151,'Backing 4'!Y:Y,0)))</f>
        <v>#N/A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0.88163907889204018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>
        <v>0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M152" t="s">
        <v>140</v>
      </c>
      <c r="N152" t="s">
        <v>16</v>
      </c>
      <c r="O152" s="1">
        <v>1</v>
      </c>
      <c r="P152" t="s">
        <v>74</v>
      </c>
      <c r="Q152" t="s">
        <v>140</v>
      </c>
      <c r="R152" t="s">
        <v>140</v>
      </c>
      <c r="S152" t="s">
        <v>140</v>
      </c>
      <c r="T152" t="s">
        <v>140</v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0.61966366227025493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L153" t="s">
        <v>140</v>
      </c>
      <c r="M153" t="s">
        <v>95</v>
      </c>
      <c r="N153" t="s">
        <v>13</v>
      </c>
      <c r="O153" s="1">
        <v>1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3.7047813482073866E-2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>
        <v>0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L154" t="s">
        <v>140</v>
      </c>
      <c r="M154" t="s">
        <v>94</v>
      </c>
      <c r="N154" t="s">
        <v>16</v>
      </c>
      <c r="O154" s="1">
        <v>1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e">
        <f>IF(T154="","",INDEX('Backing 4'!Z:Z,MATCH(T154,'Backing 4'!Y:Y,0)))</f>
        <v>#N/A</v>
      </c>
      <c r="T154" t="str">
        <f t="shared" si="7"/>
        <v>3 - Senior Manager</v>
      </c>
      <c r="U154">
        <v>0</v>
      </c>
      <c r="V154" t="s">
        <v>141</v>
      </c>
      <c r="W154" t="s">
        <v>87</v>
      </c>
      <c r="X154">
        <v>0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0.11265204593717371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L155" t="s">
        <v>140</v>
      </c>
      <c r="M155" t="s">
        <v>92</v>
      </c>
      <c r="N155" t="s">
        <v>14</v>
      </c>
      <c r="O155" s="1">
        <v>1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e">
        <f>IF(T155="","",INDEX('Backing 4'!Z:Z,MATCH(T155,'Backing 4'!Y:Y,0)))</f>
        <v>#N/A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X155">
        <v>0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0.62196195464235748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L156" t="s">
        <v>140</v>
      </c>
      <c r="M156" t="s">
        <v>92</v>
      </c>
      <c r="N156" t="s">
        <v>14</v>
      </c>
      <c r="O156" s="1">
        <v>1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e">
        <f>IF(T156="","",INDEX('Backing 4'!Z:Z,MATCH(T156,'Backing 4'!Y:Y,0)))</f>
        <v>#N/A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0.99428796002844011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M157" t="s">
        <v>140</v>
      </c>
      <c r="N157" t="s">
        <v>15</v>
      </c>
      <c r="O157" s="1">
        <v>1</v>
      </c>
      <c r="P157" t="s">
        <v>74</v>
      </c>
      <c r="Q157" t="s">
        <v>140</v>
      </c>
      <c r="R157" t="s">
        <v>140</v>
      </c>
      <c r="S157" t="s">
        <v>140</v>
      </c>
      <c r="T157" t="s">
        <v>140</v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0.20932076357073581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>
        <v>0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L158" t="s">
        <v>140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e">
        <f>IF(T158="","",INDEX('Backing 4'!Z:Z,MATCH(T158,'Backing 4'!Y:Y,0)))</f>
        <v>#N/A</v>
      </c>
      <c r="T158" t="str">
        <f t="shared" si="7"/>
        <v>5 - Senior Officer</v>
      </c>
      <c r="U158">
        <v>0</v>
      </c>
      <c r="V158" t="s">
        <v>141</v>
      </c>
      <c r="W158" t="s">
        <v>87</v>
      </c>
      <c r="X158">
        <v>0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0.81696055726410777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L159" t="s">
        <v>140</v>
      </c>
      <c r="M159" t="s">
        <v>92</v>
      </c>
      <c r="N159" t="s">
        <v>15</v>
      </c>
      <c r="O159" s="1">
        <v>1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e">
        <f>IF(T159="","",INDEX('Backing 4'!Z:Z,MATCH(T159,'Backing 4'!Y:Y,0)))</f>
        <v>#N/A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0.42168105529042821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L160" t="s">
        <v>140</v>
      </c>
      <c r="M160" t="s">
        <v>94</v>
      </c>
      <c r="N160" t="s">
        <v>16</v>
      </c>
      <c r="O160" s="1">
        <v>1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e">
        <f>IF(T160="","",INDEX('Backing 4'!Z:Z,MATCH(T160,'Backing 4'!Y:Y,0)))</f>
        <v>#N/A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0.24285881818908073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L161" t="s">
        <v>140</v>
      </c>
      <c r="M161" t="s">
        <v>94</v>
      </c>
      <c r="N161" t="s">
        <v>16</v>
      </c>
      <c r="O161" s="1">
        <v>1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e">
        <f>IF(T161="","",INDEX('Backing 4'!Z:Z,MATCH(T161,'Backing 4'!Y:Y,0)))</f>
        <v>#N/A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0.91457400605945993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L162" t="s">
        <v>140</v>
      </c>
      <c r="M162" t="s">
        <v>93</v>
      </c>
      <c r="N162" t="s">
        <v>14</v>
      </c>
      <c r="O162" s="1">
        <v>1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e">
        <f>IF(T162="","",INDEX('Backing 4'!Z:Z,MATCH(T162,'Backing 4'!Y:Y,0)))</f>
        <v>#N/A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2.3043582057880041E-3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L163" t="s">
        <v>140</v>
      </c>
      <c r="M163" t="s">
        <v>92</v>
      </c>
      <c r="N163" t="s">
        <v>14</v>
      </c>
      <c r="O163" s="1">
        <v>1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e">
        <f>IF(T163="","",INDEX('Backing 4'!Z:Z,MATCH(T163,'Backing 4'!Y:Y,0)))</f>
        <v>#N/A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0.95628258389784315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L164" t="s">
        <v>140</v>
      </c>
      <c r="M164" t="s">
        <v>93</v>
      </c>
      <c r="N164" t="s">
        <v>12</v>
      </c>
      <c r="O164" s="1">
        <v>1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e">
        <f>IF(T164="","",INDEX('Backing 4'!Z:Z,MATCH(T164,'Backing 4'!Y:Y,0)))</f>
        <v>#N/A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0.43707713645321988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M165" t="s">
        <v>140</v>
      </c>
      <c r="N165" t="s">
        <v>14</v>
      </c>
      <c r="O165" s="1">
        <v>1</v>
      </c>
      <c r="P165" t="s">
        <v>74</v>
      </c>
      <c r="Q165" t="s">
        <v>140</v>
      </c>
      <c r="R165" t="s">
        <v>140</v>
      </c>
      <c r="S165" t="s">
        <v>140</v>
      </c>
      <c r="T165" t="s">
        <v>140</v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0.55969243792539958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L166" t="s">
        <v>140</v>
      </c>
      <c r="M166" t="s">
        <v>92</v>
      </c>
      <c r="N166" t="s">
        <v>14</v>
      </c>
      <c r="O166" s="1">
        <v>1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e">
        <f>IF(T166="","",INDEX('Backing 4'!Z:Z,MATCH(T166,'Backing 4'!Y:Y,0)))</f>
        <v>#N/A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X166">
        <v>0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0.94503854718095015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L167" t="s">
        <v>140</v>
      </c>
      <c r="M167" t="s">
        <v>127</v>
      </c>
      <c r="N167" t="s">
        <v>16</v>
      </c>
      <c r="O167" s="1">
        <v>1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e">
        <f>IF(T167="","",INDEX('Backing 4'!Z:Z,MATCH(T167,'Backing 4'!Y:Y,0)))</f>
        <v>#N/A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0.43581545776075625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L168" t="s">
        <v>140</v>
      </c>
      <c r="M168" t="s">
        <v>94</v>
      </c>
      <c r="N168" t="s">
        <v>15</v>
      </c>
      <c r="O168" s="1">
        <v>1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e">
        <f>IF(T168="","",INDEX('Backing 4'!Z:Z,MATCH(T168,'Backing 4'!Y:Y,0)))</f>
        <v>#N/A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0.3830640315723739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L169" t="s">
        <v>140</v>
      </c>
      <c r="M169" t="s">
        <v>127</v>
      </c>
      <c r="N169" t="s">
        <v>16</v>
      </c>
      <c r="O169" s="1">
        <v>1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e">
        <f>IF(T169="","",INDEX('Backing 4'!Z:Z,MATCH(T169,'Backing 4'!Y:Y,0)))</f>
        <v>#N/A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0.10090078155813531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L170" t="s">
        <v>140</v>
      </c>
      <c r="M170" t="s">
        <v>127</v>
      </c>
      <c r="N170" t="s">
        <v>16</v>
      </c>
      <c r="O170" s="1">
        <v>1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e">
        <f>IF(T170="","",INDEX('Backing 4'!Z:Z,MATCH(T170,'Backing 4'!Y:Y,0)))</f>
        <v>#N/A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0.1523985685732353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L171" t="s">
        <v>140</v>
      </c>
      <c r="M171" t="s">
        <v>93</v>
      </c>
      <c r="N171" t="s">
        <v>16</v>
      </c>
      <c r="O171" s="1">
        <v>1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e">
        <f>IF(T171="","",INDEX('Backing 4'!Z:Z,MATCH(T171,'Backing 4'!Y:Y,0)))</f>
        <v>#N/A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9.072685606294395E-2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L172" t="s">
        <v>140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e">
        <f>IF(T172="","",INDEX('Backing 4'!Z:Z,MATCH(T172,'Backing 4'!Y:Y,0)))</f>
        <v>#N/A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0.73093177195652248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L173" t="s">
        <v>140</v>
      </c>
      <c r="M173" t="s">
        <v>94</v>
      </c>
      <c r="N173" t="s">
        <v>13</v>
      </c>
      <c r="O173" s="1">
        <v>1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e">
        <f>IF(T173="","",INDEX('Backing 4'!Z:Z,MATCH(T173,'Backing 4'!Y:Y,0)))</f>
        <v>#N/A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0.91740521506211903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L174" t="s">
        <v>140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e">
        <f>IF(T174="","",INDEX('Backing 4'!Z:Z,MATCH(T174,'Backing 4'!Y:Y,0)))</f>
        <v>#N/A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0.54933562646475076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L175" t="s">
        <v>140</v>
      </c>
      <c r="M175" t="s">
        <v>95</v>
      </c>
      <c r="N175" t="s">
        <v>14</v>
      </c>
      <c r="O175" s="1">
        <v>1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0.94846901148834195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L176" t="s">
        <v>140</v>
      </c>
      <c r="M176" t="s">
        <v>93</v>
      </c>
      <c r="N176" t="s">
        <v>12</v>
      </c>
      <c r="O176" s="1">
        <v>1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e">
        <f>IF(T176="","",INDEX('Backing 4'!Z:Z,MATCH(T176,'Backing 4'!Y:Y,0)))</f>
        <v>#N/A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0.6526385128774248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L177" t="s">
        <v>140</v>
      </c>
      <c r="M177" t="s">
        <v>95</v>
      </c>
      <c r="N177" t="s">
        <v>15</v>
      </c>
      <c r="O177" s="1">
        <v>1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e">
        <f>IF(T177="","",INDEX('Backing 4'!Z:Z,MATCH(T177,'Backing 4'!Y:Y,0)))</f>
        <v>#N/A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0.14447573268392189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L178" t="s">
        <v>140</v>
      </c>
      <c r="M178" t="s">
        <v>93</v>
      </c>
      <c r="N178" t="s">
        <v>14</v>
      </c>
      <c r="O178" s="1">
        <v>1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e">
        <f>IF(T178="","",INDEX('Backing 4'!Z:Z,MATCH(T178,'Backing 4'!Y:Y,0)))</f>
        <v>#N/A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0.3327260784008893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L179" t="s">
        <v>140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e">
        <f>IF(T179="","",INDEX('Backing 4'!Z:Z,MATCH(T179,'Backing 4'!Y:Y,0)))</f>
        <v>#N/A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0.28098771677375944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L180" t="s">
        <v>140</v>
      </c>
      <c r="M180" t="s">
        <v>93</v>
      </c>
      <c r="N180" t="s">
        <v>16</v>
      </c>
      <c r="O180" s="1">
        <v>1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e">
        <f>IF(T180="","",INDEX('Backing 4'!Z:Z,MATCH(T180,'Backing 4'!Y:Y,0)))</f>
        <v>#N/A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0.48162237057268709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M181" t="s">
        <v>140</v>
      </c>
      <c r="N181" t="s">
        <v>13</v>
      </c>
      <c r="O181" s="1">
        <v>1</v>
      </c>
      <c r="P181" t="s">
        <v>74</v>
      </c>
      <c r="Q181" t="s">
        <v>140</v>
      </c>
      <c r="R181" t="s">
        <v>140</v>
      </c>
      <c r="S181" t="s">
        <v>140</v>
      </c>
      <c r="T181" t="s">
        <v>140</v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0.88996697127587709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L182" t="s">
        <v>140</v>
      </c>
      <c r="M182" t="s">
        <v>127</v>
      </c>
      <c r="N182" t="s">
        <v>14</v>
      </c>
      <c r="O182" s="1">
        <v>1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e">
        <f>IF(T182="","",INDEX('Backing 4'!Z:Z,MATCH(T182,'Backing 4'!Y:Y,0)))</f>
        <v>#N/A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0.81784262810967423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M183" t="s">
        <v>140</v>
      </c>
      <c r="N183" t="s">
        <v>15</v>
      </c>
      <c r="O183" s="1">
        <v>1</v>
      </c>
      <c r="P183" t="s">
        <v>74</v>
      </c>
      <c r="Q183" t="s">
        <v>140</v>
      </c>
      <c r="R183" t="s">
        <v>140</v>
      </c>
      <c r="S183" t="s">
        <v>140</v>
      </c>
      <c r="T183" t="s">
        <v>140</v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0.63823261184116531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L184" t="s">
        <v>140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e">
        <f>IF(T184="","",INDEX('Backing 4'!Z:Z,MATCH(T184,'Backing 4'!Y:Y,0)))</f>
        <v>#N/A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X184">
        <v>0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0.52156453732297459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>
        <v>0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L185" t="s">
        <v>140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e">
        <f>IF(T185="","",INDEX('Backing 4'!Z:Z,MATCH(T185,'Backing 4'!Y:Y,0)))</f>
        <v>#N/A</v>
      </c>
      <c r="T185" t="str">
        <f t="shared" si="7"/>
        <v>6 - Junior Officer</v>
      </c>
      <c r="U185">
        <v>0</v>
      </c>
      <c r="V185" t="s">
        <v>141</v>
      </c>
      <c r="W185" t="s">
        <v>87</v>
      </c>
      <c r="X185">
        <v>0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0.70153866399088394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>
        <v>0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L186" t="s">
        <v>140</v>
      </c>
      <c r="M186" t="s">
        <v>92</v>
      </c>
      <c r="N186" t="s">
        <v>16</v>
      </c>
      <c r="O186" s="1">
        <v>1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e">
        <f>IF(T186="","",INDEX('Backing 4'!Z:Z,MATCH(T186,'Backing 4'!Y:Y,0)))</f>
        <v>#N/A</v>
      </c>
      <c r="T186" t="str">
        <f t="shared" si="7"/>
        <v>6 - Junior Officer</v>
      </c>
      <c r="U186">
        <v>0</v>
      </c>
      <c r="V186" t="s">
        <v>141</v>
      </c>
      <c r="W186" t="s">
        <v>87</v>
      </c>
      <c r="X186">
        <v>0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0.23274921112819402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L187" t="s">
        <v>140</v>
      </c>
      <c r="M187" t="s">
        <v>92</v>
      </c>
      <c r="N187" t="s">
        <v>14</v>
      </c>
      <c r="O187" s="1">
        <v>1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e">
        <f>IF(T187="","",INDEX('Backing 4'!Z:Z,MATCH(T187,'Backing 4'!Y:Y,0)))</f>
        <v>#N/A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0.22014785601151543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L188" t="s">
        <v>140</v>
      </c>
      <c r="M188" t="s">
        <v>127</v>
      </c>
      <c r="N188" t="s">
        <v>16</v>
      </c>
      <c r="O188" s="1">
        <v>1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e">
        <f>IF(T188="","",INDEX('Backing 4'!Z:Z,MATCH(T188,'Backing 4'!Y:Y,0)))</f>
        <v>#N/A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X188">
        <v>0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0.11649524435750547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L189" t="s">
        <v>140</v>
      </c>
      <c r="M189" t="s">
        <v>127</v>
      </c>
      <c r="N189" t="s">
        <v>16</v>
      </c>
      <c r="O189" s="1">
        <v>1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e">
        <f>IF(T189="","",INDEX('Backing 4'!Z:Z,MATCH(T189,'Backing 4'!Y:Y,0)))</f>
        <v>#N/A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0.59973133808200485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L190" t="s">
        <v>140</v>
      </c>
      <c r="M190" t="s">
        <v>92</v>
      </c>
      <c r="N190" t="s">
        <v>14</v>
      </c>
      <c r="O190" s="1">
        <v>1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e">
        <f>IF(T190="","",INDEX('Backing 4'!Z:Z,MATCH(T190,'Backing 4'!Y:Y,0)))</f>
        <v>#N/A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0.29533138564474182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L191" t="s">
        <v>140</v>
      </c>
      <c r="M191" t="s">
        <v>127</v>
      </c>
      <c r="N191" t="s">
        <v>14</v>
      </c>
      <c r="O191" s="1">
        <v>1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e">
        <f>IF(T191="","",INDEX('Backing 4'!Z:Z,MATCH(T191,'Backing 4'!Y:Y,0)))</f>
        <v>#N/A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0.17367228013369174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M192" t="s">
        <v>140</v>
      </c>
      <c r="N192" t="s">
        <v>16</v>
      </c>
      <c r="O192" s="1">
        <v>1</v>
      </c>
      <c r="P192" t="s">
        <v>74</v>
      </c>
      <c r="Q192" t="s">
        <v>140</v>
      </c>
      <c r="R192" t="s">
        <v>140</v>
      </c>
      <c r="S192" t="s">
        <v>140</v>
      </c>
      <c r="T192" t="s">
        <v>140</v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9.7463242144260387E-2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>
        <v>0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L193" t="s">
        <v>140</v>
      </c>
      <c r="M193" t="s">
        <v>95</v>
      </c>
      <c r="N193" t="s">
        <v>14</v>
      </c>
      <c r="O193" s="1">
        <v>1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">
        <v>141</v>
      </c>
      <c r="W193" t="s">
        <v>87</v>
      </c>
      <c r="X193">
        <v>0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0.34128972329490648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M194" t="s">
        <v>140</v>
      </c>
      <c r="N194" t="s">
        <v>14</v>
      </c>
      <c r="O194" s="1">
        <v>1</v>
      </c>
      <c r="P194" t="s">
        <v>74</v>
      </c>
      <c r="Q194" t="s">
        <v>140</v>
      </c>
      <c r="R194" t="s">
        <v>140</v>
      </c>
      <c r="S194" t="s">
        <v>140</v>
      </c>
      <c r="T194" t="s">
        <v>140</v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9">RAND()</f>
        <v>0.6146509683502176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>
        <v>0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L195" t="s">
        <v>140</v>
      </c>
      <c r="M195" t="s">
        <v>92</v>
      </c>
      <c r="N195" t="s">
        <v>15</v>
      </c>
      <c r="O195" s="1">
        <v>1</v>
      </c>
      <c r="P195" t="s">
        <v>74</v>
      </c>
      <c r="Q195" t="str">
        <f>IF(R195="","",INDEX('Backing 4'!U:U,MATCH(R195,'Backing 4'!T:T,0)))</f>
        <v>Even</v>
      </c>
      <c r="R195" t="str">
        <f t="shared" ref="R195:R257" si="10">IF(M195="","",IF(C195="1 - Executive","",C195&amp;" &amp; "&amp;N195))</f>
        <v>6 - Junior Officer &amp; Internal Services</v>
      </c>
      <c r="S195" t="e">
        <f>IF(T195="","",INDEX('Backing 4'!Z:Z,MATCH(T195,'Backing 4'!Y:Y,0)))</f>
        <v>#N/A</v>
      </c>
      <c r="T195" t="str">
        <f t="shared" ref="T195:T257" si="11">IF(M195="","",IF(C195="1 - Executive","",C195))</f>
        <v>6 - Junior Officer</v>
      </c>
      <c r="U195">
        <v>0</v>
      </c>
      <c r="V195" t="s">
        <v>141</v>
      </c>
      <c r="W195" t="s">
        <v>87</v>
      </c>
      <c r="X195">
        <v>0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9"/>
        <v>0.23118320679973559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L196" t="s">
        <v>140</v>
      </c>
      <c r="M196" t="s">
        <v>127</v>
      </c>
      <c r="N196" t="s">
        <v>14</v>
      </c>
      <c r="O196" s="1">
        <v>1</v>
      </c>
      <c r="P196" t="s">
        <v>74</v>
      </c>
      <c r="Q196" t="str">
        <f>IF(R196="","",INDEX('Backing 4'!U:U,MATCH(R196,'Backing 4'!T:T,0)))</f>
        <v>Even</v>
      </c>
      <c r="R196" t="str">
        <f t="shared" si="10"/>
        <v>5 - Senior Officer &amp; Operations</v>
      </c>
      <c r="S196" t="e">
        <f>IF(T196="","",INDEX('Backing 4'!Z:Z,MATCH(T196,'Backing 4'!Y:Y,0)))</f>
        <v>#N/A</v>
      </c>
      <c r="T196" t="str">
        <f t="shared" si="11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9"/>
        <v>0.40087482791037277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>
        <v>0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L197" t="s">
        <v>140</v>
      </c>
      <c r="M197" t="s">
        <v>94</v>
      </c>
      <c r="N197" t="s">
        <v>14</v>
      </c>
      <c r="O197" s="1">
        <v>1</v>
      </c>
      <c r="P197" t="s">
        <v>74</v>
      </c>
      <c r="Q197" t="str">
        <f>IF(R197="","",INDEX('Backing 4'!U:U,MATCH(R197,'Backing 4'!T:T,0)))</f>
        <v>Even</v>
      </c>
      <c r="R197" t="str">
        <f t="shared" si="10"/>
        <v>3 - Senior Manager &amp; Operations</v>
      </c>
      <c r="S197" t="e">
        <f>IF(T197="","",INDEX('Backing 4'!Z:Z,MATCH(T197,'Backing 4'!Y:Y,0)))</f>
        <v>#N/A</v>
      </c>
      <c r="T197" t="str">
        <f t="shared" si="11"/>
        <v>3 - Senior Manager</v>
      </c>
      <c r="U197">
        <v>0</v>
      </c>
      <c r="V197" t="s">
        <v>141</v>
      </c>
      <c r="W197" t="s">
        <v>87</v>
      </c>
      <c r="X197">
        <v>0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9"/>
        <v>0.58329583079099867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L198" t="s">
        <v>140</v>
      </c>
      <c r="M198" t="s">
        <v>92</v>
      </c>
      <c r="N198" t="s">
        <v>12</v>
      </c>
      <c r="O198" s="1">
        <v>1</v>
      </c>
      <c r="P198" t="s">
        <v>74</v>
      </c>
      <c r="Q198" t="str">
        <f>IF(R198="","",INDEX('Backing 4'!U:U,MATCH(R198,'Backing 4'!T:T,0)))</f>
        <v>Inconclusive</v>
      </c>
      <c r="R198" t="str">
        <f t="shared" si="10"/>
        <v>6 - Junior Officer &amp; Finance</v>
      </c>
      <c r="S198" t="e">
        <f>IF(T198="","",INDEX('Backing 4'!Z:Z,MATCH(T198,'Backing 4'!Y:Y,0)))</f>
        <v>#N/A</v>
      </c>
      <c r="T198" t="str">
        <f t="shared" si="11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9"/>
        <v>0.11334104275758428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M199" t="s">
        <v>140</v>
      </c>
      <c r="N199" t="s">
        <v>16</v>
      </c>
      <c r="O199" s="1">
        <v>1</v>
      </c>
      <c r="P199" t="s">
        <v>74</v>
      </c>
      <c r="Q199" t="s">
        <v>140</v>
      </c>
      <c r="R199" t="s">
        <v>140</v>
      </c>
      <c r="S199" t="s">
        <v>140</v>
      </c>
      <c r="T199" t="s">
        <v>140</v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X199">
        <v>0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9"/>
        <v>0.28445281644959763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L200" t="s">
        <v>140</v>
      </c>
      <c r="M200" t="s">
        <v>92</v>
      </c>
      <c r="N200" t="s">
        <v>15</v>
      </c>
      <c r="O200" s="1">
        <v>1</v>
      </c>
      <c r="P200" t="s">
        <v>74</v>
      </c>
      <c r="Q200" t="str">
        <f>IF(R200="","",INDEX('Backing 4'!U:U,MATCH(R200,'Backing 4'!T:T,0)))</f>
        <v>Even</v>
      </c>
      <c r="R200" t="str">
        <f t="shared" si="10"/>
        <v>6 - Junior Officer &amp; Internal Services</v>
      </c>
      <c r="S200" t="e">
        <f>IF(T200="","",INDEX('Backing 4'!Z:Z,MATCH(T200,'Backing 4'!Y:Y,0)))</f>
        <v>#N/A</v>
      </c>
      <c r="T200" t="str">
        <f t="shared" si="11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9"/>
        <v>0.66638988173413694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M201" t="s">
        <v>140</v>
      </c>
      <c r="N201" t="s">
        <v>14</v>
      </c>
      <c r="O201" s="1">
        <v>1</v>
      </c>
      <c r="P201" t="s">
        <v>74</v>
      </c>
      <c r="Q201" t="s">
        <v>140</v>
      </c>
      <c r="R201" t="s">
        <v>140</v>
      </c>
      <c r="S201" t="s">
        <v>140</v>
      </c>
      <c r="T201" t="s">
        <v>140</v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9"/>
        <v>9.522937254982311E-2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>
        <v>0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L202" t="s">
        <v>140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10"/>
        <v>5 - Senior Officer &amp; HR</v>
      </c>
      <c r="S202" t="e">
        <f>IF(T202="","",INDEX('Backing 4'!Z:Z,MATCH(T202,'Backing 4'!Y:Y,0)))</f>
        <v>#N/A</v>
      </c>
      <c r="T202" t="str">
        <f t="shared" si="11"/>
        <v>5 - Senior Officer</v>
      </c>
      <c r="U202">
        <v>0</v>
      </c>
      <c r="V202" t="s">
        <v>141</v>
      </c>
      <c r="W202" t="s">
        <v>87</v>
      </c>
      <c r="X202">
        <v>0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9"/>
        <v>5.9577165693576739E-2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L203" t="s">
        <v>140</v>
      </c>
      <c r="M203" t="s">
        <v>93</v>
      </c>
      <c r="N203" t="s">
        <v>15</v>
      </c>
      <c r="O203" s="1">
        <v>1</v>
      </c>
      <c r="P203" t="s">
        <v>74</v>
      </c>
      <c r="Q203" t="str">
        <f>IF(R203="","",INDEX('Backing 4'!U:U,MATCH(R203,'Backing 4'!T:T,0)))</f>
        <v>Even</v>
      </c>
      <c r="R203" t="str">
        <f t="shared" si="10"/>
        <v>4 - Manager &amp; Internal Services</v>
      </c>
      <c r="S203" t="e">
        <f>IF(T203="","",INDEX('Backing 4'!Z:Z,MATCH(T203,'Backing 4'!Y:Y,0)))</f>
        <v>#N/A</v>
      </c>
      <c r="T203" t="str">
        <f t="shared" si="11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9"/>
        <v>0.75609612182785535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L204" t="s">
        <v>140</v>
      </c>
      <c r="M204" t="s">
        <v>92</v>
      </c>
      <c r="N204" t="s">
        <v>14</v>
      </c>
      <c r="O204" s="1">
        <v>1</v>
      </c>
      <c r="P204" t="s">
        <v>74</v>
      </c>
      <c r="Q204" t="str">
        <f>IF(R204="","",INDEX('Backing 4'!U:U,MATCH(R204,'Backing 4'!T:T,0)))</f>
        <v>Even</v>
      </c>
      <c r="R204" t="str">
        <f t="shared" si="10"/>
        <v>6 - Junior Officer &amp; Operations</v>
      </c>
      <c r="S204" t="e">
        <f>IF(T204="","",INDEX('Backing 4'!Z:Z,MATCH(T204,'Backing 4'!Y:Y,0)))</f>
        <v>#N/A</v>
      </c>
      <c r="T204" t="str">
        <f t="shared" si="11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X204">
        <v>0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9"/>
        <v>0.45650170377437116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>
        <v>0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L205" t="s">
        <v>140</v>
      </c>
      <c r="M205" t="s">
        <v>92</v>
      </c>
      <c r="N205" t="s">
        <v>16</v>
      </c>
      <c r="O205" s="1">
        <v>1</v>
      </c>
      <c r="P205" t="s">
        <v>74</v>
      </c>
      <c r="Q205" t="str">
        <f>IF(R205="","",INDEX('Backing 4'!U:U,MATCH(R205,'Backing 4'!T:T,0)))</f>
        <v>Even</v>
      </c>
      <c r="R205" t="str">
        <f t="shared" si="10"/>
        <v>6 - Junior Officer &amp; Sales &amp; Marketing</v>
      </c>
      <c r="S205" t="e">
        <f>IF(T205="","",INDEX('Backing 4'!Z:Z,MATCH(T205,'Backing 4'!Y:Y,0)))</f>
        <v>#N/A</v>
      </c>
      <c r="T205" t="str">
        <f t="shared" si="11"/>
        <v>6 - Junior Officer</v>
      </c>
      <c r="U205">
        <v>0</v>
      </c>
      <c r="V205" t="s">
        <v>141</v>
      </c>
      <c r="W205" t="s">
        <v>87</v>
      </c>
      <c r="X205">
        <v>0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9"/>
        <v>0.72984509067778958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L206" t="s">
        <v>140</v>
      </c>
      <c r="M206" t="s">
        <v>94</v>
      </c>
      <c r="N206" t="s">
        <v>16</v>
      </c>
      <c r="O206" s="1">
        <v>1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10"/>
        <v>3 - Senior Manager &amp; Sales &amp; Marketing</v>
      </c>
      <c r="S206" t="e">
        <f>IF(T206="","",INDEX('Backing 4'!Z:Z,MATCH(T206,'Backing 4'!Y:Y,0)))</f>
        <v>#N/A</v>
      </c>
      <c r="T206" t="str">
        <f t="shared" si="11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9"/>
        <v>0.91096811967423863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L207" t="s">
        <v>140</v>
      </c>
      <c r="M207" t="s">
        <v>93</v>
      </c>
      <c r="N207" t="s">
        <v>12</v>
      </c>
      <c r="O207" s="1">
        <v>1</v>
      </c>
      <c r="P207" t="s">
        <v>74</v>
      </c>
      <c r="Q207" t="str">
        <f>IF(R207="","",INDEX('Backing 4'!U:U,MATCH(R207,'Backing 4'!T:T,0)))</f>
        <v>Inconclusive</v>
      </c>
      <c r="R207" t="str">
        <f t="shared" si="10"/>
        <v>4 - Manager &amp; Finance</v>
      </c>
      <c r="S207" t="e">
        <f>IF(T207="","",INDEX('Backing 4'!Z:Z,MATCH(T207,'Backing 4'!Y:Y,0)))</f>
        <v>#N/A</v>
      </c>
      <c r="T207" t="str">
        <f t="shared" si="11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9"/>
        <v>0.24018149357604679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>
        <v>0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L208" t="s">
        <v>140</v>
      </c>
      <c r="M208" t="s">
        <v>95</v>
      </c>
      <c r="N208" t="s">
        <v>15</v>
      </c>
      <c r="O208" s="1">
        <v>1</v>
      </c>
      <c r="P208" t="s">
        <v>74</v>
      </c>
      <c r="Q208" t="str">
        <f>IF(R208="","",INDEX('Backing 4'!U:U,MATCH(R208,'Backing 4'!T:T,0)))</f>
        <v>Inconclusive</v>
      </c>
      <c r="R208" t="str">
        <f t="shared" si="10"/>
        <v>2 - Director &amp; Internal Services</v>
      </c>
      <c r="S208" t="s">
        <v>126</v>
      </c>
      <c r="T208" t="str">
        <f t="shared" si="11"/>
        <v>2 - Director</v>
      </c>
      <c r="U208">
        <v>0</v>
      </c>
      <c r="V208" t="s">
        <v>141</v>
      </c>
      <c r="W208" t="s">
        <v>87</v>
      </c>
      <c r="X208">
        <v>0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9"/>
        <v>0.28270945248910673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L209" t="s">
        <v>140</v>
      </c>
      <c r="M209" t="s">
        <v>92</v>
      </c>
      <c r="N209" t="s">
        <v>15</v>
      </c>
      <c r="O209" s="1">
        <v>1</v>
      </c>
      <c r="P209" t="s">
        <v>74</v>
      </c>
      <c r="Q209" t="str">
        <f>IF(R209="","",INDEX('Backing 4'!U:U,MATCH(R209,'Backing 4'!T:T,0)))</f>
        <v>Even</v>
      </c>
      <c r="R209" t="str">
        <f t="shared" si="10"/>
        <v>6 - Junior Officer &amp; Internal Services</v>
      </c>
      <c r="S209" t="e">
        <f>IF(T209="","",INDEX('Backing 4'!Z:Z,MATCH(T209,'Backing 4'!Y:Y,0)))</f>
        <v>#N/A</v>
      </c>
      <c r="T209" t="str">
        <f t="shared" si="11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9"/>
        <v>0.98641238221969596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L210" t="s">
        <v>140</v>
      </c>
      <c r="M210" t="s">
        <v>92</v>
      </c>
      <c r="N210" t="s">
        <v>14</v>
      </c>
      <c r="O210" s="1">
        <v>1</v>
      </c>
      <c r="P210" t="s">
        <v>74</v>
      </c>
      <c r="Q210" t="str">
        <f>IF(R210="","",INDEX('Backing 4'!U:U,MATCH(R210,'Backing 4'!T:T,0)))</f>
        <v>Even</v>
      </c>
      <c r="R210" t="str">
        <f t="shared" si="10"/>
        <v>6 - Junior Officer &amp; Operations</v>
      </c>
      <c r="S210" t="e">
        <f>IF(T210="","",INDEX('Backing 4'!Z:Z,MATCH(T210,'Backing 4'!Y:Y,0)))</f>
        <v>#N/A</v>
      </c>
      <c r="T210" t="str">
        <f t="shared" si="11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9"/>
        <v>0.28016906992936341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>
        <v>0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M211" t="s">
        <v>140</v>
      </c>
      <c r="N211" t="s">
        <v>16</v>
      </c>
      <c r="O211" s="1">
        <v>1</v>
      </c>
      <c r="P211" t="s">
        <v>74</v>
      </c>
      <c r="Q211" t="s">
        <v>140</v>
      </c>
      <c r="R211" t="s">
        <v>140</v>
      </c>
      <c r="S211" t="s">
        <v>140</v>
      </c>
      <c r="T211" t="s">
        <v>140</v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9"/>
        <v>0.52674970876298943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L212" t="s">
        <v>140</v>
      </c>
      <c r="M212" t="s">
        <v>92</v>
      </c>
      <c r="N212" t="s">
        <v>14</v>
      </c>
      <c r="O212" s="1">
        <v>1</v>
      </c>
      <c r="P212" t="s">
        <v>74</v>
      </c>
      <c r="Q212" t="str">
        <f>IF(R212="","",INDEX('Backing 4'!U:U,MATCH(R212,'Backing 4'!T:T,0)))</f>
        <v>Even</v>
      </c>
      <c r="R212" t="str">
        <f t="shared" si="10"/>
        <v>6 - Junior Officer &amp; Operations</v>
      </c>
      <c r="S212" t="e">
        <f>IF(T212="","",INDEX('Backing 4'!Z:Z,MATCH(T212,'Backing 4'!Y:Y,0)))</f>
        <v>#N/A</v>
      </c>
      <c r="T212" t="str">
        <f t="shared" si="11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9"/>
        <v>0.14801212750455328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>
        <v>0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L213" t="s">
        <v>140</v>
      </c>
      <c r="M213" t="s">
        <v>127</v>
      </c>
      <c r="N213" t="s">
        <v>16</v>
      </c>
      <c r="O213" s="1">
        <v>1</v>
      </c>
      <c r="P213" t="s">
        <v>74</v>
      </c>
      <c r="Q213" t="str">
        <f>IF(R213="","",INDEX('Backing 4'!U:U,MATCH(R213,'Backing 4'!T:T,0)))</f>
        <v>Even</v>
      </c>
      <c r="R213" t="str">
        <f t="shared" si="10"/>
        <v>5 - Senior Officer &amp; Sales &amp; Marketing</v>
      </c>
      <c r="S213" t="e">
        <f>IF(T213="","",INDEX('Backing 4'!Z:Z,MATCH(T213,'Backing 4'!Y:Y,0)))</f>
        <v>#N/A</v>
      </c>
      <c r="T213" t="str">
        <f t="shared" si="11"/>
        <v>5 - Senior Officer</v>
      </c>
      <c r="U213">
        <v>0</v>
      </c>
      <c r="V213" t="s">
        <v>141</v>
      </c>
      <c r="W213" t="s">
        <v>87</v>
      </c>
      <c r="X213">
        <v>0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9"/>
        <v>0.27971671078788607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L214" t="s">
        <v>140</v>
      </c>
      <c r="M214" t="s">
        <v>95</v>
      </c>
      <c r="N214" t="s">
        <v>13</v>
      </c>
      <c r="O214" s="1">
        <v>1</v>
      </c>
      <c r="P214" t="s">
        <v>74</v>
      </c>
      <c r="Q214" t="str">
        <f>IF(R214="","",INDEX('Backing 4'!U:U,MATCH(R214,'Backing 4'!T:T,0)))</f>
        <v>Inconclusive</v>
      </c>
      <c r="R214" t="str">
        <f t="shared" si="10"/>
        <v>2 - Director &amp; HR</v>
      </c>
      <c r="S214" t="s">
        <v>126</v>
      </c>
      <c r="T214" t="str">
        <f t="shared" si="11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9"/>
        <v>0.37487207747403628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>
        <v>0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L215" t="s">
        <v>140</v>
      </c>
      <c r="M215" t="s">
        <v>92</v>
      </c>
      <c r="N215" t="s">
        <v>16</v>
      </c>
      <c r="O215" s="1">
        <v>1</v>
      </c>
      <c r="P215" t="s">
        <v>74</v>
      </c>
      <c r="Q215" t="str">
        <f>IF(R215="","",INDEX('Backing 4'!U:U,MATCH(R215,'Backing 4'!T:T,0)))</f>
        <v>Even</v>
      </c>
      <c r="R215" t="str">
        <f t="shared" si="10"/>
        <v>6 - Junior Officer &amp; Sales &amp; Marketing</v>
      </c>
      <c r="S215" t="e">
        <f>IF(T215="","",INDEX('Backing 4'!Z:Z,MATCH(T215,'Backing 4'!Y:Y,0)))</f>
        <v>#N/A</v>
      </c>
      <c r="T215" t="str">
        <f t="shared" si="11"/>
        <v>6 - Junior Officer</v>
      </c>
      <c r="U215">
        <v>0</v>
      </c>
      <c r="V215" t="s">
        <v>141</v>
      </c>
      <c r="W215" t="s">
        <v>87</v>
      </c>
      <c r="X215">
        <v>0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9"/>
        <v>6.6192547497558096E-2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L216" t="s">
        <v>140</v>
      </c>
      <c r="M216" t="s">
        <v>94</v>
      </c>
      <c r="N216" t="s">
        <v>14</v>
      </c>
      <c r="O216" s="1">
        <v>1</v>
      </c>
      <c r="P216" t="s">
        <v>74</v>
      </c>
      <c r="Q216" t="str">
        <f>IF(R216="","",INDEX('Backing 4'!U:U,MATCH(R216,'Backing 4'!T:T,0)))</f>
        <v>Even</v>
      </c>
      <c r="R216" t="str">
        <f t="shared" si="10"/>
        <v>4 - Manager &amp; Operations</v>
      </c>
      <c r="S216" t="e">
        <f>IF(T216="","",INDEX('Backing 4'!Z:Z,MATCH(T216,'Backing 4'!Y:Y,0)))</f>
        <v>#N/A</v>
      </c>
      <c r="T216" t="str">
        <f t="shared" si="11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9"/>
        <v>0.16886780110893707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>
        <v>0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M217" t="s">
        <v>140</v>
      </c>
      <c r="N217" t="s">
        <v>14</v>
      </c>
      <c r="O217" s="1">
        <v>1</v>
      </c>
      <c r="P217" t="s">
        <v>74</v>
      </c>
      <c r="Q217" t="s">
        <v>140</v>
      </c>
      <c r="R217" t="s">
        <v>140</v>
      </c>
      <c r="S217" t="s">
        <v>140</v>
      </c>
      <c r="T217" t="s">
        <v>140</v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9"/>
        <v>0.54699278151649744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L218" t="s">
        <v>140</v>
      </c>
      <c r="M218" t="s">
        <v>92</v>
      </c>
      <c r="N218" t="s">
        <v>16</v>
      </c>
      <c r="O218" s="1">
        <v>1</v>
      </c>
      <c r="P218" t="s">
        <v>74</v>
      </c>
      <c r="Q218" t="str">
        <f>IF(R218="","",INDEX('Backing 4'!U:U,MATCH(R218,'Backing 4'!T:T,0)))</f>
        <v>Even</v>
      </c>
      <c r="R218" t="str">
        <f t="shared" si="10"/>
        <v>6 - Junior Officer &amp; Sales &amp; Marketing</v>
      </c>
      <c r="S218" t="e">
        <f>IF(T218="","",INDEX('Backing 4'!Z:Z,MATCH(T218,'Backing 4'!Y:Y,0)))</f>
        <v>#N/A</v>
      </c>
      <c r="T218" t="str">
        <f t="shared" si="11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X218">
        <v>0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9"/>
        <v>0.32940123854298631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L219" t="s">
        <v>140</v>
      </c>
      <c r="M219" t="s">
        <v>127</v>
      </c>
      <c r="N219" t="s">
        <v>16</v>
      </c>
      <c r="O219" s="1">
        <v>1</v>
      </c>
      <c r="P219" t="s">
        <v>74</v>
      </c>
      <c r="Q219" t="str">
        <f>IF(R219="","",INDEX('Backing 4'!U:U,MATCH(R219,'Backing 4'!T:T,0)))</f>
        <v>Even</v>
      </c>
      <c r="R219" t="str">
        <f t="shared" si="10"/>
        <v>5 - Senior Officer &amp; Sales &amp; Marketing</v>
      </c>
      <c r="S219" t="e">
        <f>IF(T219="","",INDEX('Backing 4'!Z:Z,MATCH(T219,'Backing 4'!Y:Y,0)))</f>
        <v>#N/A</v>
      </c>
      <c r="T219" t="str">
        <f t="shared" si="11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9"/>
        <v>0.61772687342933441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>
        <v>0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L220" t="s">
        <v>140</v>
      </c>
      <c r="M220" t="s">
        <v>94</v>
      </c>
      <c r="N220" t="s">
        <v>14</v>
      </c>
      <c r="O220" s="1">
        <v>1</v>
      </c>
      <c r="P220" t="s">
        <v>74</v>
      </c>
      <c r="Q220" t="str">
        <f>IF(R220="","",INDEX('Backing 4'!U:U,MATCH(R220,'Backing 4'!T:T,0)))</f>
        <v>Even</v>
      </c>
      <c r="R220" t="str">
        <f t="shared" si="10"/>
        <v>3 - Senior Manager &amp; Operations</v>
      </c>
      <c r="S220" t="e">
        <f>IF(T220="","",INDEX('Backing 4'!Z:Z,MATCH(T220,'Backing 4'!Y:Y,0)))</f>
        <v>#N/A</v>
      </c>
      <c r="T220" t="str">
        <f t="shared" si="11"/>
        <v>3 - Senior Manager</v>
      </c>
      <c r="U220">
        <v>0</v>
      </c>
      <c r="V220" t="s">
        <v>141</v>
      </c>
      <c r="W220" t="s">
        <v>87</v>
      </c>
      <c r="X220">
        <v>0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9"/>
        <v>0.80030805133894145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L221" t="s">
        <v>140</v>
      </c>
      <c r="M221" t="s">
        <v>127</v>
      </c>
      <c r="N221" t="s">
        <v>16</v>
      </c>
      <c r="O221" s="1">
        <v>1</v>
      </c>
      <c r="P221" t="s">
        <v>74</v>
      </c>
      <c r="Q221" t="str">
        <f>IF(R221="","",INDEX('Backing 4'!U:U,MATCH(R221,'Backing 4'!T:T,0)))</f>
        <v>Even</v>
      </c>
      <c r="R221" t="str">
        <f t="shared" si="10"/>
        <v>5 - Senior Officer &amp; Sales &amp; Marketing</v>
      </c>
      <c r="S221" t="e">
        <f>IF(T221="","",INDEX('Backing 4'!Z:Z,MATCH(T221,'Backing 4'!Y:Y,0)))</f>
        <v>#N/A</v>
      </c>
      <c r="T221" t="str">
        <f t="shared" si="11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9"/>
        <v>0.13167957238027883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>
        <v>0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L222" t="s">
        <v>140</v>
      </c>
      <c r="M222" t="s">
        <v>127</v>
      </c>
      <c r="N222" t="s">
        <v>17</v>
      </c>
      <c r="O222" s="1">
        <v>1</v>
      </c>
      <c r="P222" t="s">
        <v>74</v>
      </c>
      <c r="Q222" t="str">
        <f>IF(R222="","",INDEX('Backing 4'!U:U,MATCH(R222,'Backing 4'!T:T,0)))</f>
        <v>Inconclusive</v>
      </c>
      <c r="R222" t="str">
        <f t="shared" si="10"/>
        <v>5 - Senior Officer &amp; Strategy</v>
      </c>
      <c r="S222" t="e">
        <f>IF(T222="","",INDEX('Backing 4'!Z:Z,MATCH(T222,'Backing 4'!Y:Y,0)))</f>
        <v>#N/A</v>
      </c>
      <c r="T222" t="str">
        <f t="shared" si="11"/>
        <v>5 - Senior Officer</v>
      </c>
      <c r="U222">
        <v>0</v>
      </c>
      <c r="V222" t="s">
        <v>141</v>
      </c>
      <c r="W222" t="s">
        <v>87</v>
      </c>
      <c r="X222">
        <v>0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9"/>
        <v>0.44626909693083794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L223" t="s">
        <v>140</v>
      </c>
      <c r="M223" t="s">
        <v>96</v>
      </c>
      <c r="N223" t="s">
        <v>16</v>
      </c>
      <c r="O223" s="1">
        <v>1</v>
      </c>
      <c r="P223" t="s">
        <v>74</v>
      </c>
      <c r="Q223" t="str">
        <f>IF(R223="","",INDEX('Backing 4'!U:U,MATCH(R223,'Backing 4'!T:T,0)))</f>
        <v>Inconclusive</v>
      </c>
      <c r="R223" t="str">
        <f t="shared" si="10"/>
        <v>2 - Director &amp; Sales &amp; Marketing</v>
      </c>
      <c r="S223" t="s">
        <v>126</v>
      </c>
      <c r="T223" t="str">
        <f t="shared" si="11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9"/>
        <v>0.35898303295783618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>
        <v>0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M224" t="s">
        <v>140</v>
      </c>
      <c r="N224" t="s">
        <v>16</v>
      </c>
      <c r="O224" s="1">
        <v>1</v>
      </c>
      <c r="P224" t="s">
        <v>74</v>
      </c>
      <c r="Q224" t="s">
        <v>140</v>
      </c>
      <c r="R224" t="s">
        <v>140</v>
      </c>
      <c r="S224" t="s">
        <v>140</v>
      </c>
      <c r="T224" t="s">
        <v>140</v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9"/>
        <v>0.8255184684040392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L225" t="s">
        <v>140</v>
      </c>
      <c r="M225" t="s">
        <v>94</v>
      </c>
      <c r="N225" t="s">
        <v>15</v>
      </c>
      <c r="O225" s="1">
        <v>1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10"/>
        <v>3 - Senior Manager &amp; Internal Services</v>
      </c>
      <c r="S225" t="e">
        <f>IF(T225="","",INDEX('Backing 4'!Z:Z,MATCH(T225,'Backing 4'!Y:Y,0)))</f>
        <v>#N/A</v>
      </c>
      <c r="T225" t="str">
        <f t="shared" si="11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9"/>
        <v>0.11180591899181624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L226" t="s">
        <v>140</v>
      </c>
      <c r="M226" t="s">
        <v>127</v>
      </c>
      <c r="N226" t="s">
        <v>16</v>
      </c>
      <c r="O226" s="1">
        <v>1</v>
      </c>
      <c r="P226" t="s">
        <v>74</v>
      </c>
      <c r="Q226" t="str">
        <f>IF(R226="","",INDEX('Backing 4'!U:U,MATCH(R226,'Backing 4'!T:T,0)))</f>
        <v>Even</v>
      </c>
      <c r="R226" t="str">
        <f t="shared" si="10"/>
        <v>5 - Senior Officer &amp; Sales &amp; Marketing</v>
      </c>
      <c r="S226" t="e">
        <f>IF(T226="","",INDEX('Backing 4'!Z:Z,MATCH(T226,'Backing 4'!Y:Y,0)))</f>
        <v>#N/A</v>
      </c>
      <c r="T226" t="str">
        <f t="shared" si="11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9"/>
        <v>0.1433727437398733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L227" t="s">
        <v>140</v>
      </c>
      <c r="M227" t="s">
        <v>92</v>
      </c>
      <c r="N227" t="s">
        <v>16</v>
      </c>
      <c r="O227" s="1">
        <v>1</v>
      </c>
      <c r="P227" t="s">
        <v>74</v>
      </c>
      <c r="Q227" t="str">
        <f>IF(R227="","",INDEX('Backing 4'!U:U,MATCH(R227,'Backing 4'!T:T,0)))</f>
        <v>Even</v>
      </c>
      <c r="R227" t="str">
        <f t="shared" si="10"/>
        <v>6 - Junior Officer &amp; Sales &amp; Marketing</v>
      </c>
      <c r="S227" t="e">
        <f>IF(T227="","",INDEX('Backing 4'!Z:Z,MATCH(T227,'Backing 4'!Y:Y,0)))</f>
        <v>#N/A</v>
      </c>
      <c r="T227" t="str">
        <f t="shared" si="11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9"/>
        <v>0.79872193889199328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M228" t="s">
        <v>140</v>
      </c>
      <c r="N228" t="s">
        <v>16</v>
      </c>
      <c r="O228" s="1">
        <v>1</v>
      </c>
      <c r="P228" t="s">
        <v>74</v>
      </c>
      <c r="Q228" t="s">
        <v>140</v>
      </c>
      <c r="R228" t="s">
        <v>140</v>
      </c>
      <c r="S228" t="s">
        <v>140</v>
      </c>
      <c r="T228" t="s">
        <v>140</v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9"/>
        <v>1.8364559063421493E-2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L229" t="s">
        <v>140</v>
      </c>
      <c r="M229" t="s">
        <v>93</v>
      </c>
      <c r="N229" t="s">
        <v>15</v>
      </c>
      <c r="O229" s="1">
        <v>1</v>
      </c>
      <c r="P229" t="s">
        <v>74</v>
      </c>
      <c r="Q229" t="str">
        <f>IF(R229="","",INDEX('Backing 4'!U:U,MATCH(R229,'Backing 4'!T:T,0)))</f>
        <v>Even</v>
      </c>
      <c r="R229" t="str">
        <f t="shared" si="10"/>
        <v>5 - Senior Officer &amp; Internal Services</v>
      </c>
      <c r="S229" t="e">
        <f>IF(T229="","",INDEX('Backing 4'!Z:Z,MATCH(T229,'Backing 4'!Y:Y,0)))</f>
        <v>#N/A</v>
      </c>
      <c r="T229" t="str">
        <f t="shared" si="11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9"/>
        <v>0.6865319355343672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L230" t="s">
        <v>140</v>
      </c>
      <c r="M230" t="s">
        <v>94</v>
      </c>
      <c r="N230" t="s">
        <v>15</v>
      </c>
      <c r="O230" s="1">
        <v>1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10"/>
        <v>3 - Senior Manager &amp; Internal Services</v>
      </c>
      <c r="S230" t="e">
        <f>IF(T230="","",INDEX('Backing 4'!Z:Z,MATCH(T230,'Backing 4'!Y:Y,0)))</f>
        <v>#N/A</v>
      </c>
      <c r="T230" t="str">
        <f t="shared" si="11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9"/>
        <v>0.92908679612118539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M231" t="s">
        <v>140</v>
      </c>
      <c r="N231" t="s">
        <v>14</v>
      </c>
      <c r="O231" s="1">
        <v>1</v>
      </c>
      <c r="P231" t="s">
        <v>74</v>
      </c>
      <c r="Q231" t="s">
        <v>140</v>
      </c>
      <c r="R231" t="s">
        <v>140</v>
      </c>
      <c r="S231" t="s">
        <v>140</v>
      </c>
      <c r="T231" t="s">
        <v>140</v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9"/>
        <v>0.31615634431468442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L232" t="s">
        <v>140</v>
      </c>
      <c r="M232" t="s">
        <v>94</v>
      </c>
      <c r="N232" t="s">
        <v>12</v>
      </c>
      <c r="O232" s="1">
        <v>1</v>
      </c>
      <c r="P232" t="s">
        <v>74</v>
      </c>
      <c r="Q232" t="str">
        <f>IF(R232="","",INDEX('Backing 4'!U:U,MATCH(R232,'Backing 4'!T:T,0)))</f>
        <v>Inconclusive</v>
      </c>
      <c r="R232" t="str">
        <f t="shared" si="10"/>
        <v>3 - Senior Manager &amp; Finance</v>
      </c>
      <c r="S232" t="e">
        <f>IF(T232="","",INDEX('Backing 4'!Z:Z,MATCH(T232,'Backing 4'!Y:Y,0)))</f>
        <v>#N/A</v>
      </c>
      <c r="T232" t="str">
        <f t="shared" si="11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9"/>
        <v>3.0821236815604447E-2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L233" t="s">
        <v>140</v>
      </c>
      <c r="M233" t="s">
        <v>127</v>
      </c>
      <c r="N233" t="s">
        <v>14</v>
      </c>
      <c r="O233" s="1">
        <v>1</v>
      </c>
      <c r="P233" t="s">
        <v>74</v>
      </c>
      <c r="Q233" t="str">
        <f>IF(R233="","",INDEX('Backing 4'!U:U,MATCH(R233,'Backing 4'!T:T,0)))</f>
        <v>Even</v>
      </c>
      <c r="R233" t="str">
        <f t="shared" si="10"/>
        <v>6 - Junior Officer &amp; Operations</v>
      </c>
      <c r="S233" t="e">
        <f>IF(T233="","",INDEX('Backing 4'!Z:Z,MATCH(T233,'Backing 4'!Y:Y,0)))</f>
        <v>#N/A</v>
      </c>
      <c r="T233" t="str">
        <f t="shared" si="11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9"/>
        <v>0.27408650746856833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>
        <v>0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L234" t="s">
        <v>140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10"/>
        <v>6 - Junior Officer &amp; Strategy</v>
      </c>
      <c r="S234" t="e">
        <f>IF(T234="","",INDEX('Backing 4'!Z:Z,MATCH(T234,'Backing 4'!Y:Y,0)))</f>
        <v>#N/A</v>
      </c>
      <c r="T234" t="str">
        <f t="shared" si="11"/>
        <v>6 - Junior Officer</v>
      </c>
      <c r="U234">
        <v>0</v>
      </c>
      <c r="V234" t="s">
        <v>141</v>
      </c>
      <c r="W234" t="s">
        <v>87</v>
      </c>
      <c r="X234">
        <v>0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9"/>
        <v>0.71948192973203162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L235" t="s">
        <v>140</v>
      </c>
      <c r="M235" t="s">
        <v>127</v>
      </c>
      <c r="N235" t="s">
        <v>14</v>
      </c>
      <c r="O235" s="1">
        <v>1</v>
      </c>
      <c r="P235" t="s">
        <v>74</v>
      </c>
      <c r="Q235" t="str">
        <f>IF(R235="","",INDEX('Backing 4'!U:U,MATCH(R235,'Backing 4'!T:T,0)))</f>
        <v>Even</v>
      </c>
      <c r="R235" t="str">
        <f t="shared" si="10"/>
        <v>6 - Junior Officer &amp; Operations</v>
      </c>
      <c r="S235" t="e">
        <f>IF(T235="","",INDEX('Backing 4'!Z:Z,MATCH(T235,'Backing 4'!Y:Y,0)))</f>
        <v>#N/A</v>
      </c>
      <c r="T235" t="str">
        <f t="shared" si="11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9"/>
        <v>0.11465307767344679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L236" t="s">
        <v>140</v>
      </c>
      <c r="M236" t="s">
        <v>93</v>
      </c>
      <c r="N236" t="s">
        <v>15</v>
      </c>
      <c r="O236" s="1">
        <v>1</v>
      </c>
      <c r="P236" t="s">
        <v>74</v>
      </c>
      <c r="Q236" t="str">
        <f>IF(R236="","",INDEX('Backing 4'!U:U,MATCH(R236,'Backing 4'!T:T,0)))</f>
        <v>Even</v>
      </c>
      <c r="R236" t="str">
        <f t="shared" si="10"/>
        <v>4 - Manager &amp; Internal Services</v>
      </c>
      <c r="S236" t="e">
        <f>IF(T236="","",INDEX('Backing 4'!Z:Z,MATCH(T236,'Backing 4'!Y:Y,0)))</f>
        <v>#N/A</v>
      </c>
      <c r="T236" t="str">
        <f t="shared" si="11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9"/>
        <v>5.1479921448063459E-2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L237" t="s">
        <v>140</v>
      </c>
      <c r="M237" t="s">
        <v>92</v>
      </c>
      <c r="N237" t="s">
        <v>16</v>
      </c>
      <c r="O237" s="1">
        <v>1</v>
      </c>
      <c r="P237" t="s">
        <v>74</v>
      </c>
      <c r="Q237" t="str">
        <f>IF(R237="","",INDEX('Backing 4'!U:U,MATCH(R237,'Backing 4'!T:T,0)))</f>
        <v>Even</v>
      </c>
      <c r="R237" t="str">
        <f t="shared" si="10"/>
        <v>6 - Junior Officer &amp; Sales &amp; Marketing</v>
      </c>
      <c r="S237" t="e">
        <f>IF(T237="","",INDEX('Backing 4'!Z:Z,MATCH(T237,'Backing 4'!Y:Y,0)))</f>
        <v>#N/A</v>
      </c>
      <c r="T237" t="str">
        <f t="shared" si="11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X237">
        <v>0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9"/>
        <v>0.77671729930238675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L238" t="s">
        <v>140</v>
      </c>
      <c r="M238" t="s">
        <v>127</v>
      </c>
      <c r="N238" t="s">
        <v>14</v>
      </c>
      <c r="O238" s="1">
        <v>1</v>
      </c>
      <c r="P238" t="s">
        <v>74</v>
      </c>
      <c r="Q238" t="str">
        <f>IF(R238="","",INDEX('Backing 4'!U:U,MATCH(R238,'Backing 4'!T:T,0)))</f>
        <v>Even</v>
      </c>
      <c r="R238" t="str">
        <f t="shared" si="10"/>
        <v>6 - Junior Officer &amp; Operations</v>
      </c>
      <c r="S238" t="e">
        <f>IF(T238="","",INDEX('Backing 4'!Z:Z,MATCH(T238,'Backing 4'!Y:Y,0)))</f>
        <v>#N/A</v>
      </c>
      <c r="T238" t="str">
        <f t="shared" si="11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9"/>
        <v>3.7581489862968498E-2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>
        <v>0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L239" t="s">
        <v>140</v>
      </c>
      <c r="M239" t="s">
        <v>92</v>
      </c>
      <c r="N239" t="s">
        <v>14</v>
      </c>
      <c r="O239" s="1">
        <v>1</v>
      </c>
      <c r="P239" t="s">
        <v>74</v>
      </c>
      <c r="Q239" t="str">
        <f>IF(R239="","",INDEX('Backing 4'!U:U,MATCH(R239,'Backing 4'!T:T,0)))</f>
        <v>Even</v>
      </c>
      <c r="R239" t="str">
        <f t="shared" si="10"/>
        <v>6 - Junior Officer &amp; Operations</v>
      </c>
      <c r="S239" t="e">
        <f>IF(T239="","",INDEX('Backing 4'!Z:Z,MATCH(T239,'Backing 4'!Y:Y,0)))</f>
        <v>#N/A</v>
      </c>
      <c r="T239" t="str">
        <f t="shared" si="11"/>
        <v>6 - Junior Officer</v>
      </c>
      <c r="U239">
        <v>0</v>
      </c>
      <c r="V239" t="s">
        <v>141</v>
      </c>
      <c r="W239" t="s">
        <v>87</v>
      </c>
      <c r="X239">
        <v>0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9"/>
        <v>0.40044995701617547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L240" t="s">
        <v>140</v>
      </c>
      <c r="M240" t="s">
        <v>93</v>
      </c>
      <c r="N240" t="s">
        <v>16</v>
      </c>
      <c r="O240" s="1">
        <v>1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10"/>
        <v>4 - Manager &amp; Sales &amp; Marketing</v>
      </c>
      <c r="S240" t="e">
        <f>IF(T240="","",INDEX('Backing 4'!Z:Z,MATCH(T240,'Backing 4'!Y:Y,0)))</f>
        <v>#N/A</v>
      </c>
      <c r="T240" t="str">
        <f t="shared" si="11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9"/>
        <v>0.33857051304607089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L241" t="s">
        <v>140</v>
      </c>
      <c r="M241" t="s">
        <v>92</v>
      </c>
      <c r="N241" t="s">
        <v>14</v>
      </c>
      <c r="O241" s="1">
        <v>1</v>
      </c>
      <c r="P241" t="s">
        <v>74</v>
      </c>
      <c r="Q241" t="str">
        <f>IF(R241="","",INDEX('Backing 4'!U:U,MATCH(R241,'Backing 4'!T:T,0)))</f>
        <v>Even</v>
      </c>
      <c r="R241" t="str">
        <f t="shared" si="10"/>
        <v>6 - Junior Officer &amp; Operations</v>
      </c>
      <c r="S241" t="e">
        <f>IF(T241="","",INDEX('Backing 4'!Z:Z,MATCH(T241,'Backing 4'!Y:Y,0)))</f>
        <v>#N/A</v>
      </c>
      <c r="T241" t="str">
        <f t="shared" si="11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9"/>
        <v>0.23972268847711609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L242" t="s">
        <v>140</v>
      </c>
      <c r="M242" t="s">
        <v>93</v>
      </c>
      <c r="N242" t="s">
        <v>15</v>
      </c>
      <c r="O242" s="1">
        <v>1</v>
      </c>
      <c r="P242" t="s">
        <v>74</v>
      </c>
      <c r="Q242" t="str">
        <f>IF(R242="","",INDEX('Backing 4'!U:U,MATCH(R242,'Backing 4'!T:T,0)))</f>
        <v>Even</v>
      </c>
      <c r="R242" t="str">
        <f t="shared" si="10"/>
        <v>4 - Manager &amp; Internal Services</v>
      </c>
      <c r="S242" t="e">
        <f>IF(T242="","",INDEX('Backing 4'!Z:Z,MATCH(T242,'Backing 4'!Y:Y,0)))</f>
        <v>#N/A</v>
      </c>
      <c r="T242" t="str">
        <f t="shared" si="11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9"/>
        <v>5.0032418340881901E-2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M243" t="s">
        <v>140</v>
      </c>
      <c r="N243" t="s">
        <v>15</v>
      </c>
      <c r="O243" s="1">
        <v>1</v>
      </c>
      <c r="P243" t="s">
        <v>74</v>
      </c>
      <c r="Q243" t="s">
        <v>140</v>
      </c>
      <c r="R243" t="s">
        <v>140</v>
      </c>
      <c r="S243" t="s">
        <v>140</v>
      </c>
      <c r="T243" t="s">
        <v>140</v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9"/>
        <v>2.7054103785748795E-2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L244" t="s">
        <v>140</v>
      </c>
      <c r="M244" t="s">
        <v>95</v>
      </c>
      <c r="N244" t="s">
        <v>14</v>
      </c>
      <c r="O244" s="1">
        <v>1</v>
      </c>
      <c r="P244" t="s">
        <v>74</v>
      </c>
      <c r="Q244" t="str">
        <f>IF(R244="","",INDEX('Backing 4'!U:U,MATCH(R244,'Backing 4'!T:T,0)))</f>
        <v>Even</v>
      </c>
      <c r="R244" t="str">
        <f t="shared" si="10"/>
        <v>2 - Director &amp; Operations</v>
      </c>
      <c r="S244" t="s">
        <v>126</v>
      </c>
      <c r="T244" t="str">
        <f t="shared" si="11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9"/>
        <v>0.38751480207938827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L245" t="s">
        <v>140</v>
      </c>
      <c r="M245" t="s">
        <v>94</v>
      </c>
      <c r="N245" t="s">
        <v>16</v>
      </c>
      <c r="O245" s="1">
        <v>1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10"/>
        <v>3 - Senior Manager &amp; Sales &amp; Marketing</v>
      </c>
      <c r="S245" t="e">
        <f>IF(T245="","",INDEX('Backing 4'!Z:Z,MATCH(T245,'Backing 4'!Y:Y,0)))</f>
        <v>#N/A</v>
      </c>
      <c r="T245" t="str">
        <f t="shared" si="11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9"/>
        <v>0.16659696444261163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M246" t="s">
        <v>140</v>
      </c>
      <c r="N246" t="s">
        <v>14</v>
      </c>
      <c r="O246" s="1">
        <v>0.7</v>
      </c>
      <c r="P246" t="s">
        <v>73</v>
      </c>
      <c r="Q246" t="s">
        <v>140</v>
      </c>
      <c r="R246" t="s">
        <v>140</v>
      </c>
      <c r="S246" t="s">
        <v>140</v>
      </c>
      <c r="T246" t="s">
        <v>140</v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9"/>
        <v>0.63316207729924023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M247" t="s">
        <v>140</v>
      </c>
      <c r="N247" t="s">
        <v>16</v>
      </c>
      <c r="O247" s="1">
        <v>1</v>
      </c>
      <c r="P247" t="s">
        <v>74</v>
      </c>
      <c r="Q247" t="s">
        <v>140</v>
      </c>
      <c r="R247" t="s">
        <v>140</v>
      </c>
      <c r="S247" t="s">
        <v>140</v>
      </c>
      <c r="T247" t="s">
        <v>140</v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9"/>
        <v>0.63400146207418229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L248" t="s">
        <v>140</v>
      </c>
      <c r="M248" t="s">
        <v>92</v>
      </c>
      <c r="N248" t="s">
        <v>14</v>
      </c>
      <c r="O248" s="1">
        <v>1</v>
      </c>
      <c r="P248" t="s">
        <v>74</v>
      </c>
      <c r="Q248" t="str">
        <f>IF(R248="","",INDEX('Backing 4'!U:U,MATCH(R248,'Backing 4'!T:T,0)))</f>
        <v>Even</v>
      </c>
      <c r="R248" t="str">
        <f t="shared" si="10"/>
        <v>6 - Junior Officer &amp; Operations</v>
      </c>
      <c r="S248" t="e">
        <f>IF(T248="","",INDEX('Backing 4'!Z:Z,MATCH(T248,'Backing 4'!Y:Y,0)))</f>
        <v>#N/A</v>
      </c>
      <c r="T248" t="str">
        <f t="shared" si="11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9"/>
        <v>0.60688720703906551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L249" t="s">
        <v>140</v>
      </c>
      <c r="M249" t="s">
        <v>93</v>
      </c>
      <c r="N249" t="s">
        <v>14</v>
      </c>
      <c r="O249" s="1">
        <v>1</v>
      </c>
      <c r="P249" t="s">
        <v>74</v>
      </c>
      <c r="Q249" t="str">
        <f>IF(R249="","",INDEX('Backing 4'!U:U,MATCH(R249,'Backing 4'!T:T,0)))</f>
        <v>Even</v>
      </c>
      <c r="R249" t="str">
        <f t="shared" si="10"/>
        <v>4 - Manager &amp; Operations</v>
      </c>
      <c r="S249" t="e">
        <f>IF(T249="","",INDEX('Backing 4'!Z:Z,MATCH(T249,'Backing 4'!Y:Y,0)))</f>
        <v>#N/A</v>
      </c>
      <c r="T249" t="str">
        <f t="shared" si="11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9"/>
        <v>0.76133373115412883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L250" t="s">
        <v>140</v>
      </c>
      <c r="M250" t="s">
        <v>92</v>
      </c>
      <c r="N250" t="s">
        <v>14</v>
      </c>
      <c r="O250" s="1">
        <v>1</v>
      </c>
      <c r="P250" t="s">
        <v>74</v>
      </c>
      <c r="Q250" t="str">
        <f>IF(R250="","",INDEX('Backing 4'!U:U,MATCH(R250,'Backing 4'!T:T,0)))</f>
        <v>Even</v>
      </c>
      <c r="R250" t="str">
        <f t="shared" si="10"/>
        <v>6 - Junior Officer &amp; Operations</v>
      </c>
      <c r="S250" t="e">
        <f>IF(T250="","",INDEX('Backing 4'!Z:Z,MATCH(T250,'Backing 4'!Y:Y,0)))</f>
        <v>#N/A</v>
      </c>
      <c r="T250" t="str">
        <f t="shared" si="11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9"/>
        <v>0.21789553839634301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M251" t="s">
        <v>140</v>
      </c>
      <c r="N251" t="s">
        <v>14</v>
      </c>
      <c r="O251" s="1">
        <v>1</v>
      </c>
      <c r="P251" t="s">
        <v>74</v>
      </c>
      <c r="Q251" t="s">
        <v>140</v>
      </c>
      <c r="R251" t="s">
        <v>140</v>
      </c>
      <c r="S251" t="s">
        <v>140</v>
      </c>
      <c r="T251" t="s">
        <v>140</v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9"/>
        <v>0.52411731016753094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L252" t="s">
        <v>140</v>
      </c>
      <c r="M252" t="s">
        <v>127</v>
      </c>
      <c r="N252" t="s">
        <v>16</v>
      </c>
      <c r="O252" s="1">
        <v>1</v>
      </c>
      <c r="P252" t="s">
        <v>74</v>
      </c>
      <c r="Q252" t="str">
        <f>IF(R252="","",INDEX('Backing 4'!U:U,MATCH(R252,'Backing 4'!T:T,0)))</f>
        <v>Even</v>
      </c>
      <c r="R252" t="str">
        <f t="shared" si="10"/>
        <v>6 - Junior Officer &amp; Sales &amp; Marketing</v>
      </c>
      <c r="S252" t="e">
        <f>IF(T252="","",INDEX('Backing 4'!Z:Z,MATCH(T252,'Backing 4'!Y:Y,0)))</f>
        <v>#N/A</v>
      </c>
      <c r="T252" t="str">
        <f t="shared" si="11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X252">
        <v>0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9"/>
        <v>0.45717551794407096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L253" t="s">
        <v>140</v>
      </c>
      <c r="M253" t="s">
        <v>92</v>
      </c>
      <c r="N253" t="s">
        <v>14</v>
      </c>
      <c r="O253" s="1">
        <v>1</v>
      </c>
      <c r="P253" t="s">
        <v>74</v>
      </c>
      <c r="Q253" t="str">
        <f>IF(R253="","",INDEX('Backing 4'!U:U,MATCH(R253,'Backing 4'!T:T,0)))</f>
        <v>Even</v>
      </c>
      <c r="R253" t="str">
        <f t="shared" si="10"/>
        <v>6 - Junior Officer &amp; Operations</v>
      </c>
      <c r="S253" t="e">
        <f>IF(T253="","",INDEX('Backing 4'!Z:Z,MATCH(T253,'Backing 4'!Y:Y,0)))</f>
        <v>#N/A</v>
      </c>
      <c r="T253" t="str">
        <f t="shared" si="11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9"/>
        <v>0.29536792781585108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L254" t="s">
        <v>140</v>
      </c>
      <c r="M254" t="s">
        <v>92</v>
      </c>
      <c r="N254" t="s">
        <v>12</v>
      </c>
      <c r="O254" s="1">
        <v>1</v>
      </c>
      <c r="P254" t="s">
        <v>74</v>
      </c>
      <c r="Q254" t="str">
        <f>IF(R254="","",INDEX('Backing 4'!U:U,MATCH(R254,'Backing 4'!T:T,0)))</f>
        <v>Inconclusive</v>
      </c>
      <c r="R254" t="str">
        <f t="shared" si="10"/>
        <v>6 - Junior Officer &amp; Finance</v>
      </c>
      <c r="S254" t="e">
        <f>IF(T254="","",INDEX('Backing 4'!Z:Z,MATCH(T254,'Backing 4'!Y:Y,0)))</f>
        <v>#N/A</v>
      </c>
      <c r="T254" t="str">
        <f t="shared" si="11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9"/>
        <v>0.97447423950130108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L255" t="s">
        <v>140</v>
      </c>
      <c r="M255" t="s">
        <v>92</v>
      </c>
      <c r="N255" t="s">
        <v>15</v>
      </c>
      <c r="O255" s="1">
        <v>1</v>
      </c>
      <c r="P255" t="s">
        <v>74</v>
      </c>
      <c r="Q255" t="str">
        <f>IF(R255="","",INDEX('Backing 4'!U:U,MATCH(R255,'Backing 4'!T:T,0)))</f>
        <v>Even</v>
      </c>
      <c r="R255" t="str">
        <f t="shared" si="10"/>
        <v>6 - Junior Officer &amp; Internal Services</v>
      </c>
      <c r="S255" t="e">
        <f>IF(T255="","",INDEX('Backing 4'!Z:Z,MATCH(T255,'Backing 4'!Y:Y,0)))</f>
        <v>#N/A</v>
      </c>
      <c r="T255" t="str">
        <f t="shared" si="11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9"/>
        <v>0.62448632656261871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L256" t="s">
        <v>140</v>
      </c>
      <c r="M256" t="s">
        <v>92</v>
      </c>
      <c r="N256" t="s">
        <v>14</v>
      </c>
      <c r="O256" s="1">
        <v>1</v>
      </c>
      <c r="P256" t="s">
        <v>74</v>
      </c>
      <c r="Q256" t="str">
        <f>IF(R256="","",INDEX('Backing 4'!U:U,MATCH(R256,'Backing 4'!T:T,0)))</f>
        <v>Even</v>
      </c>
      <c r="R256" t="str">
        <f t="shared" si="10"/>
        <v>6 - Junior Officer &amp; Operations</v>
      </c>
      <c r="S256" t="e">
        <f>IF(T256="","",INDEX('Backing 4'!Z:Z,MATCH(T256,'Backing 4'!Y:Y,0)))</f>
        <v>#N/A</v>
      </c>
      <c r="T256" t="str">
        <f t="shared" si="11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X256">
        <v>0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9"/>
        <v>0.79189841835079122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L257" t="s">
        <v>140</v>
      </c>
      <c r="M257" t="s">
        <v>127</v>
      </c>
      <c r="N257" t="s">
        <v>14</v>
      </c>
      <c r="O257" s="1">
        <v>1</v>
      </c>
      <c r="P257" t="s">
        <v>74</v>
      </c>
      <c r="Q257" t="str">
        <f>IF(R257="","",INDEX('Backing 4'!U:U,MATCH(R257,'Backing 4'!T:T,0)))</f>
        <v>Even</v>
      </c>
      <c r="R257" t="str">
        <f t="shared" si="10"/>
        <v>5 - Senior Officer &amp; Operations</v>
      </c>
      <c r="S257" t="e">
        <f>IF(T257="","",INDEX('Backing 4'!Z:Z,MATCH(T257,'Backing 4'!Y:Y,0)))</f>
        <v>#N/A</v>
      </c>
      <c r="T257" t="str">
        <f t="shared" si="11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9"/>
        <v>0.82276315461480976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>
        <v>0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L258" t="s">
        <v>140</v>
      </c>
      <c r="M258" t="s">
        <v>96</v>
      </c>
      <c r="N258" t="s">
        <v>17</v>
      </c>
      <c r="O258" s="1">
        <v>1</v>
      </c>
      <c r="P258" t="s">
        <v>74</v>
      </c>
      <c r="Q258" t="s">
        <v>140</v>
      </c>
      <c r="R258" t="s">
        <v>140</v>
      </c>
      <c r="S258" t="s">
        <v>140</v>
      </c>
      <c r="T258" t="s">
        <v>140</v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2">RAND()</f>
        <v>0.67329329947564909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L259" t="s">
        <v>140</v>
      </c>
      <c r="M259" t="s">
        <v>92</v>
      </c>
      <c r="N259" t="s">
        <v>14</v>
      </c>
      <c r="O259" s="1">
        <v>1</v>
      </c>
      <c r="P259" t="s">
        <v>74</v>
      </c>
      <c r="Q259" t="str">
        <f>IF(R259="","",INDEX('Backing 4'!U:U,MATCH(R259,'Backing 4'!T:T,0)))</f>
        <v>Even</v>
      </c>
      <c r="R259" t="str">
        <f t="shared" ref="R259:R321" si="13">IF(M259="","",IF(C259="1 - Executive","",C259&amp;" &amp; "&amp;N259))</f>
        <v>6 - Junior Officer &amp; Operations</v>
      </c>
      <c r="S259" t="e">
        <f>IF(T259="","",INDEX('Backing 4'!Z:Z,MATCH(T259,'Backing 4'!Y:Y,0)))</f>
        <v>#N/A</v>
      </c>
      <c r="T259" t="str">
        <f t="shared" ref="T259:T321" si="14"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2"/>
        <v>0.45152060508434211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L260" t="s">
        <v>140</v>
      </c>
      <c r="M260" t="s">
        <v>92</v>
      </c>
      <c r="N260" t="s">
        <v>13</v>
      </c>
      <c r="O260" s="1">
        <v>1</v>
      </c>
      <c r="P260" t="s">
        <v>74</v>
      </c>
      <c r="Q260" t="str">
        <f>IF(R260="","",INDEX('Backing 4'!U:U,MATCH(R260,'Backing 4'!T:T,0)))</f>
        <v>Inconclusive</v>
      </c>
      <c r="R260" t="str">
        <f t="shared" si="13"/>
        <v>6 - Junior Officer &amp; HR</v>
      </c>
      <c r="S260" t="e">
        <f>IF(T260="","",INDEX('Backing 4'!Z:Z,MATCH(T260,'Backing 4'!Y:Y,0)))</f>
        <v>#N/A</v>
      </c>
      <c r="T260" t="str">
        <f t="shared" si="14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2"/>
        <v>0.36815111266052158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L261" t="s">
        <v>140</v>
      </c>
      <c r="M261" t="s">
        <v>127</v>
      </c>
      <c r="N261" t="s">
        <v>16</v>
      </c>
      <c r="O261" s="1">
        <v>1</v>
      </c>
      <c r="P261" t="s">
        <v>74</v>
      </c>
      <c r="Q261" t="str">
        <f>IF(R261="","",INDEX('Backing 4'!U:U,MATCH(R261,'Backing 4'!T:T,0)))</f>
        <v>Even</v>
      </c>
      <c r="R261" t="str">
        <f t="shared" si="13"/>
        <v>5 - Senior Officer &amp; Sales &amp; Marketing</v>
      </c>
      <c r="S261" t="e">
        <f>IF(T261="","",INDEX('Backing 4'!Z:Z,MATCH(T261,'Backing 4'!Y:Y,0)))</f>
        <v>#N/A</v>
      </c>
      <c r="T261" t="str">
        <f t="shared" si="14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2"/>
        <v>0.98797546384799828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L262" t="s">
        <v>140</v>
      </c>
      <c r="M262" t="s">
        <v>93</v>
      </c>
      <c r="N262" t="s">
        <v>13</v>
      </c>
      <c r="O262" s="1">
        <v>1</v>
      </c>
      <c r="P262" t="s">
        <v>74</v>
      </c>
      <c r="Q262" t="str">
        <f>IF(R262="","",INDEX('Backing 4'!U:U,MATCH(R262,'Backing 4'!T:T,0)))</f>
        <v>Inconclusive</v>
      </c>
      <c r="R262" t="str">
        <f t="shared" si="13"/>
        <v>4 - Manager &amp; HR</v>
      </c>
      <c r="S262" t="e">
        <f>IF(T262="","",INDEX('Backing 4'!Z:Z,MATCH(T262,'Backing 4'!Y:Y,0)))</f>
        <v>#N/A</v>
      </c>
      <c r="T262" t="str">
        <f t="shared" si="14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2"/>
        <v>0.48515266714147476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L263" t="s">
        <v>140</v>
      </c>
      <c r="M263" t="s">
        <v>95</v>
      </c>
      <c r="N263" t="s">
        <v>12</v>
      </c>
      <c r="O263" s="1">
        <v>1</v>
      </c>
      <c r="P263" t="s">
        <v>74</v>
      </c>
      <c r="Q263" t="str">
        <f>IF(R263="","",INDEX('Backing 4'!U:U,MATCH(R263,'Backing 4'!T:T,0)))</f>
        <v>Inconclusive</v>
      </c>
      <c r="R263" t="str">
        <f t="shared" si="13"/>
        <v>2 - Director &amp; Finance</v>
      </c>
      <c r="S263" t="s">
        <v>126</v>
      </c>
      <c r="T263" t="str">
        <f t="shared" si="14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2"/>
        <v>3.6445432332984251E-2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>
        <v>0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L264" t="s">
        <v>140</v>
      </c>
      <c r="M264" t="s">
        <v>127</v>
      </c>
      <c r="N264" t="s">
        <v>14</v>
      </c>
      <c r="O264" s="1">
        <v>1</v>
      </c>
      <c r="P264" t="s">
        <v>74</v>
      </c>
      <c r="Q264" t="str">
        <f>IF(R264="","",INDEX('Backing 4'!U:U,MATCH(R264,'Backing 4'!T:T,0)))</f>
        <v>Even</v>
      </c>
      <c r="R264" t="str">
        <f t="shared" si="13"/>
        <v>5 - Senior Officer &amp; Operations</v>
      </c>
      <c r="S264" t="e">
        <f>IF(T264="","",INDEX('Backing 4'!Z:Z,MATCH(T264,'Backing 4'!Y:Y,0)))</f>
        <v>#N/A</v>
      </c>
      <c r="T264" t="str">
        <f t="shared" si="14"/>
        <v>5 - Senior Officer</v>
      </c>
      <c r="U264">
        <v>0</v>
      </c>
      <c r="V264" t="s">
        <v>141</v>
      </c>
      <c r="W264" t="s">
        <v>87</v>
      </c>
      <c r="X264">
        <v>0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2"/>
        <v>0.29694927516726655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L265" t="s">
        <v>140</v>
      </c>
      <c r="M265" t="s">
        <v>127</v>
      </c>
      <c r="N265" t="s">
        <v>14</v>
      </c>
      <c r="O265" s="1">
        <v>1</v>
      </c>
      <c r="P265" t="s">
        <v>74</v>
      </c>
      <c r="Q265" t="str">
        <f>IF(R265="","",INDEX('Backing 4'!U:U,MATCH(R265,'Backing 4'!T:T,0)))</f>
        <v>Even</v>
      </c>
      <c r="R265" t="str">
        <f t="shared" si="13"/>
        <v>6 - Junior Officer &amp; Operations</v>
      </c>
      <c r="S265" t="e">
        <f>IF(T265="","",INDEX('Backing 4'!Z:Z,MATCH(T265,'Backing 4'!Y:Y,0)))</f>
        <v>#N/A</v>
      </c>
      <c r="T265" t="str">
        <f t="shared" si="14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X265">
        <v>0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2"/>
        <v>0.68769282046792524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L266" t="s">
        <v>140</v>
      </c>
      <c r="M266" t="s">
        <v>93</v>
      </c>
      <c r="N266" t="s">
        <v>14</v>
      </c>
      <c r="O266" s="1">
        <v>1</v>
      </c>
      <c r="P266" t="s">
        <v>74</v>
      </c>
      <c r="Q266" t="str">
        <f>IF(R266="","",INDEX('Backing 4'!U:U,MATCH(R266,'Backing 4'!T:T,0)))</f>
        <v>Even</v>
      </c>
      <c r="R266" t="str">
        <f t="shared" si="13"/>
        <v>4 - Manager &amp; Operations</v>
      </c>
      <c r="S266" t="e">
        <f>IF(T266="","",INDEX('Backing 4'!Z:Z,MATCH(T266,'Backing 4'!Y:Y,0)))</f>
        <v>#N/A</v>
      </c>
      <c r="T266" t="str">
        <f t="shared" si="14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2"/>
        <v>4.9386921023800712E-3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L267" t="s">
        <v>140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3"/>
        <v>5 - Senior Officer &amp; Operations</v>
      </c>
      <c r="S267" t="e">
        <f>IF(T267="","",INDEX('Backing 4'!Z:Z,MATCH(T267,'Backing 4'!Y:Y,0)))</f>
        <v>#N/A</v>
      </c>
      <c r="T267" t="str">
        <f t="shared" si="14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2"/>
        <v>0.29834586126899421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L268" t="s">
        <v>140</v>
      </c>
      <c r="M268" t="s">
        <v>127</v>
      </c>
      <c r="N268" t="s">
        <v>12</v>
      </c>
      <c r="O268" s="1">
        <v>1</v>
      </c>
      <c r="P268" t="s">
        <v>74</v>
      </c>
      <c r="Q268" t="str">
        <f>IF(R268="","",INDEX('Backing 4'!U:U,MATCH(R268,'Backing 4'!T:T,0)))</f>
        <v>Inconclusive</v>
      </c>
      <c r="R268" t="str">
        <f t="shared" si="13"/>
        <v>5 - Senior Officer &amp; Finance</v>
      </c>
      <c r="S268" t="e">
        <f>IF(T268="","",INDEX('Backing 4'!Z:Z,MATCH(T268,'Backing 4'!Y:Y,0)))</f>
        <v>#N/A</v>
      </c>
      <c r="T268" t="str">
        <f t="shared" si="14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2"/>
        <v>0.90816629270230986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L269" t="s">
        <v>140</v>
      </c>
      <c r="M269" t="s">
        <v>92</v>
      </c>
      <c r="N269" t="s">
        <v>14</v>
      </c>
      <c r="O269" s="1">
        <v>1</v>
      </c>
      <c r="P269" t="s">
        <v>74</v>
      </c>
      <c r="Q269" t="str">
        <f>IF(R269="","",INDEX('Backing 4'!U:U,MATCH(R269,'Backing 4'!T:T,0)))</f>
        <v>Even</v>
      </c>
      <c r="R269" t="str">
        <f t="shared" si="13"/>
        <v>6 - Junior Officer &amp; Operations</v>
      </c>
      <c r="S269" t="e">
        <f>IF(T269="","",INDEX('Backing 4'!Z:Z,MATCH(T269,'Backing 4'!Y:Y,0)))</f>
        <v>#N/A</v>
      </c>
      <c r="T269" t="str">
        <f t="shared" si="14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2"/>
        <v>0.27093609429617449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L270" t="s">
        <v>140</v>
      </c>
      <c r="M270" t="s">
        <v>93</v>
      </c>
      <c r="N270" t="s">
        <v>17</v>
      </c>
      <c r="O270" s="1">
        <v>1</v>
      </c>
      <c r="P270" t="s">
        <v>74</v>
      </c>
      <c r="Q270" t="str">
        <f>IF(R270="","",INDEX('Backing 4'!U:U,MATCH(R270,'Backing 4'!T:T,0)))</f>
        <v>Inconclusive</v>
      </c>
      <c r="R270" t="str">
        <f t="shared" si="13"/>
        <v>5 - Senior Officer &amp; Strategy</v>
      </c>
      <c r="S270" t="e">
        <f>IF(T270="","",INDEX('Backing 4'!Z:Z,MATCH(T270,'Backing 4'!Y:Y,0)))</f>
        <v>#N/A</v>
      </c>
      <c r="T270" t="str">
        <f t="shared" si="14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2"/>
        <v>0.55386601816037795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L271" t="s">
        <v>140</v>
      </c>
      <c r="M271" t="s">
        <v>92</v>
      </c>
      <c r="N271" t="s">
        <v>14</v>
      </c>
      <c r="O271" s="1">
        <v>1</v>
      </c>
      <c r="P271" t="s">
        <v>74</v>
      </c>
      <c r="Q271" t="str">
        <f>IF(R271="","",INDEX('Backing 4'!U:U,MATCH(R271,'Backing 4'!T:T,0)))</f>
        <v>Even</v>
      </c>
      <c r="R271" t="str">
        <f t="shared" si="13"/>
        <v>6 - Junior Officer &amp; Operations</v>
      </c>
      <c r="S271" t="e">
        <f>IF(T271="","",INDEX('Backing 4'!Z:Z,MATCH(T271,'Backing 4'!Y:Y,0)))</f>
        <v>#N/A</v>
      </c>
      <c r="T271" t="str">
        <f t="shared" si="14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2"/>
        <v>0.15498333584593837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L272" t="s">
        <v>140</v>
      </c>
      <c r="M272" t="s">
        <v>93</v>
      </c>
      <c r="N272" t="s">
        <v>16</v>
      </c>
      <c r="O272" s="1">
        <v>1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3"/>
        <v>4 - Manager &amp; Sales &amp; Marketing</v>
      </c>
      <c r="S272" t="e">
        <f>IF(T272="","",INDEX('Backing 4'!Z:Z,MATCH(T272,'Backing 4'!Y:Y,0)))</f>
        <v>#N/A</v>
      </c>
      <c r="T272" t="str">
        <f t="shared" si="14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2"/>
        <v>0.31311567237421922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>
        <v>0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L273" t="s">
        <v>140</v>
      </c>
      <c r="M273" t="s">
        <v>95</v>
      </c>
      <c r="N273" t="s">
        <v>14</v>
      </c>
      <c r="O273" s="1">
        <v>1</v>
      </c>
      <c r="P273" t="s">
        <v>74</v>
      </c>
      <c r="Q273" t="str">
        <f>IF(R273="","",INDEX('Backing 4'!U:U,MATCH(R273,'Backing 4'!T:T,0)))</f>
        <v>Even</v>
      </c>
      <c r="R273" t="str">
        <f t="shared" si="13"/>
        <v>2 - Director &amp; Operations</v>
      </c>
      <c r="S273" t="s">
        <v>126</v>
      </c>
      <c r="T273" t="str">
        <f t="shared" si="14"/>
        <v>2 - Director</v>
      </c>
      <c r="U273">
        <v>0</v>
      </c>
      <c r="V273" t="s">
        <v>141</v>
      </c>
      <c r="W273" t="s">
        <v>87</v>
      </c>
      <c r="X273">
        <v>0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2"/>
        <v>0.57441072935362547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L274" t="s">
        <v>140</v>
      </c>
      <c r="M274" t="s">
        <v>92</v>
      </c>
      <c r="N274" t="s">
        <v>15</v>
      </c>
      <c r="O274" s="1">
        <v>1</v>
      </c>
      <c r="P274" t="s">
        <v>74</v>
      </c>
      <c r="Q274" t="str">
        <f>IF(R274="","",INDEX('Backing 4'!U:U,MATCH(R274,'Backing 4'!T:T,0)))</f>
        <v>Even</v>
      </c>
      <c r="R274" t="str">
        <f t="shared" si="13"/>
        <v>6 - Junior Officer &amp; Internal Services</v>
      </c>
      <c r="S274" t="e">
        <f>IF(T274="","",INDEX('Backing 4'!Z:Z,MATCH(T274,'Backing 4'!Y:Y,0)))</f>
        <v>#N/A</v>
      </c>
      <c r="T274" t="str">
        <f t="shared" si="14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2"/>
        <v>0.9457375900345536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L275" t="s">
        <v>140</v>
      </c>
      <c r="M275" t="s">
        <v>92</v>
      </c>
      <c r="N275" t="s">
        <v>14</v>
      </c>
      <c r="O275" s="1">
        <v>1</v>
      </c>
      <c r="P275" t="s">
        <v>74</v>
      </c>
      <c r="Q275" t="str">
        <f>IF(R275="","",INDEX('Backing 4'!U:U,MATCH(R275,'Backing 4'!T:T,0)))</f>
        <v>Even</v>
      </c>
      <c r="R275" t="str">
        <f t="shared" si="13"/>
        <v>6 - Junior Officer &amp; Operations</v>
      </c>
      <c r="S275" t="e">
        <f>IF(T275="","",INDEX('Backing 4'!Z:Z,MATCH(T275,'Backing 4'!Y:Y,0)))</f>
        <v>#N/A</v>
      </c>
      <c r="T275" t="str">
        <f t="shared" si="14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2"/>
        <v>0.24850882735626256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M276" t="s">
        <v>140</v>
      </c>
      <c r="N276" t="s">
        <v>14</v>
      </c>
      <c r="O276" s="1">
        <v>1</v>
      </c>
      <c r="P276" t="s">
        <v>74</v>
      </c>
      <c r="Q276" t="s">
        <v>140</v>
      </c>
      <c r="R276" t="s">
        <v>140</v>
      </c>
      <c r="S276" t="s">
        <v>140</v>
      </c>
      <c r="T276" t="s">
        <v>140</v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X276">
        <v>0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2"/>
        <v>6.6057510895822347E-2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L277" t="s">
        <v>140</v>
      </c>
      <c r="M277" t="s">
        <v>92</v>
      </c>
      <c r="N277" t="s">
        <v>16</v>
      </c>
      <c r="O277" s="1">
        <v>1</v>
      </c>
      <c r="P277" t="s">
        <v>74</v>
      </c>
      <c r="Q277" t="str">
        <f>IF(R277="","",INDEX('Backing 4'!U:U,MATCH(R277,'Backing 4'!T:T,0)))</f>
        <v>Even</v>
      </c>
      <c r="R277" t="str">
        <f t="shared" si="13"/>
        <v>6 - Junior Officer &amp; Sales &amp; Marketing</v>
      </c>
      <c r="S277" t="e">
        <f>IF(T277="","",INDEX('Backing 4'!Z:Z,MATCH(T277,'Backing 4'!Y:Y,0)))</f>
        <v>#N/A</v>
      </c>
      <c r="T277" t="str">
        <f t="shared" si="14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2"/>
        <v>6.0963312667483782E-2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L278" t="s">
        <v>140</v>
      </c>
      <c r="M278" t="s">
        <v>92</v>
      </c>
      <c r="N278" t="s">
        <v>14</v>
      </c>
      <c r="O278" s="1">
        <v>1</v>
      </c>
      <c r="P278" t="s">
        <v>74</v>
      </c>
      <c r="Q278" t="str">
        <f>IF(R278="","",INDEX('Backing 4'!U:U,MATCH(R278,'Backing 4'!T:T,0)))</f>
        <v>Even</v>
      </c>
      <c r="R278" t="str">
        <f t="shared" si="13"/>
        <v>6 - Junior Officer &amp; Operations</v>
      </c>
      <c r="S278" t="e">
        <f>IF(T278="","",INDEX('Backing 4'!Z:Z,MATCH(T278,'Backing 4'!Y:Y,0)))</f>
        <v>#N/A</v>
      </c>
      <c r="T278" t="str">
        <f t="shared" si="14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2"/>
        <v>0.88413747818395172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L279" t="s">
        <v>140</v>
      </c>
      <c r="M279" t="s">
        <v>94</v>
      </c>
      <c r="N279" t="s">
        <v>16</v>
      </c>
      <c r="O279" s="1">
        <v>1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3"/>
        <v>3 - Senior Manager &amp; Sales &amp; Marketing</v>
      </c>
      <c r="S279" t="e">
        <f>IF(T279="","",INDEX('Backing 4'!Z:Z,MATCH(T279,'Backing 4'!Y:Y,0)))</f>
        <v>#N/A</v>
      </c>
      <c r="T279" t="str">
        <f t="shared" si="14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2"/>
        <v>0.29730606051241504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L280" t="s">
        <v>140</v>
      </c>
      <c r="M280" t="s">
        <v>92</v>
      </c>
      <c r="N280" t="s">
        <v>16</v>
      </c>
      <c r="O280" s="1">
        <v>1</v>
      </c>
      <c r="P280" t="s">
        <v>74</v>
      </c>
      <c r="Q280" t="str">
        <f>IF(R280="","",INDEX('Backing 4'!U:U,MATCH(R280,'Backing 4'!T:T,0)))</f>
        <v>Even</v>
      </c>
      <c r="R280" t="str">
        <f t="shared" si="13"/>
        <v>6 - Junior Officer &amp; Sales &amp; Marketing</v>
      </c>
      <c r="S280" t="e">
        <f>IF(T280="","",INDEX('Backing 4'!Z:Z,MATCH(T280,'Backing 4'!Y:Y,0)))</f>
        <v>#N/A</v>
      </c>
      <c r="T280" t="str">
        <f t="shared" si="14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2"/>
        <v>0.64968941754005483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>
        <v>0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L281" t="s">
        <v>140</v>
      </c>
      <c r="M281" t="s">
        <v>96</v>
      </c>
      <c r="N281" t="s">
        <v>15</v>
      </c>
      <c r="O281" s="1">
        <v>1</v>
      </c>
      <c r="P281" t="s">
        <v>74</v>
      </c>
      <c r="Q281" t="s">
        <v>140</v>
      </c>
      <c r="R281" t="s">
        <v>140</v>
      </c>
      <c r="S281" t="s">
        <v>140</v>
      </c>
      <c r="T281" t="s">
        <v>140</v>
      </c>
      <c r="U281">
        <v>0</v>
      </c>
      <c r="V281" t="s">
        <v>141</v>
      </c>
      <c r="W281" t="s">
        <v>87</v>
      </c>
      <c r="X281">
        <v>0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2"/>
        <v>0.93471886473542332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L282" t="s">
        <v>140</v>
      </c>
      <c r="M282" t="s">
        <v>92</v>
      </c>
      <c r="N282" t="s">
        <v>14</v>
      </c>
      <c r="O282" s="1">
        <v>1</v>
      </c>
      <c r="P282" t="s">
        <v>74</v>
      </c>
      <c r="Q282" t="str">
        <f>IF(R282="","",INDEX('Backing 4'!U:U,MATCH(R282,'Backing 4'!T:T,0)))</f>
        <v>Even</v>
      </c>
      <c r="R282" t="str">
        <f t="shared" si="13"/>
        <v>6 - Junior Officer &amp; Operations</v>
      </c>
      <c r="S282" t="e">
        <f>IF(T282="","",INDEX('Backing 4'!Z:Z,MATCH(T282,'Backing 4'!Y:Y,0)))</f>
        <v>#N/A</v>
      </c>
      <c r="T282" t="str">
        <f t="shared" si="14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2"/>
        <v>0.93470704622802769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L283" t="s">
        <v>140</v>
      </c>
      <c r="M283" t="s">
        <v>95</v>
      </c>
      <c r="N283" t="s">
        <v>15</v>
      </c>
      <c r="O283" s="1">
        <v>1</v>
      </c>
      <c r="P283" t="s">
        <v>74</v>
      </c>
      <c r="Q283" t="str">
        <f>IF(R283="","",INDEX('Backing 4'!U:U,MATCH(R283,'Backing 4'!T:T,0)))</f>
        <v>Inconclusive</v>
      </c>
      <c r="R283" t="str">
        <f t="shared" si="13"/>
        <v>2 - Director &amp; Internal Services</v>
      </c>
      <c r="S283" t="s">
        <v>126</v>
      </c>
      <c r="T283" t="str">
        <f t="shared" si="14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2"/>
        <v>0.41703318024397862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L284" t="s">
        <v>140</v>
      </c>
      <c r="M284" t="s">
        <v>92</v>
      </c>
      <c r="N284" t="s">
        <v>14</v>
      </c>
      <c r="O284" s="1">
        <v>1</v>
      </c>
      <c r="P284" t="s">
        <v>74</v>
      </c>
      <c r="Q284" t="str">
        <f>IF(R284="","",INDEX('Backing 4'!U:U,MATCH(R284,'Backing 4'!T:T,0)))</f>
        <v>Even</v>
      </c>
      <c r="R284" t="str">
        <f t="shared" si="13"/>
        <v>6 - Junior Officer &amp; Operations</v>
      </c>
      <c r="S284" t="e">
        <f>IF(T284="","",INDEX('Backing 4'!Z:Z,MATCH(T284,'Backing 4'!Y:Y,0)))</f>
        <v>#N/A</v>
      </c>
      <c r="T284" t="str">
        <f t="shared" si="14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2"/>
        <v>0.31914056251300948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L285" t="s">
        <v>140</v>
      </c>
      <c r="M285" t="s">
        <v>92</v>
      </c>
      <c r="N285" t="s">
        <v>14</v>
      </c>
      <c r="O285" s="1">
        <v>1</v>
      </c>
      <c r="P285" t="s">
        <v>74</v>
      </c>
      <c r="Q285" t="str">
        <f>IF(R285="","",INDEX('Backing 4'!U:U,MATCH(R285,'Backing 4'!T:T,0)))</f>
        <v>Even</v>
      </c>
      <c r="R285" t="str">
        <f t="shared" si="13"/>
        <v>6 - Junior Officer &amp; Operations</v>
      </c>
      <c r="S285" t="e">
        <f>IF(T285="","",INDEX('Backing 4'!Z:Z,MATCH(T285,'Backing 4'!Y:Y,0)))</f>
        <v>#N/A</v>
      </c>
      <c r="T285" t="str">
        <f t="shared" si="14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2"/>
        <v>0.51582477795483073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L286" t="s">
        <v>140</v>
      </c>
      <c r="M286" t="s">
        <v>92</v>
      </c>
      <c r="N286" t="s">
        <v>16</v>
      </c>
      <c r="O286" s="1">
        <v>1</v>
      </c>
      <c r="P286" t="s">
        <v>74</v>
      </c>
      <c r="Q286" t="str">
        <f>IF(R286="","",INDEX('Backing 4'!U:U,MATCH(R286,'Backing 4'!T:T,0)))</f>
        <v>Even</v>
      </c>
      <c r="R286" t="str">
        <f t="shared" si="13"/>
        <v>6 - Junior Officer &amp; Sales &amp; Marketing</v>
      </c>
      <c r="S286" t="e">
        <f>IF(T286="","",INDEX('Backing 4'!Z:Z,MATCH(T286,'Backing 4'!Y:Y,0)))</f>
        <v>#N/A</v>
      </c>
      <c r="T286" t="str">
        <f t="shared" si="14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2"/>
        <v>0.79609158166799088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L287" t="s">
        <v>140</v>
      </c>
      <c r="M287" t="s">
        <v>93</v>
      </c>
      <c r="N287" t="s">
        <v>14</v>
      </c>
      <c r="O287" s="1">
        <v>1</v>
      </c>
      <c r="P287" t="s">
        <v>74</v>
      </c>
      <c r="Q287" t="str">
        <f>IF(R287="","",INDEX('Backing 4'!U:U,MATCH(R287,'Backing 4'!T:T,0)))</f>
        <v>Even</v>
      </c>
      <c r="R287" t="str">
        <f t="shared" si="13"/>
        <v>4 - Manager &amp; Operations</v>
      </c>
      <c r="S287" t="e">
        <f>IF(T287="","",INDEX('Backing 4'!Z:Z,MATCH(T287,'Backing 4'!Y:Y,0)))</f>
        <v>#N/A</v>
      </c>
      <c r="T287" t="str">
        <f t="shared" si="14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2"/>
        <v>0.45354978813484614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>
        <v>0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L288" t="s">
        <v>140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3"/>
        <v>6 - Junior Officer &amp; Internal Services</v>
      </c>
      <c r="S288" t="e">
        <f>IF(T288="","",INDEX('Backing 4'!Z:Z,MATCH(T288,'Backing 4'!Y:Y,0)))</f>
        <v>#N/A</v>
      </c>
      <c r="T288" t="str">
        <f t="shared" si="14"/>
        <v>6 - Junior Officer</v>
      </c>
      <c r="U288">
        <v>0</v>
      </c>
      <c r="V288" t="s">
        <v>141</v>
      </c>
      <c r="W288" t="s">
        <v>87</v>
      </c>
      <c r="X288">
        <v>0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2"/>
        <v>0.43211891263654867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L289" t="s">
        <v>140</v>
      </c>
      <c r="M289" t="s">
        <v>127</v>
      </c>
      <c r="N289" t="s">
        <v>16</v>
      </c>
      <c r="O289" s="1">
        <v>1</v>
      </c>
      <c r="P289" t="s">
        <v>74</v>
      </c>
      <c r="Q289" t="str">
        <f>IF(R289="","",INDEX('Backing 4'!U:U,MATCH(R289,'Backing 4'!T:T,0)))</f>
        <v>Even</v>
      </c>
      <c r="R289" t="str">
        <f t="shared" si="13"/>
        <v>5 - Senior Officer &amp; Sales &amp; Marketing</v>
      </c>
      <c r="S289" t="e">
        <f>IF(T289="","",INDEX('Backing 4'!Z:Z,MATCH(T289,'Backing 4'!Y:Y,0)))</f>
        <v>#N/A</v>
      </c>
      <c r="T289" t="str">
        <f t="shared" si="14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2"/>
        <v>0.52861104784245738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L290" t="s">
        <v>140</v>
      </c>
      <c r="M290" t="s">
        <v>127</v>
      </c>
      <c r="N290" t="s">
        <v>16</v>
      </c>
      <c r="O290" s="1">
        <v>1</v>
      </c>
      <c r="P290" t="s">
        <v>74</v>
      </c>
      <c r="Q290" t="str">
        <f>IF(R290="","",INDEX('Backing 4'!U:U,MATCH(R290,'Backing 4'!T:T,0)))</f>
        <v>Even</v>
      </c>
      <c r="R290" t="str">
        <f t="shared" si="13"/>
        <v>5 - Senior Officer &amp; Sales &amp; Marketing</v>
      </c>
      <c r="S290" t="e">
        <f>IF(T290="","",INDEX('Backing 4'!Z:Z,MATCH(T290,'Backing 4'!Y:Y,0)))</f>
        <v>#N/A</v>
      </c>
      <c r="T290" t="str">
        <f t="shared" si="14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2"/>
        <v>0.61479549870252037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L291" t="s">
        <v>140</v>
      </c>
      <c r="M291" t="s">
        <v>92</v>
      </c>
      <c r="N291" t="s">
        <v>14</v>
      </c>
      <c r="O291" s="1">
        <v>1</v>
      </c>
      <c r="P291" t="s">
        <v>74</v>
      </c>
      <c r="Q291" t="str">
        <f>IF(R291="","",INDEX('Backing 4'!U:U,MATCH(R291,'Backing 4'!T:T,0)))</f>
        <v>Even</v>
      </c>
      <c r="R291" t="str">
        <f t="shared" si="13"/>
        <v>6 - Junior Officer &amp; Operations</v>
      </c>
      <c r="S291" t="e">
        <f>IF(T291="","",INDEX('Backing 4'!Z:Z,MATCH(T291,'Backing 4'!Y:Y,0)))</f>
        <v>#N/A</v>
      </c>
      <c r="T291" t="str">
        <f t="shared" si="14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2"/>
        <v>0.24584343139632603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L292" t="s">
        <v>140</v>
      </c>
      <c r="M292" t="s">
        <v>93</v>
      </c>
      <c r="N292" t="s">
        <v>16</v>
      </c>
      <c r="O292" s="1">
        <v>1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3"/>
        <v>4 - Manager &amp; Sales &amp; Marketing</v>
      </c>
      <c r="S292" t="e">
        <f>IF(T292="","",INDEX('Backing 4'!Z:Z,MATCH(T292,'Backing 4'!Y:Y,0)))</f>
        <v>#N/A</v>
      </c>
      <c r="T292" t="str">
        <f t="shared" si="14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2"/>
        <v>0.75488190830798241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L293" t="s">
        <v>140</v>
      </c>
      <c r="M293" t="s">
        <v>92</v>
      </c>
      <c r="N293" t="s">
        <v>16</v>
      </c>
      <c r="O293" s="1">
        <v>1</v>
      </c>
      <c r="P293" t="s">
        <v>74</v>
      </c>
      <c r="Q293" t="str">
        <f>IF(R293="","",INDEX('Backing 4'!U:U,MATCH(R293,'Backing 4'!T:T,0)))</f>
        <v>Even</v>
      </c>
      <c r="R293" t="str">
        <f t="shared" si="13"/>
        <v>6 - Junior Officer &amp; Sales &amp; Marketing</v>
      </c>
      <c r="S293" t="e">
        <f>IF(T293="","",INDEX('Backing 4'!Z:Z,MATCH(T293,'Backing 4'!Y:Y,0)))</f>
        <v>#N/A</v>
      </c>
      <c r="T293" t="str">
        <f t="shared" si="14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2"/>
        <v>0.78153644720486037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L294" t="s">
        <v>140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3"/>
        <v>6 - Junior Officer &amp; Internal Services</v>
      </c>
      <c r="S294" t="e">
        <f>IF(T294="","",INDEX('Backing 4'!Z:Z,MATCH(T294,'Backing 4'!Y:Y,0)))</f>
        <v>#N/A</v>
      </c>
      <c r="T294" t="str">
        <f t="shared" si="14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2"/>
        <v>0.39500411626700527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>
        <v>0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L295" t="s">
        <v>140</v>
      </c>
      <c r="M295" t="s">
        <v>93</v>
      </c>
      <c r="N295" t="s">
        <v>14</v>
      </c>
      <c r="O295" s="1">
        <v>1</v>
      </c>
      <c r="P295" t="s">
        <v>74</v>
      </c>
      <c r="Q295" t="str">
        <f>IF(R295="","",INDEX('Backing 4'!U:U,MATCH(R295,'Backing 4'!T:T,0)))</f>
        <v>Even</v>
      </c>
      <c r="R295" t="str">
        <f t="shared" si="13"/>
        <v>4 - Manager &amp; Operations</v>
      </c>
      <c r="S295" t="e">
        <f>IF(T295="","",INDEX('Backing 4'!Z:Z,MATCH(T295,'Backing 4'!Y:Y,0)))</f>
        <v>#N/A</v>
      </c>
      <c r="T295" t="str">
        <f t="shared" si="14"/>
        <v>4 - Manager</v>
      </c>
      <c r="U295">
        <v>0</v>
      </c>
      <c r="V295" t="s">
        <v>141</v>
      </c>
      <c r="W295" t="s">
        <v>87</v>
      </c>
      <c r="X295">
        <v>0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2"/>
        <v>0.62648449067457834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L296" t="s">
        <v>140</v>
      </c>
      <c r="M296" t="s">
        <v>127</v>
      </c>
      <c r="N296" t="s">
        <v>14</v>
      </c>
      <c r="O296" s="1">
        <v>1</v>
      </c>
      <c r="P296" t="s">
        <v>74</v>
      </c>
      <c r="Q296" t="str">
        <f>IF(R296="","",INDEX('Backing 4'!U:U,MATCH(R296,'Backing 4'!T:T,0)))</f>
        <v>Even</v>
      </c>
      <c r="R296" t="str">
        <f t="shared" si="13"/>
        <v>5 - Senior Officer &amp; Operations</v>
      </c>
      <c r="S296" t="e">
        <f>IF(T296="","",INDEX('Backing 4'!Z:Z,MATCH(T296,'Backing 4'!Y:Y,0)))</f>
        <v>#N/A</v>
      </c>
      <c r="T296" t="str">
        <f t="shared" si="14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2"/>
        <v>0.7724676354106097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L297" t="s">
        <v>140</v>
      </c>
      <c r="M297" t="s">
        <v>92</v>
      </c>
      <c r="N297" t="s">
        <v>16</v>
      </c>
      <c r="O297" s="1">
        <v>1</v>
      </c>
      <c r="P297" t="s">
        <v>74</v>
      </c>
      <c r="Q297" t="str">
        <f>IF(R297="","",INDEX('Backing 4'!U:U,MATCH(R297,'Backing 4'!T:T,0)))</f>
        <v>Even</v>
      </c>
      <c r="R297" t="str">
        <f t="shared" si="13"/>
        <v>6 - Junior Officer &amp; Sales &amp; Marketing</v>
      </c>
      <c r="S297" t="e">
        <f>IF(T297="","",INDEX('Backing 4'!Z:Z,MATCH(T297,'Backing 4'!Y:Y,0)))</f>
        <v>#N/A</v>
      </c>
      <c r="T297" t="str">
        <f t="shared" si="14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2"/>
        <v>0.81797145816874461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L298" t="s">
        <v>140</v>
      </c>
      <c r="M298" t="s">
        <v>92</v>
      </c>
      <c r="N298" t="s">
        <v>16</v>
      </c>
      <c r="O298" s="1">
        <v>1</v>
      </c>
      <c r="P298" t="s">
        <v>74</v>
      </c>
      <c r="Q298" t="str">
        <f>IF(R298="","",INDEX('Backing 4'!U:U,MATCH(R298,'Backing 4'!T:T,0)))</f>
        <v>Even</v>
      </c>
      <c r="R298" t="str">
        <f t="shared" si="13"/>
        <v>6 - Junior Officer &amp; Sales &amp; Marketing</v>
      </c>
      <c r="S298" t="e">
        <f>IF(T298="","",INDEX('Backing 4'!Z:Z,MATCH(T298,'Backing 4'!Y:Y,0)))</f>
        <v>#N/A</v>
      </c>
      <c r="T298" t="str">
        <f t="shared" si="14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2"/>
        <v>0.85323655714204916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L299" t="s">
        <v>140</v>
      </c>
      <c r="M299" t="s">
        <v>94</v>
      </c>
      <c r="N299" t="s">
        <v>14</v>
      </c>
      <c r="O299" s="1">
        <v>1</v>
      </c>
      <c r="P299" t="s">
        <v>74</v>
      </c>
      <c r="Q299" t="str">
        <f>IF(R299="","",INDEX('Backing 4'!U:U,MATCH(R299,'Backing 4'!T:T,0)))</f>
        <v>Even</v>
      </c>
      <c r="R299" t="str">
        <f t="shared" si="13"/>
        <v>3 - Senior Manager &amp; Operations</v>
      </c>
      <c r="S299" t="e">
        <f>IF(T299="","",INDEX('Backing 4'!Z:Z,MATCH(T299,'Backing 4'!Y:Y,0)))</f>
        <v>#N/A</v>
      </c>
      <c r="T299" t="str">
        <f t="shared" si="14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2"/>
        <v>0.52583523229325069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L300" t="s">
        <v>140</v>
      </c>
      <c r="M300" t="s">
        <v>127</v>
      </c>
      <c r="N300" t="s">
        <v>16</v>
      </c>
      <c r="O300" s="1">
        <v>1</v>
      </c>
      <c r="P300" t="s">
        <v>74</v>
      </c>
      <c r="Q300" t="str">
        <f>IF(R300="","",INDEX('Backing 4'!U:U,MATCH(R300,'Backing 4'!T:T,0)))</f>
        <v>Even</v>
      </c>
      <c r="R300" t="str">
        <f t="shared" si="13"/>
        <v>6 - Junior Officer &amp; Sales &amp; Marketing</v>
      </c>
      <c r="S300" t="e">
        <f>IF(T300="","",INDEX('Backing 4'!Z:Z,MATCH(T300,'Backing 4'!Y:Y,0)))</f>
        <v>#N/A</v>
      </c>
      <c r="T300" t="str">
        <f t="shared" si="14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2"/>
        <v>0.90682377043302287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L301" t="s">
        <v>140</v>
      </c>
      <c r="M301" t="s">
        <v>93</v>
      </c>
      <c r="N301" t="s">
        <v>14</v>
      </c>
      <c r="O301" s="1">
        <v>1</v>
      </c>
      <c r="P301" t="s">
        <v>74</v>
      </c>
      <c r="Q301" t="str">
        <f>IF(R301="","",INDEX('Backing 4'!U:U,MATCH(R301,'Backing 4'!T:T,0)))</f>
        <v>Even</v>
      </c>
      <c r="R301" t="str">
        <f t="shared" si="13"/>
        <v>4 - Manager &amp; Operations</v>
      </c>
      <c r="S301" t="e">
        <f>IF(T301="","",INDEX('Backing 4'!Z:Z,MATCH(T301,'Backing 4'!Y:Y,0)))</f>
        <v>#N/A</v>
      </c>
      <c r="T301" t="str">
        <f t="shared" si="14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2"/>
        <v>0.37989790780845134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L302" t="s">
        <v>140</v>
      </c>
      <c r="M302" t="s">
        <v>92</v>
      </c>
      <c r="N302" t="s">
        <v>14</v>
      </c>
      <c r="O302" s="1">
        <v>1</v>
      </c>
      <c r="P302" t="s">
        <v>74</v>
      </c>
      <c r="Q302" t="str">
        <f>IF(R302="","",INDEX('Backing 4'!U:U,MATCH(R302,'Backing 4'!T:T,0)))</f>
        <v>Even</v>
      </c>
      <c r="R302" t="str">
        <f t="shared" si="13"/>
        <v>6 - Junior Officer &amp; Operations</v>
      </c>
      <c r="S302" t="e">
        <f>IF(T302="","",INDEX('Backing 4'!Z:Z,MATCH(T302,'Backing 4'!Y:Y,0)))</f>
        <v>#N/A</v>
      </c>
      <c r="T302" t="str">
        <f t="shared" si="14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2"/>
        <v>0.1565644422118565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L303" t="s">
        <v>140</v>
      </c>
      <c r="M303" t="s">
        <v>92</v>
      </c>
      <c r="N303" t="s">
        <v>15</v>
      </c>
      <c r="O303" s="1">
        <v>1</v>
      </c>
      <c r="P303" t="s">
        <v>74</v>
      </c>
      <c r="Q303" t="str">
        <f>IF(R303="","",INDEX('Backing 4'!U:U,MATCH(R303,'Backing 4'!T:T,0)))</f>
        <v>Even</v>
      </c>
      <c r="R303" t="str">
        <f t="shared" si="13"/>
        <v>6 - Junior Officer &amp; Internal Services</v>
      </c>
      <c r="S303" t="e">
        <f>IF(T303="","",INDEX('Backing 4'!Z:Z,MATCH(T303,'Backing 4'!Y:Y,0)))</f>
        <v>#N/A</v>
      </c>
      <c r="T303" t="str">
        <f t="shared" si="14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2"/>
        <v>0.8461464591510286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>
        <v>0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L304" t="s">
        <v>140</v>
      </c>
      <c r="M304" t="s">
        <v>93</v>
      </c>
      <c r="N304" t="s">
        <v>14</v>
      </c>
      <c r="O304" s="1">
        <v>1</v>
      </c>
      <c r="P304" t="s">
        <v>74</v>
      </c>
      <c r="Q304" t="str">
        <f>IF(R304="","",INDEX('Backing 4'!U:U,MATCH(R304,'Backing 4'!T:T,0)))</f>
        <v>Even</v>
      </c>
      <c r="R304" t="str">
        <f t="shared" si="13"/>
        <v>4 - Manager &amp; Operations</v>
      </c>
      <c r="S304" t="e">
        <f>IF(T304="","",INDEX('Backing 4'!Z:Z,MATCH(T304,'Backing 4'!Y:Y,0)))</f>
        <v>#N/A</v>
      </c>
      <c r="T304" t="str">
        <f t="shared" si="14"/>
        <v>4 - Manager</v>
      </c>
      <c r="U304">
        <v>0</v>
      </c>
      <c r="V304" t="s">
        <v>141</v>
      </c>
      <c r="W304" t="s">
        <v>87</v>
      </c>
      <c r="X304">
        <v>0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2"/>
        <v>0.83197776360223985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L305" t="s">
        <v>140</v>
      </c>
      <c r="M305" t="s">
        <v>94</v>
      </c>
      <c r="N305" t="s">
        <v>14</v>
      </c>
      <c r="O305" s="1">
        <v>1</v>
      </c>
      <c r="P305" t="s">
        <v>74</v>
      </c>
      <c r="Q305" t="str">
        <f>IF(R305="","",INDEX('Backing 4'!U:U,MATCH(R305,'Backing 4'!T:T,0)))</f>
        <v>Even</v>
      </c>
      <c r="R305" t="str">
        <f t="shared" si="13"/>
        <v>3 - Senior Manager &amp; Operations</v>
      </c>
      <c r="S305" t="e">
        <f>IF(T305="","",INDEX('Backing 4'!Z:Z,MATCH(T305,'Backing 4'!Y:Y,0)))</f>
        <v>#N/A</v>
      </c>
      <c r="T305" t="str">
        <f t="shared" si="14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2"/>
        <v>0.93582865139119242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L306" t="s">
        <v>140</v>
      </c>
      <c r="M306" t="s">
        <v>127</v>
      </c>
      <c r="N306" t="s">
        <v>16</v>
      </c>
      <c r="O306" s="1">
        <v>1</v>
      </c>
      <c r="P306" t="s">
        <v>74</v>
      </c>
      <c r="Q306" t="str">
        <f>IF(R306="","",INDEX('Backing 4'!U:U,MATCH(R306,'Backing 4'!T:T,0)))</f>
        <v>Even</v>
      </c>
      <c r="R306" t="str">
        <f t="shared" si="13"/>
        <v>6 - Junior Officer &amp; Sales &amp; Marketing</v>
      </c>
      <c r="S306" t="e">
        <f>IF(T306="","",INDEX('Backing 4'!Z:Z,MATCH(T306,'Backing 4'!Y:Y,0)))</f>
        <v>#N/A</v>
      </c>
      <c r="T306" t="str">
        <f t="shared" si="14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2"/>
        <v>0.9842318660646171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L307" t="s">
        <v>140</v>
      </c>
      <c r="M307" t="s">
        <v>92</v>
      </c>
      <c r="N307" t="s">
        <v>14</v>
      </c>
      <c r="O307" s="1">
        <v>1</v>
      </c>
      <c r="P307" t="s">
        <v>74</v>
      </c>
      <c r="Q307" t="str">
        <f>IF(R307="","",INDEX('Backing 4'!U:U,MATCH(R307,'Backing 4'!T:T,0)))</f>
        <v>Even</v>
      </c>
      <c r="R307" t="str">
        <f t="shared" si="13"/>
        <v>6 - Junior Officer &amp; Operations</v>
      </c>
      <c r="S307" t="e">
        <f>IF(T307="","",INDEX('Backing 4'!Z:Z,MATCH(T307,'Backing 4'!Y:Y,0)))</f>
        <v>#N/A</v>
      </c>
      <c r="T307" t="str">
        <f t="shared" si="14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X307">
        <v>0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2"/>
        <v>0.9525505141823285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L308" t="s">
        <v>140</v>
      </c>
      <c r="M308" t="s">
        <v>92</v>
      </c>
      <c r="N308" t="s">
        <v>14</v>
      </c>
      <c r="O308" s="1">
        <v>1</v>
      </c>
      <c r="P308" t="s">
        <v>74</v>
      </c>
      <c r="Q308" t="str">
        <f>IF(R308="","",INDEX('Backing 4'!U:U,MATCH(R308,'Backing 4'!T:T,0)))</f>
        <v>Even</v>
      </c>
      <c r="R308" t="str">
        <f t="shared" si="13"/>
        <v>6 - Junior Officer &amp; Operations</v>
      </c>
      <c r="S308" t="e">
        <f>IF(T308="","",INDEX('Backing 4'!Z:Z,MATCH(T308,'Backing 4'!Y:Y,0)))</f>
        <v>#N/A</v>
      </c>
      <c r="T308" t="str">
        <f t="shared" si="14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X308">
        <v>0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2"/>
        <v>0.48966103279698392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>
        <v>0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L309" t="s">
        <v>140</v>
      </c>
      <c r="M309" t="s">
        <v>127</v>
      </c>
      <c r="N309" t="s">
        <v>16</v>
      </c>
      <c r="O309" s="1">
        <v>1</v>
      </c>
      <c r="P309" t="s">
        <v>74</v>
      </c>
      <c r="Q309" t="str">
        <f>IF(R309="","",INDEX('Backing 4'!U:U,MATCH(R309,'Backing 4'!T:T,0)))</f>
        <v>Even</v>
      </c>
      <c r="R309" t="str">
        <f t="shared" si="13"/>
        <v>5 - Senior Officer &amp; Sales &amp; Marketing</v>
      </c>
      <c r="S309" t="e">
        <f>IF(T309="","",INDEX('Backing 4'!Z:Z,MATCH(T309,'Backing 4'!Y:Y,0)))</f>
        <v>#N/A</v>
      </c>
      <c r="T309" t="str">
        <f t="shared" si="14"/>
        <v>5 - Senior Officer</v>
      </c>
      <c r="U309">
        <v>0</v>
      </c>
      <c r="V309" t="s">
        <v>141</v>
      </c>
      <c r="W309" t="s">
        <v>87</v>
      </c>
      <c r="X309">
        <v>0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2"/>
        <v>0.60943759243870999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M310" t="s">
        <v>140</v>
      </c>
      <c r="N310" t="s">
        <v>16</v>
      </c>
      <c r="O310" s="1">
        <v>1</v>
      </c>
      <c r="P310" t="s">
        <v>74</v>
      </c>
      <c r="Q310" t="s">
        <v>140</v>
      </c>
      <c r="R310" t="s">
        <v>140</v>
      </c>
      <c r="S310" t="s">
        <v>140</v>
      </c>
      <c r="T310" t="s">
        <v>140</v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2"/>
        <v>0.9148929210393798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>
        <v>0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L311" t="s">
        <v>140</v>
      </c>
      <c r="M311" t="s">
        <v>93</v>
      </c>
      <c r="N311" t="s">
        <v>14</v>
      </c>
      <c r="O311" s="1">
        <v>1</v>
      </c>
      <c r="P311" t="s">
        <v>74</v>
      </c>
      <c r="Q311" t="str">
        <f>IF(R311="","",INDEX('Backing 4'!U:U,MATCH(R311,'Backing 4'!T:T,0)))</f>
        <v>Even</v>
      </c>
      <c r="R311" t="str">
        <f t="shared" si="13"/>
        <v>4 - Manager &amp; Operations</v>
      </c>
      <c r="S311" t="e">
        <f>IF(T311="","",INDEX('Backing 4'!Z:Z,MATCH(T311,'Backing 4'!Y:Y,0)))</f>
        <v>#N/A</v>
      </c>
      <c r="T311" t="str">
        <f t="shared" si="14"/>
        <v>4 - Manager</v>
      </c>
      <c r="U311">
        <v>0</v>
      </c>
      <c r="V311" t="s">
        <v>141</v>
      </c>
      <c r="W311" t="s">
        <v>87</v>
      </c>
      <c r="X311">
        <v>0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2"/>
        <v>0.29818718697982916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L312" t="s">
        <v>140</v>
      </c>
      <c r="M312" t="s">
        <v>92</v>
      </c>
      <c r="N312" t="s">
        <v>14</v>
      </c>
      <c r="O312" s="1">
        <v>1</v>
      </c>
      <c r="P312" t="s">
        <v>74</v>
      </c>
      <c r="Q312" t="str">
        <f>IF(R312="","",INDEX('Backing 4'!U:U,MATCH(R312,'Backing 4'!T:T,0)))</f>
        <v>Even</v>
      </c>
      <c r="R312" t="str">
        <f t="shared" si="13"/>
        <v>6 - Junior Officer &amp; Operations</v>
      </c>
      <c r="S312" t="e">
        <f>IF(T312="","",INDEX('Backing 4'!Z:Z,MATCH(T312,'Backing 4'!Y:Y,0)))</f>
        <v>#N/A</v>
      </c>
      <c r="T312" t="str">
        <f t="shared" si="14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2"/>
        <v>0.26970687903972335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L313" t="s">
        <v>140</v>
      </c>
      <c r="M313" t="s">
        <v>127</v>
      </c>
      <c r="N313" t="s">
        <v>14</v>
      </c>
      <c r="O313" s="1">
        <v>1</v>
      </c>
      <c r="P313" t="s">
        <v>74</v>
      </c>
      <c r="Q313" t="str">
        <f>IF(R313="","",INDEX('Backing 4'!U:U,MATCH(R313,'Backing 4'!T:T,0)))</f>
        <v>Even</v>
      </c>
      <c r="R313" t="str">
        <f t="shared" si="13"/>
        <v>5 - Senior Officer &amp; Operations</v>
      </c>
      <c r="S313" t="e">
        <f>IF(T313="","",INDEX('Backing 4'!Z:Z,MATCH(T313,'Backing 4'!Y:Y,0)))</f>
        <v>#N/A</v>
      </c>
      <c r="T313" t="str">
        <f t="shared" si="14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2"/>
        <v>0.19404741971226036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L314" t="s">
        <v>140</v>
      </c>
      <c r="M314" t="s">
        <v>92</v>
      </c>
      <c r="N314" t="s">
        <v>14</v>
      </c>
      <c r="O314" s="1">
        <v>1</v>
      </c>
      <c r="P314" t="s">
        <v>74</v>
      </c>
      <c r="Q314" t="str">
        <f>IF(R314="","",INDEX('Backing 4'!U:U,MATCH(R314,'Backing 4'!T:T,0)))</f>
        <v>Even</v>
      </c>
      <c r="R314" t="str">
        <f t="shared" si="13"/>
        <v>6 - Junior Officer &amp; Operations</v>
      </c>
      <c r="S314" t="e">
        <f>IF(T314="","",INDEX('Backing 4'!Z:Z,MATCH(T314,'Backing 4'!Y:Y,0)))</f>
        <v>#N/A</v>
      </c>
      <c r="T314" t="str">
        <f t="shared" si="14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2"/>
        <v>0.62179940636734332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>
        <v>0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L315" t="s">
        <v>140</v>
      </c>
      <c r="M315" t="s">
        <v>92</v>
      </c>
      <c r="N315" t="s">
        <v>14</v>
      </c>
      <c r="O315" s="1">
        <v>1</v>
      </c>
      <c r="P315" t="s">
        <v>74</v>
      </c>
      <c r="Q315" t="str">
        <f>IF(R315="","",INDEX('Backing 4'!U:U,MATCH(R315,'Backing 4'!T:T,0)))</f>
        <v>Even</v>
      </c>
      <c r="R315" t="str">
        <f t="shared" si="13"/>
        <v>6 - Junior Officer &amp; Operations</v>
      </c>
      <c r="S315" t="e">
        <f>IF(T315="","",INDEX('Backing 4'!Z:Z,MATCH(T315,'Backing 4'!Y:Y,0)))</f>
        <v>#N/A</v>
      </c>
      <c r="T315" t="str">
        <f t="shared" si="14"/>
        <v>6 - Junior Officer</v>
      </c>
      <c r="U315">
        <v>0</v>
      </c>
      <c r="V315" t="s">
        <v>141</v>
      </c>
      <c r="W315" t="s">
        <v>87</v>
      </c>
      <c r="X315">
        <v>0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2"/>
        <v>0.92247194193086279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>
        <v>0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L316" t="s">
        <v>140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3"/>
        <v>6 - Junior Officer &amp; Operations</v>
      </c>
      <c r="S316" t="e">
        <f>IF(T316="","",INDEX('Backing 4'!Z:Z,MATCH(T316,'Backing 4'!Y:Y,0)))</f>
        <v>#N/A</v>
      </c>
      <c r="T316" t="str">
        <f t="shared" si="14"/>
        <v>6 - Junior Officer</v>
      </c>
      <c r="U316">
        <v>0</v>
      </c>
      <c r="V316" t="s">
        <v>141</v>
      </c>
      <c r="W316" t="s">
        <v>87</v>
      </c>
      <c r="X316">
        <v>0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2"/>
        <v>7.5016003832882761E-2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>
        <v>0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L317" t="s">
        <v>140</v>
      </c>
      <c r="M317" t="s">
        <v>96</v>
      </c>
      <c r="N317" t="s">
        <v>14</v>
      </c>
      <c r="O317" s="1">
        <v>1</v>
      </c>
      <c r="P317" t="s">
        <v>74</v>
      </c>
      <c r="Q317" t="s">
        <v>140</v>
      </c>
      <c r="R317" t="s">
        <v>140</v>
      </c>
      <c r="S317" t="s">
        <v>140</v>
      </c>
      <c r="T317" t="s">
        <v>140</v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2"/>
        <v>0.59253981373315934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L318" t="s">
        <v>140</v>
      </c>
      <c r="M318" t="s">
        <v>127</v>
      </c>
      <c r="N318" t="s">
        <v>14</v>
      </c>
      <c r="O318" s="1">
        <v>1</v>
      </c>
      <c r="P318" t="s">
        <v>74</v>
      </c>
      <c r="Q318" t="str">
        <f>IF(R318="","",INDEX('Backing 4'!U:U,MATCH(R318,'Backing 4'!T:T,0)))</f>
        <v>Even</v>
      </c>
      <c r="R318" t="str">
        <f t="shared" si="13"/>
        <v>6 - Junior Officer &amp; Operations</v>
      </c>
      <c r="S318" t="e">
        <f>IF(T318="","",INDEX('Backing 4'!Z:Z,MATCH(T318,'Backing 4'!Y:Y,0)))</f>
        <v>#N/A</v>
      </c>
      <c r="T318" t="str">
        <f t="shared" si="14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2"/>
        <v>0.2991357329979637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>
        <v>0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L319" t="s">
        <v>140</v>
      </c>
      <c r="M319" t="s">
        <v>94</v>
      </c>
      <c r="N319" t="s">
        <v>14</v>
      </c>
      <c r="O319" s="1">
        <v>1</v>
      </c>
      <c r="P319" t="s">
        <v>74</v>
      </c>
      <c r="Q319" t="str">
        <f>IF(R319="","",INDEX('Backing 4'!U:U,MATCH(R319,'Backing 4'!T:T,0)))</f>
        <v>Even</v>
      </c>
      <c r="R319" t="str">
        <f t="shared" si="13"/>
        <v>3 - Senior Manager &amp; Operations</v>
      </c>
      <c r="S319" t="e">
        <f>IF(T319="","",INDEX('Backing 4'!Z:Z,MATCH(T319,'Backing 4'!Y:Y,0)))</f>
        <v>#N/A</v>
      </c>
      <c r="T319" t="str">
        <f t="shared" si="14"/>
        <v>3 - Senior Manager</v>
      </c>
      <c r="U319">
        <v>0</v>
      </c>
      <c r="V319" t="s">
        <v>141</v>
      </c>
      <c r="W319" t="s">
        <v>87</v>
      </c>
      <c r="X319">
        <v>0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2"/>
        <v>0.56552011724653684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L320" t="s">
        <v>140</v>
      </c>
      <c r="M320" t="s">
        <v>127</v>
      </c>
      <c r="N320" t="s">
        <v>14</v>
      </c>
      <c r="O320" s="1">
        <v>1</v>
      </c>
      <c r="P320" t="s">
        <v>74</v>
      </c>
      <c r="Q320" t="str">
        <f>IF(R320="","",INDEX('Backing 4'!U:U,MATCH(R320,'Backing 4'!T:T,0)))</f>
        <v>Even</v>
      </c>
      <c r="R320" t="str">
        <f t="shared" si="13"/>
        <v>6 - Junior Officer &amp; Operations</v>
      </c>
      <c r="S320" t="e">
        <f>IF(T320="","",INDEX('Backing 4'!Z:Z,MATCH(T320,'Backing 4'!Y:Y,0)))</f>
        <v>#N/A</v>
      </c>
      <c r="T320" t="str">
        <f t="shared" si="14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2"/>
        <v>0.43101179576549686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>
        <v>0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L321" t="s">
        <v>140</v>
      </c>
      <c r="M321" t="s">
        <v>127</v>
      </c>
      <c r="N321" t="s">
        <v>16</v>
      </c>
      <c r="O321" s="1">
        <v>1</v>
      </c>
      <c r="P321" t="s">
        <v>74</v>
      </c>
      <c r="Q321" t="str">
        <f>IF(R321="","",INDEX('Backing 4'!U:U,MATCH(R321,'Backing 4'!T:T,0)))</f>
        <v>Even</v>
      </c>
      <c r="R321" t="str">
        <f t="shared" si="13"/>
        <v>5 - Senior Officer &amp; Sales &amp; Marketing</v>
      </c>
      <c r="S321" t="e">
        <f>IF(T321="","",INDEX('Backing 4'!Z:Z,MATCH(T321,'Backing 4'!Y:Y,0)))</f>
        <v>#N/A</v>
      </c>
      <c r="T321" t="str">
        <f t="shared" si="14"/>
        <v>5 - Senior Officer</v>
      </c>
      <c r="U321">
        <v>0</v>
      </c>
      <c r="V321" t="s">
        <v>141</v>
      </c>
      <c r="W321" t="s">
        <v>87</v>
      </c>
      <c r="X321">
        <v>0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2"/>
        <v>0.85440538647304765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L322" t="s">
        <v>140</v>
      </c>
      <c r="M322" t="s">
        <v>94</v>
      </c>
      <c r="N322" t="s">
        <v>14</v>
      </c>
      <c r="O322" s="1">
        <v>1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IF(T322="","",INDEX('Backing 4'!Z:Z,MATCH(T322,'Backing 4'!Y:Y,0)))</f>
        <v>#N/A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0.8112705664464489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L323" t="s">
        <v>140</v>
      </c>
      <c r="M323" t="s">
        <v>94</v>
      </c>
      <c r="N323" t="s">
        <v>15</v>
      </c>
      <c r="O323" s="1">
        <v>1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e">
        <f>IF(T323="","",INDEX('Backing 4'!Z:Z,MATCH(T323,'Backing 4'!Y:Y,0)))</f>
        <v>#N/A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0.94426039476722656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L324" t="s">
        <v>140</v>
      </c>
      <c r="M324" t="s">
        <v>127</v>
      </c>
      <c r="N324" t="s">
        <v>16</v>
      </c>
      <c r="O324" s="1">
        <v>1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e">
        <f>IF(T324="","",INDEX('Backing 4'!Z:Z,MATCH(T324,'Backing 4'!Y:Y,0)))</f>
        <v>#N/A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X324">
        <v>0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0.21691242233019703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L325" t="s">
        <v>140</v>
      </c>
      <c r="M325" t="s">
        <v>95</v>
      </c>
      <c r="N325" t="s">
        <v>15</v>
      </c>
      <c r="O325" s="1">
        <v>1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e">
        <f>IF(T325="","",INDEX('Backing 4'!Z:Z,MATCH(T325,'Backing 4'!Y:Y,0)))</f>
        <v>#N/A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0.78634990546048489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L326" t="s">
        <v>140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e">
        <f>IF(T326="","",INDEX('Backing 4'!Z:Z,MATCH(T326,'Backing 4'!Y:Y,0)))</f>
        <v>#N/A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0.43427784785301182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L327" t="s">
        <v>140</v>
      </c>
      <c r="M327" t="s">
        <v>95</v>
      </c>
      <c r="N327" t="s">
        <v>16</v>
      </c>
      <c r="O327" s="1">
        <v>1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0.49247839394895288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L328" t="s">
        <v>140</v>
      </c>
      <c r="M328" t="s">
        <v>93</v>
      </c>
      <c r="N328" t="s">
        <v>16</v>
      </c>
      <c r="O328" s="1">
        <v>1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e">
        <f>IF(T328="","",INDEX('Backing 4'!Z:Z,MATCH(T328,'Backing 4'!Y:Y,0)))</f>
        <v>#N/A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0.34469627115166868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L329" t="s">
        <v>140</v>
      </c>
      <c r="M329" t="s">
        <v>127</v>
      </c>
      <c r="N329" t="s">
        <v>14</v>
      </c>
      <c r="O329" s="1">
        <v>1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e">
        <f>IF(T329="","",INDEX('Backing 4'!Z:Z,MATCH(T329,'Backing 4'!Y:Y,0)))</f>
        <v>#N/A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0.45412409658453368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>
        <v>0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M330" t="s">
        <v>140</v>
      </c>
      <c r="N330" t="s">
        <v>16</v>
      </c>
      <c r="O330" s="1">
        <v>1</v>
      </c>
      <c r="P330" t="s">
        <v>74</v>
      </c>
      <c r="Q330" t="s">
        <v>140</v>
      </c>
      <c r="R330" t="s">
        <v>140</v>
      </c>
      <c r="S330" t="s">
        <v>140</v>
      </c>
      <c r="T330" t="s">
        <v>140</v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0.74628129904726137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M331" t="s">
        <v>140</v>
      </c>
      <c r="N331" t="s">
        <v>14</v>
      </c>
      <c r="O331" s="1">
        <v>0.9</v>
      </c>
      <c r="P331" t="s">
        <v>73</v>
      </c>
      <c r="Q331" t="s">
        <v>140</v>
      </c>
      <c r="R331" t="s">
        <v>140</v>
      </c>
      <c r="S331" t="s">
        <v>140</v>
      </c>
      <c r="T331" t="s">
        <v>140</v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0.47934581828642941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L332" t="s">
        <v>140</v>
      </c>
      <c r="M332" t="s">
        <v>92</v>
      </c>
      <c r="N332" t="s">
        <v>16</v>
      </c>
      <c r="O332" s="1">
        <v>1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e">
        <f>IF(T332="","",INDEX('Backing 4'!Z:Z,MATCH(T332,'Backing 4'!Y:Y,0)))</f>
        <v>#N/A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0.89649865732159795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L333" t="s">
        <v>140</v>
      </c>
      <c r="M333" t="s">
        <v>92</v>
      </c>
      <c r="N333" t="s">
        <v>14</v>
      </c>
      <c r="O333" s="1">
        <v>1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e">
        <f>IF(T333="","",INDEX('Backing 4'!Z:Z,MATCH(T333,'Backing 4'!Y:Y,0)))</f>
        <v>#N/A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0.20662547527262587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L334" t="s">
        <v>140</v>
      </c>
      <c r="M334" t="s">
        <v>92</v>
      </c>
      <c r="N334" t="s">
        <v>16</v>
      </c>
      <c r="O334" s="1">
        <v>1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e">
        <f>IF(T334="","",INDEX('Backing 4'!Z:Z,MATCH(T334,'Backing 4'!Y:Y,0)))</f>
        <v>#N/A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X334">
        <v>0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0.53196580052600706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L335" t="s">
        <v>140</v>
      </c>
      <c r="M335" t="s">
        <v>92</v>
      </c>
      <c r="N335" t="s">
        <v>15</v>
      </c>
      <c r="O335" s="1">
        <v>1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e">
        <f>IF(T335="","",INDEX('Backing 4'!Z:Z,MATCH(T335,'Backing 4'!Y:Y,0)))</f>
        <v>#N/A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0.2590568068400565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L336" t="s">
        <v>140</v>
      </c>
      <c r="M336" t="s">
        <v>92</v>
      </c>
      <c r="N336" t="s">
        <v>14</v>
      </c>
      <c r="O336" s="1">
        <v>1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e">
        <f>IF(T336="","",INDEX('Backing 4'!Z:Z,MATCH(T336,'Backing 4'!Y:Y,0)))</f>
        <v>#N/A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0.92652735118396035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L337" t="s">
        <v>140</v>
      </c>
      <c r="M337" t="s">
        <v>92</v>
      </c>
      <c r="N337" t="s">
        <v>16</v>
      </c>
      <c r="O337" s="1">
        <v>1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e">
        <f>IF(T337="","",INDEX('Backing 4'!Z:Z,MATCH(T337,'Backing 4'!Y:Y,0)))</f>
        <v>#N/A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2.6118412284651948E-2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L338" t="s">
        <v>140</v>
      </c>
      <c r="M338" t="s">
        <v>95</v>
      </c>
      <c r="N338" t="s">
        <v>17</v>
      </c>
      <c r="O338" s="1">
        <v>1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X338">
        <v>0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7.2925909925521282E-2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L339" t="s">
        <v>140</v>
      </c>
      <c r="M339" t="s">
        <v>92</v>
      </c>
      <c r="N339" t="s">
        <v>14</v>
      </c>
      <c r="O339" s="1">
        <v>1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e">
        <f>IF(T339="","",INDEX('Backing 4'!Z:Z,MATCH(T339,'Backing 4'!Y:Y,0)))</f>
        <v>#N/A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0.24630413356837699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L340" t="s">
        <v>140</v>
      </c>
      <c r="M340" t="s">
        <v>93</v>
      </c>
      <c r="N340" t="s">
        <v>16</v>
      </c>
      <c r="O340" s="1">
        <v>1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e">
        <f>IF(T340="","",INDEX('Backing 4'!Z:Z,MATCH(T340,'Backing 4'!Y:Y,0)))</f>
        <v>#N/A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0.82320695672304611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L341" t="s">
        <v>140</v>
      </c>
      <c r="M341" t="s">
        <v>127</v>
      </c>
      <c r="N341" t="s">
        <v>15</v>
      </c>
      <c r="O341" s="1">
        <v>1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e">
        <f>IF(T341="","",INDEX('Backing 4'!Z:Z,MATCH(T341,'Backing 4'!Y:Y,0)))</f>
        <v>#N/A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0.4923508376420761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>
        <v>0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L342" t="s">
        <v>140</v>
      </c>
      <c r="M342" t="s">
        <v>92</v>
      </c>
      <c r="N342" t="s">
        <v>16</v>
      </c>
      <c r="O342" s="1">
        <v>1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e">
        <f>IF(T342="","",INDEX('Backing 4'!Z:Z,MATCH(T342,'Backing 4'!Y:Y,0)))</f>
        <v>#N/A</v>
      </c>
      <c r="T342" t="str">
        <f t="shared" si="16"/>
        <v>6 - Junior Officer</v>
      </c>
      <c r="U342">
        <v>0</v>
      </c>
      <c r="V342" t="s">
        <v>141</v>
      </c>
      <c r="W342" t="s">
        <v>87</v>
      </c>
      <c r="X342">
        <v>0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0.58959616608048471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L343" t="s">
        <v>140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e">
        <f>IF(T343="","",INDEX('Backing 4'!Z:Z,MATCH(T343,'Backing 4'!Y:Y,0)))</f>
        <v>#N/A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6.4721025599714377E-3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>
        <v>0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L344" t="s">
        <v>140</v>
      </c>
      <c r="M344" t="s">
        <v>96</v>
      </c>
      <c r="N344" t="s">
        <v>13</v>
      </c>
      <c r="O344" s="1">
        <v>1</v>
      </c>
      <c r="P344" t="s">
        <v>74</v>
      </c>
      <c r="Q344" t="s">
        <v>140</v>
      </c>
      <c r="R344" t="s">
        <v>140</v>
      </c>
      <c r="S344" t="s">
        <v>140</v>
      </c>
      <c r="T344" t="s">
        <v>140</v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0.58751872833927377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L345" t="s">
        <v>140</v>
      </c>
      <c r="M345" t="s">
        <v>93</v>
      </c>
      <c r="N345" t="s">
        <v>14</v>
      </c>
      <c r="O345" s="1">
        <v>1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e">
        <f>IF(T345="","",INDEX('Backing 4'!Z:Z,MATCH(T345,'Backing 4'!Y:Y,0)))</f>
        <v>#N/A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X345">
        <v>0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0.61230818092545281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L346" t="s">
        <v>140</v>
      </c>
      <c r="M346" t="s">
        <v>92</v>
      </c>
      <c r="N346" t="s">
        <v>16</v>
      </c>
      <c r="O346" s="1">
        <v>1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e">
        <f>IF(T346="","",INDEX('Backing 4'!Z:Z,MATCH(T346,'Backing 4'!Y:Y,0)))</f>
        <v>#N/A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0.1002335732776739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L347" t="s">
        <v>140</v>
      </c>
      <c r="M347" t="s">
        <v>93</v>
      </c>
      <c r="N347" t="s">
        <v>15</v>
      </c>
      <c r="O347" s="1">
        <v>1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e">
        <f>IF(T347="","",INDEX('Backing 4'!Z:Z,MATCH(T347,'Backing 4'!Y:Y,0)))</f>
        <v>#N/A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0.36276935480123518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L348" t="s">
        <v>140</v>
      </c>
      <c r="M348" t="s">
        <v>94</v>
      </c>
      <c r="N348" t="s">
        <v>14</v>
      </c>
      <c r="O348" s="1">
        <v>1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e">
        <f>IF(T348="","",INDEX('Backing 4'!Z:Z,MATCH(T348,'Backing 4'!Y:Y,0)))</f>
        <v>#N/A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0.51044653305814802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L349" t="s">
        <v>140</v>
      </c>
      <c r="M349" t="s">
        <v>127</v>
      </c>
      <c r="N349" t="s">
        <v>14</v>
      </c>
      <c r="O349" s="1">
        <v>1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e">
        <f>IF(T349="","",INDEX('Backing 4'!Z:Z,MATCH(T349,'Backing 4'!Y:Y,0)))</f>
        <v>#N/A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0.86354020096639317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L350" t="s">
        <v>140</v>
      </c>
      <c r="M350" t="s">
        <v>92</v>
      </c>
      <c r="N350" t="s">
        <v>14</v>
      </c>
      <c r="O350" s="1">
        <v>1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e">
        <f>IF(T350="","",INDEX('Backing 4'!Z:Z,MATCH(T350,'Backing 4'!Y:Y,0)))</f>
        <v>#N/A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0.60861392525715652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M351" t="s">
        <v>140</v>
      </c>
      <c r="N351" t="s">
        <v>14</v>
      </c>
      <c r="O351" s="1">
        <v>1</v>
      </c>
      <c r="P351" t="s">
        <v>74</v>
      </c>
      <c r="Q351" t="s">
        <v>140</v>
      </c>
      <c r="R351" t="s">
        <v>140</v>
      </c>
      <c r="S351" t="s">
        <v>140</v>
      </c>
      <c r="T351" t="s">
        <v>140</v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9.5824160369933908E-2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L352" t="s">
        <v>140</v>
      </c>
      <c r="M352" t="s">
        <v>93</v>
      </c>
      <c r="N352" t="s">
        <v>16</v>
      </c>
      <c r="O352" s="1">
        <v>1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e">
        <f>IF(T352="","",INDEX('Backing 4'!Z:Z,MATCH(T352,'Backing 4'!Y:Y,0)))</f>
        <v>#N/A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0.96363612471366422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L353" t="s">
        <v>140</v>
      </c>
      <c r="M353" t="s">
        <v>127</v>
      </c>
      <c r="N353" t="s">
        <v>16</v>
      </c>
      <c r="O353" s="1">
        <v>1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e">
        <f>IF(T353="","",INDEX('Backing 4'!Z:Z,MATCH(T353,'Backing 4'!Y:Y,0)))</f>
        <v>#N/A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X353">
        <v>0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0.70877113272083125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L354" t="s">
        <v>140</v>
      </c>
      <c r="M354" t="s">
        <v>127</v>
      </c>
      <c r="N354" t="s">
        <v>16</v>
      </c>
      <c r="O354" s="1">
        <v>1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e">
        <f>IF(T354="","",INDEX('Backing 4'!Z:Z,MATCH(T354,'Backing 4'!Y:Y,0)))</f>
        <v>#N/A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0.22568041610509837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>
        <v>0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L355" t="s">
        <v>140</v>
      </c>
      <c r="M355" t="s">
        <v>92</v>
      </c>
      <c r="N355" t="s">
        <v>14</v>
      </c>
      <c r="O355" s="1">
        <v>1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e">
        <f>IF(T355="","",INDEX('Backing 4'!Z:Z,MATCH(T355,'Backing 4'!Y:Y,0)))</f>
        <v>#N/A</v>
      </c>
      <c r="T355" t="str">
        <f t="shared" si="16"/>
        <v>6 - Junior Officer</v>
      </c>
      <c r="U355">
        <v>0</v>
      </c>
      <c r="V355" t="s">
        <v>141</v>
      </c>
      <c r="W355" t="s">
        <v>87</v>
      </c>
      <c r="X355">
        <v>0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0.89040014851259863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>
        <v>0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L356" t="s">
        <v>140</v>
      </c>
      <c r="M356" t="s">
        <v>92</v>
      </c>
      <c r="N356" t="s">
        <v>14</v>
      </c>
      <c r="O356" s="1">
        <v>1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e">
        <f>IF(T356="","",INDEX('Backing 4'!Z:Z,MATCH(T356,'Backing 4'!Y:Y,0)))</f>
        <v>#N/A</v>
      </c>
      <c r="T356" t="str">
        <f t="shared" si="16"/>
        <v>6 - Junior Officer</v>
      </c>
      <c r="U356">
        <v>0</v>
      </c>
      <c r="V356" t="s">
        <v>141</v>
      </c>
      <c r="W356" t="s">
        <v>87</v>
      </c>
      <c r="X356">
        <v>0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0.74795990812423918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L357" t="s">
        <v>140</v>
      </c>
      <c r="M357" t="s">
        <v>93</v>
      </c>
      <c r="N357" t="s">
        <v>16</v>
      </c>
      <c r="O357" s="1">
        <v>1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e">
        <f>IF(T357="","",INDEX('Backing 4'!Z:Z,MATCH(T357,'Backing 4'!Y:Y,0)))</f>
        <v>#N/A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0.18571933703494337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L358" t="s">
        <v>140</v>
      </c>
      <c r="M358" t="s">
        <v>92</v>
      </c>
      <c r="N358" t="s">
        <v>14</v>
      </c>
      <c r="O358" s="1">
        <v>1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e">
        <f>IF(T358="","",INDEX('Backing 4'!Z:Z,MATCH(T358,'Backing 4'!Y:Y,0)))</f>
        <v>#N/A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0.94358506857017521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L359" t="s">
        <v>140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e">
        <f>IF(T359="","",INDEX('Backing 4'!Z:Z,MATCH(T359,'Backing 4'!Y:Y,0)))</f>
        <v>#N/A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0.54431964263540222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L360" t="s">
        <v>140</v>
      </c>
      <c r="M360" t="s">
        <v>127</v>
      </c>
      <c r="N360" t="s">
        <v>16</v>
      </c>
      <c r="O360" s="1">
        <v>1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e">
        <f>IF(T360="","",INDEX('Backing 4'!Z:Z,MATCH(T360,'Backing 4'!Y:Y,0)))</f>
        <v>#N/A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0.71847436959531619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>
        <v>0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L361" t="s">
        <v>140</v>
      </c>
      <c r="M361" t="s">
        <v>127</v>
      </c>
      <c r="N361" t="s">
        <v>15</v>
      </c>
      <c r="O361" s="1">
        <v>1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e">
        <f>IF(T361="","",INDEX('Backing 4'!Z:Z,MATCH(T361,'Backing 4'!Y:Y,0)))</f>
        <v>#N/A</v>
      </c>
      <c r="T361" t="str">
        <f t="shared" si="16"/>
        <v>5 - Senior Officer</v>
      </c>
      <c r="U361">
        <v>0</v>
      </c>
      <c r="V361" t="s">
        <v>141</v>
      </c>
      <c r="W361" t="s">
        <v>87</v>
      </c>
      <c r="X361">
        <v>0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0.12722890100361117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L362" t="s">
        <v>140</v>
      </c>
      <c r="M362" t="s">
        <v>94</v>
      </c>
      <c r="N362" t="s">
        <v>15</v>
      </c>
      <c r="O362" s="1">
        <v>1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e">
        <f>IF(T362="","",INDEX('Backing 4'!Z:Z,MATCH(T362,'Backing 4'!Y:Y,0)))</f>
        <v>#N/A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0.67555660420908992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L363" t="s">
        <v>140</v>
      </c>
      <c r="M363" t="s">
        <v>92</v>
      </c>
      <c r="N363" t="s">
        <v>14</v>
      </c>
      <c r="O363" s="1">
        <v>1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e">
        <f>IF(T363="","",INDEX('Backing 4'!Z:Z,MATCH(T363,'Backing 4'!Y:Y,0)))</f>
        <v>#N/A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0.81670662258778981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>
        <v>0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L364" t="s">
        <v>140</v>
      </c>
      <c r="M364" t="s">
        <v>96</v>
      </c>
      <c r="N364" t="s">
        <v>17</v>
      </c>
      <c r="O364" s="1">
        <v>1</v>
      </c>
      <c r="P364" t="s">
        <v>74</v>
      </c>
      <c r="Q364" t="s">
        <v>140</v>
      </c>
      <c r="R364" t="s">
        <v>140</v>
      </c>
      <c r="S364" t="s">
        <v>140</v>
      </c>
      <c r="T364" t="s">
        <v>140</v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0.36493849977934378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L365" t="s">
        <v>140</v>
      </c>
      <c r="M365" t="s">
        <v>127</v>
      </c>
      <c r="N365" t="s">
        <v>14</v>
      </c>
      <c r="O365" s="1">
        <v>1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e">
        <f>IF(T365="","",INDEX('Backing 4'!Z:Z,MATCH(T365,'Backing 4'!Y:Y,0)))</f>
        <v>#N/A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0.93933376642433042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L366" t="s">
        <v>140</v>
      </c>
      <c r="M366" t="s">
        <v>93</v>
      </c>
      <c r="N366" t="s">
        <v>16</v>
      </c>
      <c r="O366" s="1">
        <v>1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e">
        <f>IF(T366="","",INDEX('Backing 4'!Z:Z,MATCH(T366,'Backing 4'!Y:Y,0)))</f>
        <v>#N/A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0.33922973705235071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L367" t="s">
        <v>140</v>
      </c>
      <c r="M367" t="s">
        <v>127</v>
      </c>
      <c r="N367" t="s">
        <v>12</v>
      </c>
      <c r="O367" s="1">
        <v>1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e">
        <f>IF(T367="","",INDEX('Backing 4'!Z:Z,MATCH(T367,'Backing 4'!Y:Y,0)))</f>
        <v>#N/A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0.57177821447532284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>
        <v>0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L368" t="s">
        <v>140</v>
      </c>
      <c r="M368" t="s">
        <v>127</v>
      </c>
      <c r="N368" t="s">
        <v>16</v>
      </c>
      <c r="O368" s="1">
        <v>1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e">
        <f>IF(T368="","",INDEX('Backing 4'!Z:Z,MATCH(T368,'Backing 4'!Y:Y,0)))</f>
        <v>#N/A</v>
      </c>
      <c r="T368" t="str">
        <f t="shared" si="16"/>
        <v>5 - Senior Officer</v>
      </c>
      <c r="U368">
        <v>0</v>
      </c>
      <c r="V368" t="s">
        <v>141</v>
      </c>
      <c r="W368" t="s">
        <v>87</v>
      </c>
      <c r="X368">
        <v>0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0.31491302823354328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>
        <v>0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L369" t="s">
        <v>140</v>
      </c>
      <c r="M369" t="s">
        <v>127</v>
      </c>
      <c r="N369" t="s">
        <v>16</v>
      </c>
      <c r="O369" s="1">
        <v>1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e">
        <f>IF(T369="","",INDEX('Backing 4'!Z:Z,MATCH(T369,'Backing 4'!Y:Y,0)))</f>
        <v>#N/A</v>
      </c>
      <c r="T369" t="str">
        <f t="shared" si="16"/>
        <v>5 - Senior Officer</v>
      </c>
      <c r="U369">
        <v>0</v>
      </c>
      <c r="V369" t="s">
        <v>141</v>
      </c>
      <c r="W369" t="s">
        <v>87</v>
      </c>
      <c r="X369">
        <v>0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0.95618195165416808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>
        <v>0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M370" t="s">
        <v>140</v>
      </c>
      <c r="N370" t="s">
        <v>16</v>
      </c>
      <c r="O370" s="1">
        <v>1</v>
      </c>
      <c r="P370" t="s">
        <v>74</v>
      </c>
      <c r="Q370" t="s">
        <v>140</v>
      </c>
      <c r="R370" t="s">
        <v>140</v>
      </c>
      <c r="S370" t="s">
        <v>140</v>
      </c>
      <c r="T370" t="s">
        <v>140</v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0.54355657162628079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L371" t="s">
        <v>140</v>
      </c>
      <c r="M371" t="s">
        <v>92</v>
      </c>
      <c r="N371" t="s">
        <v>14</v>
      </c>
      <c r="O371" s="1">
        <v>1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e">
        <f>IF(T371="","",INDEX('Backing 4'!Z:Z,MATCH(T371,'Backing 4'!Y:Y,0)))</f>
        <v>#N/A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X371">
        <v>0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0.65234535075388056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L372" t="s">
        <v>140</v>
      </c>
      <c r="M372" t="s">
        <v>92</v>
      </c>
      <c r="N372" t="s">
        <v>14</v>
      </c>
      <c r="O372" s="1">
        <v>1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e">
        <f>IF(T372="","",INDEX('Backing 4'!Z:Z,MATCH(T372,'Backing 4'!Y:Y,0)))</f>
        <v>#N/A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X372">
        <v>0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8.633760633719012E-2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L373" t="s">
        <v>140</v>
      </c>
      <c r="M373" t="s">
        <v>94</v>
      </c>
      <c r="N373" t="s">
        <v>16</v>
      </c>
      <c r="O373" s="1">
        <v>1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e">
        <f>IF(T373="","",INDEX('Backing 4'!Z:Z,MATCH(T373,'Backing 4'!Y:Y,0)))</f>
        <v>#N/A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0.21162011810123127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L374" t="s">
        <v>140</v>
      </c>
      <c r="M374" t="s">
        <v>93</v>
      </c>
      <c r="N374" t="s">
        <v>14</v>
      </c>
      <c r="O374" s="1">
        <v>1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e">
        <f>IF(T374="","",INDEX('Backing 4'!Z:Z,MATCH(T374,'Backing 4'!Y:Y,0)))</f>
        <v>#N/A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0.45502578293829743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L375" t="s">
        <v>140</v>
      </c>
      <c r="M375" t="s">
        <v>93</v>
      </c>
      <c r="N375" t="s">
        <v>15</v>
      </c>
      <c r="O375" s="1">
        <v>1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e">
        <f>IF(T375="","",INDEX('Backing 4'!Z:Z,MATCH(T375,'Backing 4'!Y:Y,0)))</f>
        <v>#N/A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0.33108524633489422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L376" t="s">
        <v>140</v>
      </c>
      <c r="M376" t="s">
        <v>127</v>
      </c>
      <c r="N376" t="s">
        <v>14</v>
      </c>
      <c r="O376" s="1">
        <v>1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e">
        <f>IF(T376="","",INDEX('Backing 4'!Z:Z,MATCH(T376,'Backing 4'!Y:Y,0)))</f>
        <v>#N/A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0.59379635676709874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L377" t="s">
        <v>140</v>
      </c>
      <c r="M377" t="s">
        <v>94</v>
      </c>
      <c r="N377" t="s">
        <v>16</v>
      </c>
      <c r="O377" s="1">
        <v>1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e">
        <f>IF(T377="","",INDEX('Backing 4'!Z:Z,MATCH(T377,'Backing 4'!Y:Y,0)))</f>
        <v>#N/A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0.21252966768758463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L378" t="s">
        <v>140</v>
      </c>
      <c r="M378" t="s">
        <v>92</v>
      </c>
      <c r="N378" t="s">
        <v>17</v>
      </c>
      <c r="O378" s="1">
        <v>1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e">
        <f>IF(T378="","",INDEX('Backing 4'!Z:Z,MATCH(T378,'Backing 4'!Y:Y,0)))</f>
        <v>#N/A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0.92528258215284442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>
        <v>0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L379" t="s">
        <v>140</v>
      </c>
      <c r="M379" t="s">
        <v>92</v>
      </c>
      <c r="N379" t="s">
        <v>14</v>
      </c>
      <c r="O379" s="1">
        <v>1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e">
        <f>IF(T379="","",INDEX('Backing 4'!Z:Z,MATCH(T379,'Backing 4'!Y:Y,0)))</f>
        <v>#N/A</v>
      </c>
      <c r="T379" t="str">
        <f t="shared" si="16"/>
        <v>6 - Junior Officer</v>
      </c>
      <c r="U379">
        <v>0</v>
      </c>
      <c r="V379" t="s">
        <v>141</v>
      </c>
      <c r="W379" t="s">
        <v>87</v>
      </c>
      <c r="X379">
        <v>0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1.3826813422356032E-2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L380" t="s">
        <v>140</v>
      </c>
      <c r="M380" t="s">
        <v>127</v>
      </c>
      <c r="N380" t="s">
        <v>16</v>
      </c>
      <c r="O380" s="1">
        <v>1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e">
        <f>IF(T380="","",INDEX('Backing 4'!Z:Z,MATCH(T380,'Backing 4'!Y:Y,0)))</f>
        <v>#N/A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0.80024788661682034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L381" t="s">
        <v>140</v>
      </c>
      <c r="M381" t="s">
        <v>92</v>
      </c>
      <c r="N381" t="s">
        <v>16</v>
      </c>
      <c r="O381" s="1">
        <v>1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e">
        <f>IF(T381="","",INDEX('Backing 4'!Z:Z,MATCH(T381,'Backing 4'!Y:Y,0)))</f>
        <v>#N/A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0.94347611283729782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L382" t="s">
        <v>140</v>
      </c>
      <c r="M382" t="s">
        <v>92</v>
      </c>
      <c r="N382" t="s">
        <v>12</v>
      </c>
      <c r="O382" s="1">
        <v>1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e">
        <f>IF(T382="","",INDEX('Backing 4'!Z:Z,MATCH(T382,'Backing 4'!Y:Y,0)))</f>
        <v>#N/A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0.98267034113744356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L383" t="s">
        <v>140</v>
      </c>
      <c r="M383" t="s">
        <v>92</v>
      </c>
      <c r="N383" t="s">
        <v>15</v>
      </c>
      <c r="O383" s="1">
        <v>1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e">
        <f>IF(T383="","",INDEX('Backing 4'!Z:Z,MATCH(T383,'Backing 4'!Y:Y,0)))</f>
        <v>#N/A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0.94495282669155023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M384" t="s">
        <v>140</v>
      </c>
      <c r="N384" t="s">
        <v>16</v>
      </c>
      <c r="O384" s="1">
        <v>1</v>
      </c>
      <c r="P384" t="s">
        <v>74</v>
      </c>
      <c r="Q384" t="s">
        <v>140</v>
      </c>
      <c r="R384" t="s">
        <v>140</v>
      </c>
      <c r="S384" t="s">
        <v>140</v>
      </c>
      <c r="T384" t="s">
        <v>140</v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0.1719226667884961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>
        <v>0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L385" t="s">
        <v>140</v>
      </c>
      <c r="M385" t="s">
        <v>92</v>
      </c>
      <c r="N385" t="s">
        <v>14</v>
      </c>
      <c r="O385" s="1">
        <v>1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e">
        <f>IF(T385="","",INDEX('Backing 4'!Z:Z,MATCH(T385,'Backing 4'!Y:Y,0)))</f>
        <v>#N/A</v>
      </c>
      <c r="T385" t="str">
        <f t="shared" si="16"/>
        <v>6 - Junior Officer</v>
      </c>
      <c r="U385">
        <v>0</v>
      </c>
      <c r="V385" t="s">
        <v>141</v>
      </c>
      <c r="W385" t="s">
        <v>87</v>
      </c>
      <c r="X385">
        <v>0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0.45966455003922191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L386" t="s">
        <v>140</v>
      </c>
      <c r="M386" t="s">
        <v>95</v>
      </c>
      <c r="N386" t="s">
        <v>16</v>
      </c>
      <c r="O386" s="1">
        <v>1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IF(T386="","",INDEX('Backing 4'!Z:Z,MATCH(T386,'Backing 4'!Y:Y,0)))</f>
        <v>#N/A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0.70200962816555057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L387" t="s">
        <v>140</v>
      </c>
      <c r="M387" t="s">
        <v>92</v>
      </c>
      <c r="N387" t="s">
        <v>13</v>
      </c>
      <c r="O387" s="1">
        <v>1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e">
        <f>IF(T387="","",INDEX('Backing 4'!Z:Z,MATCH(T387,'Backing 4'!Y:Y,0)))</f>
        <v>#N/A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7.1508516791037424E-2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L388" t="s">
        <v>140</v>
      </c>
      <c r="M388" t="s">
        <v>93</v>
      </c>
      <c r="N388" t="s">
        <v>14</v>
      </c>
      <c r="O388" s="1">
        <v>1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e">
        <f>IF(T388="","",INDEX('Backing 4'!Z:Z,MATCH(T388,'Backing 4'!Y:Y,0)))</f>
        <v>#N/A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0.45498796235871752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L389" t="s">
        <v>140</v>
      </c>
      <c r="M389" t="s">
        <v>92</v>
      </c>
      <c r="N389" t="s">
        <v>16</v>
      </c>
      <c r="O389" s="1">
        <v>1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e">
        <f>IF(T389="","",INDEX('Backing 4'!Z:Z,MATCH(T389,'Backing 4'!Y:Y,0)))</f>
        <v>#N/A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3.5256558199263655E-3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L390" t="s">
        <v>140</v>
      </c>
      <c r="M390" t="s">
        <v>92</v>
      </c>
      <c r="N390" t="s">
        <v>14</v>
      </c>
      <c r="O390" s="1">
        <v>1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e">
        <f>IF(T390="","",INDEX('Backing 4'!Z:Z,MATCH(T390,'Backing 4'!Y:Y,0)))</f>
        <v>#N/A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0.84737366404240877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L391" t="s">
        <v>140</v>
      </c>
      <c r="M391" t="s">
        <v>92</v>
      </c>
      <c r="N391" t="s">
        <v>15</v>
      </c>
      <c r="O391" s="1">
        <v>1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e">
        <f>IF(T391="","",INDEX('Backing 4'!Z:Z,MATCH(T391,'Backing 4'!Y:Y,0)))</f>
        <v>#N/A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0.58286847194085212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L392" t="s">
        <v>140</v>
      </c>
      <c r="M392" t="s">
        <v>93</v>
      </c>
      <c r="N392" t="s">
        <v>15</v>
      </c>
      <c r="O392" s="1">
        <v>1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e">
        <f>IF(T392="","",INDEX('Backing 4'!Z:Z,MATCH(T392,'Backing 4'!Y:Y,0)))</f>
        <v>#N/A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0.59506202117832996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L393" t="s">
        <v>140</v>
      </c>
      <c r="M393" t="s">
        <v>94</v>
      </c>
      <c r="N393" t="s">
        <v>14</v>
      </c>
      <c r="O393" s="1">
        <v>1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e">
        <f>IF(T393="","",INDEX('Backing 4'!Z:Z,MATCH(T393,'Backing 4'!Y:Y,0)))</f>
        <v>#N/A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0.905445785114951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L394" t="s">
        <v>140</v>
      </c>
      <c r="M394" t="s">
        <v>127</v>
      </c>
      <c r="N394" t="s">
        <v>14</v>
      </c>
      <c r="O394" s="1">
        <v>1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e">
        <f>IF(T394="","",INDEX('Backing 4'!Z:Z,MATCH(T394,'Backing 4'!Y:Y,0)))</f>
        <v>#N/A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0.78090516057055281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L395" t="s">
        <v>140</v>
      </c>
      <c r="M395" t="s">
        <v>93</v>
      </c>
      <c r="N395" t="s">
        <v>14</v>
      </c>
      <c r="O395" s="1">
        <v>1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e">
        <f>IF(T395="","",INDEX('Backing 4'!Z:Z,MATCH(T395,'Backing 4'!Y:Y,0)))</f>
        <v>#N/A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0.44977412403331618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L396" t="s">
        <v>140</v>
      </c>
      <c r="M396" t="s">
        <v>92</v>
      </c>
      <c r="N396" t="s">
        <v>14</v>
      </c>
      <c r="O396" s="1">
        <v>1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e">
        <f>IF(T396="","",INDEX('Backing 4'!Z:Z,MATCH(T396,'Backing 4'!Y:Y,0)))</f>
        <v>#N/A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5.2405730369485037E-2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L397" t="s">
        <v>140</v>
      </c>
      <c r="M397" t="s">
        <v>92</v>
      </c>
      <c r="N397" t="s">
        <v>16</v>
      </c>
      <c r="O397" s="1">
        <v>1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e">
        <f>IF(T397="","",INDEX('Backing 4'!Z:Z,MATCH(T397,'Backing 4'!Y:Y,0)))</f>
        <v>#N/A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X397">
        <v>0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0.89694087389457189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>
        <v>0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L398" t="s">
        <v>140</v>
      </c>
      <c r="M398" t="s">
        <v>93</v>
      </c>
      <c r="N398" t="s">
        <v>16</v>
      </c>
      <c r="O398" s="1">
        <v>1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e">
        <f>IF(T398="","",INDEX('Backing 4'!Z:Z,MATCH(T398,'Backing 4'!Y:Y,0)))</f>
        <v>#N/A</v>
      </c>
      <c r="T398" t="str">
        <f t="shared" si="19"/>
        <v>4 - Manager</v>
      </c>
      <c r="U398">
        <v>0</v>
      </c>
      <c r="V398" t="s">
        <v>141</v>
      </c>
      <c r="W398" t="s">
        <v>87</v>
      </c>
      <c r="X398">
        <v>0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0.76609499321127061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L399" t="s">
        <v>140</v>
      </c>
      <c r="M399" t="s">
        <v>93</v>
      </c>
      <c r="N399" t="s">
        <v>14</v>
      </c>
      <c r="O399" s="1">
        <v>1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e">
        <f>IF(T399="","",INDEX('Backing 4'!Z:Z,MATCH(T399,'Backing 4'!Y:Y,0)))</f>
        <v>#N/A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0.64408441754262524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L400" t="s">
        <v>140</v>
      </c>
      <c r="M400" t="s">
        <v>92</v>
      </c>
      <c r="N400" t="s">
        <v>16</v>
      </c>
      <c r="O400" s="1">
        <v>1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e">
        <f>IF(T400="","",INDEX('Backing 4'!Z:Z,MATCH(T400,'Backing 4'!Y:Y,0)))</f>
        <v>#N/A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0.37432618053595201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>
        <v>0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L401" t="s">
        <v>140</v>
      </c>
      <c r="M401" t="s">
        <v>92</v>
      </c>
      <c r="N401" t="s">
        <v>14</v>
      </c>
      <c r="O401" s="1">
        <v>1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e">
        <f>IF(T401="","",INDEX('Backing 4'!Z:Z,MATCH(T401,'Backing 4'!Y:Y,0)))</f>
        <v>#N/A</v>
      </c>
      <c r="T401" t="str">
        <f t="shared" si="19"/>
        <v>6 - Junior Officer</v>
      </c>
      <c r="U401">
        <v>0</v>
      </c>
      <c r="V401" t="s">
        <v>141</v>
      </c>
      <c r="W401" t="s">
        <v>87</v>
      </c>
      <c r="X401">
        <v>0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0.93628386735782254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L402" t="s">
        <v>140</v>
      </c>
      <c r="M402" t="s">
        <v>92</v>
      </c>
      <c r="N402" t="s">
        <v>14</v>
      </c>
      <c r="O402" s="1">
        <v>1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e">
        <f>IF(T402="","",INDEX('Backing 4'!Z:Z,MATCH(T402,'Backing 4'!Y:Y,0)))</f>
        <v>#N/A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0.42158768817339243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>
        <v>0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L403" t="s">
        <v>140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e">
        <f>IF(T403="","",INDEX('Backing 4'!Z:Z,MATCH(T403,'Backing 4'!Y:Y,0)))</f>
        <v>#N/A</v>
      </c>
      <c r="T403" t="str">
        <f t="shared" si="19"/>
        <v>5 - Senior Officer</v>
      </c>
      <c r="U403">
        <v>0</v>
      </c>
      <c r="V403" t="s">
        <v>141</v>
      </c>
      <c r="W403" t="s">
        <v>87</v>
      </c>
      <c r="X403">
        <v>0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1.4694094541910951E-2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L404" t="s">
        <v>140</v>
      </c>
      <c r="M404" t="s">
        <v>92</v>
      </c>
      <c r="N404" t="s">
        <v>16</v>
      </c>
      <c r="O404" s="1">
        <v>1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e">
        <f>IF(T404="","",INDEX('Backing 4'!Z:Z,MATCH(T404,'Backing 4'!Y:Y,0)))</f>
        <v>#N/A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0.15654188560089066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>
        <v>0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L405" t="s">
        <v>140</v>
      </c>
      <c r="M405" t="s">
        <v>96</v>
      </c>
      <c r="N405" t="s">
        <v>17</v>
      </c>
      <c r="O405" s="1">
        <v>1</v>
      </c>
      <c r="P405" t="s">
        <v>74</v>
      </c>
      <c r="Q405" t="s">
        <v>140</v>
      </c>
      <c r="R405" t="s">
        <v>140</v>
      </c>
      <c r="S405" t="s">
        <v>140</v>
      </c>
      <c r="T405" t="s">
        <v>140</v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0.557634529197923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>
        <v>0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L406" t="s">
        <v>140</v>
      </c>
      <c r="M406" t="s">
        <v>96</v>
      </c>
      <c r="N406" t="s">
        <v>17</v>
      </c>
      <c r="O406" s="1">
        <v>1</v>
      </c>
      <c r="P406" t="s">
        <v>74</v>
      </c>
      <c r="Q406" t="s">
        <v>140</v>
      </c>
      <c r="R406" t="s">
        <v>140</v>
      </c>
      <c r="S406" t="s">
        <v>140</v>
      </c>
      <c r="T406" t="s">
        <v>140</v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0.70082138220086954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L407" t="s">
        <v>140</v>
      </c>
      <c r="M407" t="s">
        <v>94</v>
      </c>
      <c r="N407" t="s">
        <v>14</v>
      </c>
      <c r="O407" s="1">
        <v>1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e">
        <f>IF(T407="","",INDEX('Backing 4'!Z:Z,MATCH(T407,'Backing 4'!Y:Y,0)))</f>
        <v>#N/A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0.94524480426174151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L408" t="s">
        <v>140</v>
      </c>
      <c r="M408" t="s">
        <v>95</v>
      </c>
      <c r="N408" t="s">
        <v>15</v>
      </c>
      <c r="O408" s="1">
        <v>1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0.22379104123834825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L409" t="s">
        <v>140</v>
      </c>
      <c r="M409" t="s">
        <v>127</v>
      </c>
      <c r="N409" t="s">
        <v>16</v>
      </c>
      <c r="O409" s="1">
        <v>1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e">
        <f>IF(T409="","",INDEX('Backing 4'!Z:Z,MATCH(T409,'Backing 4'!Y:Y,0)))</f>
        <v>#N/A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X409">
        <v>0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0.8491169491527274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L410" t="s">
        <v>140</v>
      </c>
      <c r="M410" t="s">
        <v>92</v>
      </c>
      <c r="N410" t="s">
        <v>16</v>
      </c>
      <c r="O410" s="1">
        <v>1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e">
        <f>IF(T410="","",INDEX('Backing 4'!Z:Z,MATCH(T410,'Backing 4'!Y:Y,0)))</f>
        <v>#N/A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0.18470331139132601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>
        <v>0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L411" t="s">
        <v>140</v>
      </c>
      <c r="M411" t="s">
        <v>127</v>
      </c>
      <c r="N411" t="s">
        <v>16</v>
      </c>
      <c r="O411" s="1">
        <v>1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e">
        <f>IF(T411="","",INDEX('Backing 4'!Z:Z,MATCH(T411,'Backing 4'!Y:Y,0)))</f>
        <v>#N/A</v>
      </c>
      <c r="T411" t="str">
        <f t="shared" si="19"/>
        <v>5 - Senior Officer</v>
      </c>
      <c r="U411">
        <v>0</v>
      </c>
      <c r="V411" t="s">
        <v>141</v>
      </c>
      <c r="W411" t="s">
        <v>87</v>
      </c>
      <c r="X411">
        <v>0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0.7206647795986455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>
        <v>0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L412" t="s">
        <v>140</v>
      </c>
      <c r="M412" t="s">
        <v>93</v>
      </c>
      <c r="N412" t="s">
        <v>14</v>
      </c>
      <c r="O412" s="1">
        <v>1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e">
        <f>IF(T412="","",INDEX('Backing 4'!Z:Z,MATCH(T412,'Backing 4'!Y:Y,0)))</f>
        <v>#N/A</v>
      </c>
      <c r="T412" t="str">
        <f t="shared" si="19"/>
        <v>4 - Manager</v>
      </c>
      <c r="U412">
        <v>0</v>
      </c>
      <c r="V412" t="s">
        <v>141</v>
      </c>
      <c r="W412" t="s">
        <v>87</v>
      </c>
      <c r="X412">
        <v>0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0.51733922328790027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L413" t="s">
        <v>140</v>
      </c>
      <c r="M413" t="s">
        <v>127</v>
      </c>
      <c r="N413" t="s">
        <v>14</v>
      </c>
      <c r="O413" s="1">
        <v>1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e">
        <f>IF(T413="","",INDEX('Backing 4'!Z:Z,MATCH(T413,'Backing 4'!Y:Y,0)))</f>
        <v>#N/A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0.76470138620369488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L414" t="s">
        <v>140</v>
      </c>
      <c r="M414" t="s">
        <v>95</v>
      </c>
      <c r="N414" t="s">
        <v>15</v>
      </c>
      <c r="O414" s="1">
        <v>1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0.9747190450666251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L415" t="s">
        <v>140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e">
        <f>IF(T415="","",INDEX('Backing 4'!Z:Z,MATCH(T415,'Backing 4'!Y:Y,0)))</f>
        <v>#N/A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0.89224183832125192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L416" t="s">
        <v>140</v>
      </c>
      <c r="M416" t="s">
        <v>92</v>
      </c>
      <c r="N416" t="s">
        <v>16</v>
      </c>
      <c r="O416" s="1">
        <v>1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e">
        <f>IF(T416="","",INDEX('Backing 4'!Z:Z,MATCH(T416,'Backing 4'!Y:Y,0)))</f>
        <v>#N/A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X416">
        <v>0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0.12869387183942627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L417" t="s">
        <v>140</v>
      </c>
      <c r="M417" t="s">
        <v>94</v>
      </c>
      <c r="N417" t="s">
        <v>17</v>
      </c>
      <c r="O417" s="1">
        <v>1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e">
        <f>IF(T417="","",INDEX('Backing 4'!Z:Z,MATCH(T417,'Backing 4'!Y:Y,0)))</f>
        <v>#N/A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0.1360890395278066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L418" t="s">
        <v>140</v>
      </c>
      <c r="M418" t="s">
        <v>94</v>
      </c>
      <c r="N418" t="s">
        <v>14</v>
      </c>
      <c r="O418" s="1">
        <v>1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e">
        <f>IF(T418="","",INDEX('Backing 4'!Z:Z,MATCH(T418,'Backing 4'!Y:Y,0)))</f>
        <v>#N/A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1.4199266438359448E-2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L419" t="s">
        <v>140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e">
        <f>IF(T419="","",INDEX('Backing 4'!Z:Z,MATCH(T419,'Backing 4'!Y:Y,0)))</f>
        <v>#N/A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0.85206430732825178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L420" t="s">
        <v>140</v>
      </c>
      <c r="M420" t="s">
        <v>92</v>
      </c>
      <c r="N420" t="s">
        <v>16</v>
      </c>
      <c r="O420" s="1">
        <v>1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e">
        <f>IF(T420="","",INDEX('Backing 4'!Z:Z,MATCH(T420,'Backing 4'!Y:Y,0)))</f>
        <v>#N/A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0.88304551554464272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L421" t="s">
        <v>140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e">
        <f>IF(T421="","",INDEX('Backing 4'!Z:Z,MATCH(T421,'Backing 4'!Y:Y,0)))</f>
        <v>#N/A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0.89291147282978744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L422" t="s">
        <v>140</v>
      </c>
      <c r="M422" t="s">
        <v>96</v>
      </c>
      <c r="N422" t="s">
        <v>17</v>
      </c>
      <c r="O422" s="1">
        <v>1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0.37966501546609555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L423" t="s">
        <v>140</v>
      </c>
      <c r="M423" t="s">
        <v>92</v>
      </c>
      <c r="N423" t="s">
        <v>14</v>
      </c>
      <c r="O423" s="1">
        <v>1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e">
        <f>IF(T423="","",INDEX('Backing 4'!Z:Z,MATCH(T423,'Backing 4'!Y:Y,0)))</f>
        <v>#N/A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0.69229562557009328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L424" t="s">
        <v>140</v>
      </c>
      <c r="M424" t="s">
        <v>92</v>
      </c>
      <c r="N424" t="s">
        <v>14</v>
      </c>
      <c r="O424" s="1">
        <v>1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e">
        <f>IF(T424="","",INDEX('Backing 4'!Z:Z,MATCH(T424,'Backing 4'!Y:Y,0)))</f>
        <v>#N/A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0.49366962242104051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>
        <v>0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L425" t="s">
        <v>140</v>
      </c>
      <c r="M425" t="s">
        <v>92</v>
      </c>
      <c r="N425" t="s">
        <v>14</v>
      </c>
      <c r="O425" s="1">
        <v>1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e">
        <f>IF(T425="","",INDEX('Backing 4'!Z:Z,MATCH(T425,'Backing 4'!Y:Y,0)))</f>
        <v>#N/A</v>
      </c>
      <c r="T425" t="str">
        <f t="shared" si="19"/>
        <v>6 - Junior Officer</v>
      </c>
      <c r="U425">
        <v>0</v>
      </c>
      <c r="V425" t="s">
        <v>141</v>
      </c>
      <c r="W425" t="s">
        <v>87</v>
      </c>
      <c r="X425">
        <v>0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0.59405707190716273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>
        <v>0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L426" t="s">
        <v>140</v>
      </c>
      <c r="M426" t="s">
        <v>96</v>
      </c>
      <c r="N426" t="s">
        <v>17</v>
      </c>
      <c r="O426" s="1">
        <v>1</v>
      </c>
      <c r="P426" t="s">
        <v>74</v>
      </c>
      <c r="Q426" t="s">
        <v>140</v>
      </c>
      <c r="R426" t="s">
        <v>140</v>
      </c>
      <c r="S426" t="s">
        <v>140</v>
      </c>
      <c r="T426" t="s">
        <v>140</v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3.1037686503183726E-2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L427" t="s">
        <v>140</v>
      </c>
      <c r="M427" t="s">
        <v>92</v>
      </c>
      <c r="N427" t="s">
        <v>16</v>
      </c>
      <c r="O427" s="1">
        <v>1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e">
        <f>IF(T427="","",INDEX('Backing 4'!Z:Z,MATCH(T427,'Backing 4'!Y:Y,0)))</f>
        <v>#N/A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0.57935498501364247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>
        <v>0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L428" t="s">
        <v>140</v>
      </c>
      <c r="M428" t="s">
        <v>96</v>
      </c>
      <c r="N428" t="s">
        <v>17</v>
      </c>
      <c r="O428" s="1">
        <v>1</v>
      </c>
      <c r="P428" t="s">
        <v>74</v>
      </c>
      <c r="Q428" t="s">
        <v>140</v>
      </c>
      <c r="R428" t="s">
        <v>140</v>
      </c>
      <c r="S428" t="s">
        <v>140</v>
      </c>
      <c r="T428" t="s">
        <v>140</v>
      </c>
      <c r="U428">
        <v>0</v>
      </c>
      <c r="V428" t="s">
        <v>141</v>
      </c>
      <c r="W428" t="s">
        <v>87</v>
      </c>
      <c r="X428">
        <v>0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0.13903458241479771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M429" t="s">
        <v>140</v>
      </c>
      <c r="N429" t="s">
        <v>12</v>
      </c>
      <c r="O429" s="1">
        <v>1</v>
      </c>
      <c r="P429" t="s">
        <v>74</v>
      </c>
      <c r="Q429" t="s">
        <v>140</v>
      </c>
      <c r="R429" t="s">
        <v>140</v>
      </c>
      <c r="S429" t="s">
        <v>140</v>
      </c>
      <c r="T429" t="s">
        <v>140</v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0.62316886698563112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L430" t="s">
        <v>140</v>
      </c>
      <c r="M430" t="s">
        <v>94</v>
      </c>
      <c r="N430" t="s">
        <v>14</v>
      </c>
      <c r="O430" s="1">
        <v>1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e">
        <f>IF(T430="","",INDEX('Backing 4'!Z:Z,MATCH(T430,'Backing 4'!Y:Y,0)))</f>
        <v>#N/A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0.81317268580876423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L431" t="s">
        <v>140</v>
      </c>
      <c r="M431" t="s">
        <v>127</v>
      </c>
      <c r="N431" t="s">
        <v>16</v>
      </c>
      <c r="O431" s="1">
        <v>1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e">
        <f>IF(T431="","",INDEX('Backing 4'!Z:Z,MATCH(T431,'Backing 4'!Y:Y,0)))</f>
        <v>#N/A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0.56487117934350528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L432" t="s">
        <v>140</v>
      </c>
      <c r="M432" t="s">
        <v>93</v>
      </c>
      <c r="N432" t="s">
        <v>14</v>
      </c>
      <c r="O432" s="1">
        <v>1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e">
        <f>IF(T432="","",INDEX('Backing 4'!Z:Z,MATCH(T432,'Backing 4'!Y:Y,0)))</f>
        <v>#N/A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0.26699489743313209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L433" t="s">
        <v>140</v>
      </c>
      <c r="M433" t="s">
        <v>92</v>
      </c>
      <c r="N433" t="s">
        <v>14</v>
      </c>
      <c r="O433" s="1">
        <v>1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e">
        <f>IF(T433="","",INDEX('Backing 4'!Z:Z,MATCH(T433,'Backing 4'!Y:Y,0)))</f>
        <v>#N/A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0.39733601392360685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L434" t="s">
        <v>140</v>
      </c>
      <c r="M434" t="s">
        <v>95</v>
      </c>
      <c r="N434" t="s">
        <v>14</v>
      </c>
      <c r="O434" s="1">
        <v>1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X434">
        <v>0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0.54642261115338842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>
        <v>0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L435" t="s">
        <v>140</v>
      </c>
      <c r="M435" t="s">
        <v>93</v>
      </c>
      <c r="N435" t="s">
        <v>15</v>
      </c>
      <c r="O435" s="1">
        <v>1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e">
        <f>IF(T435="","",INDEX('Backing 4'!Z:Z,MATCH(T435,'Backing 4'!Y:Y,0)))</f>
        <v>#N/A</v>
      </c>
      <c r="T435" t="str">
        <f t="shared" si="19"/>
        <v>4 - Manager</v>
      </c>
      <c r="U435">
        <v>0</v>
      </c>
      <c r="V435" t="s">
        <v>141</v>
      </c>
      <c r="W435" t="s">
        <v>87</v>
      </c>
      <c r="X435">
        <v>0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0.14117541551385493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L436" t="s">
        <v>140</v>
      </c>
      <c r="M436" t="s">
        <v>94</v>
      </c>
      <c r="N436" t="s">
        <v>13</v>
      </c>
      <c r="O436" s="1">
        <v>1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e">
        <f>IF(T436="","",INDEX('Backing 4'!Z:Z,MATCH(T436,'Backing 4'!Y:Y,0)))</f>
        <v>#N/A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0.58149588584892697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L437" t="s">
        <v>140</v>
      </c>
      <c r="M437" t="s">
        <v>92</v>
      </c>
      <c r="N437" t="s">
        <v>14</v>
      </c>
      <c r="O437" s="1">
        <v>1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e">
        <f>IF(T437="","",INDEX('Backing 4'!Z:Z,MATCH(T437,'Backing 4'!Y:Y,0)))</f>
        <v>#N/A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0.44303515647802916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L438" t="s">
        <v>140</v>
      </c>
      <c r="M438" t="s">
        <v>93</v>
      </c>
      <c r="N438" t="s">
        <v>15</v>
      </c>
      <c r="O438" s="1">
        <v>1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e">
        <f>IF(T438="","",INDEX('Backing 4'!Z:Z,MATCH(T438,'Backing 4'!Y:Y,0)))</f>
        <v>#N/A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0.11122293480266798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L439" t="s">
        <v>140</v>
      </c>
      <c r="M439" t="s">
        <v>95</v>
      </c>
      <c r="N439" t="s">
        <v>14</v>
      </c>
      <c r="O439" s="1">
        <v>1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0.49274344973633577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M440" t="s">
        <v>140</v>
      </c>
      <c r="N440" t="s">
        <v>15</v>
      </c>
      <c r="O440" s="1">
        <v>1</v>
      </c>
      <c r="P440" t="s">
        <v>74</v>
      </c>
      <c r="Q440" t="s">
        <v>140</v>
      </c>
      <c r="R440" t="s">
        <v>140</v>
      </c>
      <c r="S440" t="s">
        <v>140</v>
      </c>
      <c r="T440" t="s">
        <v>140</v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0.26028867761512131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L441" t="s">
        <v>140</v>
      </c>
      <c r="M441" t="s">
        <v>94</v>
      </c>
      <c r="N441" t="s">
        <v>15</v>
      </c>
      <c r="O441" s="1">
        <v>1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e">
        <f>IF(T441="","",INDEX('Backing 4'!Z:Z,MATCH(T441,'Backing 4'!Y:Y,0)))</f>
        <v>#N/A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0.40581077534090737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>
        <v>0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L442" t="s">
        <v>140</v>
      </c>
      <c r="M442" t="s">
        <v>92</v>
      </c>
      <c r="N442" t="s">
        <v>16</v>
      </c>
      <c r="O442" s="1">
        <v>1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e">
        <f>IF(T442="","",INDEX('Backing 4'!Z:Z,MATCH(T442,'Backing 4'!Y:Y,0)))</f>
        <v>#N/A</v>
      </c>
      <c r="T442" t="str">
        <f t="shared" si="19"/>
        <v>6 - Junior Officer</v>
      </c>
      <c r="U442">
        <v>0</v>
      </c>
      <c r="V442" t="s">
        <v>141</v>
      </c>
      <c r="W442" t="s">
        <v>87</v>
      </c>
      <c r="X442">
        <v>0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0.80708351916037302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L443" t="s">
        <v>140</v>
      </c>
      <c r="M443" t="s">
        <v>93</v>
      </c>
      <c r="N443" t="s">
        <v>14</v>
      </c>
      <c r="O443" s="1">
        <v>1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e">
        <f>IF(T443="","",INDEX('Backing 4'!Z:Z,MATCH(T443,'Backing 4'!Y:Y,0)))</f>
        <v>#N/A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0.12455460582651223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L444" t="s">
        <v>140</v>
      </c>
      <c r="M444" t="s">
        <v>92</v>
      </c>
      <c r="N444" t="s">
        <v>14</v>
      </c>
      <c r="O444" s="1">
        <v>1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e">
        <f>IF(T444="","",INDEX('Backing 4'!Z:Z,MATCH(T444,'Backing 4'!Y:Y,0)))</f>
        <v>#N/A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0.69415085575002311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L445" t="s">
        <v>140</v>
      </c>
      <c r="M445" t="s">
        <v>127</v>
      </c>
      <c r="N445" t="s">
        <v>16</v>
      </c>
      <c r="O445" s="1">
        <v>1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e">
        <f>IF(T445="","",INDEX('Backing 4'!Z:Z,MATCH(T445,'Backing 4'!Y:Y,0)))</f>
        <v>#N/A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0.28491160815008998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L446" t="s">
        <v>140</v>
      </c>
      <c r="M446" t="s">
        <v>93</v>
      </c>
      <c r="N446" t="s">
        <v>15</v>
      </c>
      <c r="O446" s="1">
        <v>1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e">
        <f>IF(T446="","",INDEX('Backing 4'!Z:Z,MATCH(T446,'Backing 4'!Y:Y,0)))</f>
        <v>#N/A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0.91508246420937922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L447" t="s">
        <v>140</v>
      </c>
      <c r="M447" t="s">
        <v>95</v>
      </c>
      <c r="N447" t="s">
        <v>16</v>
      </c>
      <c r="O447" s="1">
        <v>1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0.60123811912301739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L448" t="s">
        <v>140</v>
      </c>
      <c r="M448" t="s">
        <v>92</v>
      </c>
      <c r="N448" t="s">
        <v>16</v>
      </c>
      <c r="O448" s="1">
        <v>1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e">
        <f>IF(T448="","",INDEX('Backing 4'!Z:Z,MATCH(T448,'Backing 4'!Y:Y,0)))</f>
        <v>#N/A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0.90659091412120063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L449" t="s">
        <v>140</v>
      </c>
      <c r="M449" t="s">
        <v>94</v>
      </c>
      <c r="N449" t="s">
        <v>14</v>
      </c>
      <c r="O449" s="1">
        <v>1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e">
        <f>IF(T449="","",INDEX('Backing 4'!Z:Z,MATCH(T449,'Backing 4'!Y:Y,0)))</f>
        <v>#N/A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0.32935802420307647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L450" t="s">
        <v>140</v>
      </c>
      <c r="M450" t="s">
        <v>92</v>
      </c>
      <c r="N450" t="s">
        <v>14</v>
      </c>
      <c r="O450" s="1">
        <v>1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IF(T450="","",INDEX('Backing 4'!Z:Z,MATCH(T450,'Backing 4'!Y:Y,0)))</f>
        <v>#N/A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0.83735923618330488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L451" t="s">
        <v>140</v>
      </c>
      <c r="M451" t="s">
        <v>127</v>
      </c>
      <c r="N451" t="s">
        <v>14</v>
      </c>
      <c r="O451" s="1">
        <v>1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e">
        <f>IF(T451="","",INDEX('Backing 4'!Z:Z,MATCH(T451,'Backing 4'!Y:Y,0)))</f>
        <v>#N/A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0.27162718995682877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L452" t="s">
        <v>140</v>
      </c>
      <c r="M452" t="s">
        <v>127</v>
      </c>
      <c r="N452" t="s">
        <v>16</v>
      </c>
      <c r="O452" s="1">
        <v>1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e">
        <f>IF(T452="","",INDEX('Backing 4'!Z:Z,MATCH(T452,'Backing 4'!Y:Y,0)))</f>
        <v>#N/A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X452">
        <v>0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6.2205601546345135E-2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L453" t="s">
        <v>140</v>
      </c>
      <c r="M453" t="s">
        <v>92</v>
      </c>
      <c r="N453" t="s">
        <v>14</v>
      </c>
      <c r="O453" s="1">
        <v>1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e">
        <f>IF(T453="","",INDEX('Backing 4'!Z:Z,MATCH(T453,'Backing 4'!Y:Y,0)))</f>
        <v>#N/A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0.64700709657115119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L454" t="s">
        <v>140</v>
      </c>
      <c r="M454" t="s">
        <v>95</v>
      </c>
      <c r="N454" t="s">
        <v>16</v>
      </c>
      <c r="O454" s="1">
        <v>1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0.28145363750240371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L455" t="s">
        <v>140</v>
      </c>
      <c r="M455" t="s">
        <v>93</v>
      </c>
      <c r="N455" t="s">
        <v>14</v>
      </c>
      <c r="O455" s="1">
        <v>1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e">
        <f>IF(T455="","",INDEX('Backing 4'!Z:Z,MATCH(T455,'Backing 4'!Y:Y,0)))</f>
        <v>#N/A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0.92472989725596144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>
        <v>0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L456" t="s">
        <v>140</v>
      </c>
      <c r="M456" t="s">
        <v>96</v>
      </c>
      <c r="N456" t="s">
        <v>16</v>
      </c>
      <c r="O456" s="1">
        <v>1</v>
      </c>
      <c r="P456" t="s">
        <v>74</v>
      </c>
      <c r="Q456" t="s">
        <v>140</v>
      </c>
      <c r="R456" t="s">
        <v>140</v>
      </c>
      <c r="S456" t="s">
        <v>140</v>
      </c>
      <c r="T456" t="s">
        <v>140</v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0.43087232112152385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L457" t="s">
        <v>140</v>
      </c>
      <c r="M457" t="s">
        <v>127</v>
      </c>
      <c r="N457" t="s">
        <v>15</v>
      </c>
      <c r="O457" s="1">
        <v>1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e">
        <f>IF(T457="","",INDEX('Backing 4'!Z:Z,MATCH(T457,'Backing 4'!Y:Y,0)))</f>
        <v>#N/A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0.5906925788736701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L458" t="s">
        <v>140</v>
      </c>
      <c r="M458" t="s">
        <v>93</v>
      </c>
      <c r="N458" t="s">
        <v>16</v>
      </c>
      <c r="O458" s="1">
        <v>1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e">
        <f>IF(T458="","",INDEX('Backing 4'!Z:Z,MATCH(T458,'Backing 4'!Y:Y,0)))</f>
        <v>#N/A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0.49913247347414635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L459" t="s">
        <v>140</v>
      </c>
      <c r="M459" t="s">
        <v>94</v>
      </c>
      <c r="N459" t="s">
        <v>16</v>
      </c>
      <c r="O459" s="1">
        <v>1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e">
        <f>IF(T459="","",INDEX('Backing 4'!Z:Z,MATCH(T459,'Backing 4'!Y:Y,0)))</f>
        <v>#N/A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0.30389699225933009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L460" t="s">
        <v>140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e">
        <f>IF(T460="","",INDEX('Backing 4'!Z:Z,MATCH(T460,'Backing 4'!Y:Y,0)))</f>
        <v>#N/A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3.158007192998824E-2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L461" t="s">
        <v>140</v>
      </c>
      <c r="M461" t="s">
        <v>93</v>
      </c>
      <c r="N461" t="s">
        <v>16</v>
      </c>
      <c r="O461" s="1">
        <v>1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e">
        <f>IF(T461="","",INDEX('Backing 4'!Z:Z,MATCH(T461,'Backing 4'!Y:Y,0)))</f>
        <v>#N/A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0.78757245181044455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L462" t="s">
        <v>140</v>
      </c>
      <c r="M462" t="s">
        <v>92</v>
      </c>
      <c r="N462" t="s">
        <v>14</v>
      </c>
      <c r="O462" s="1">
        <v>1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e">
        <f>IF(T462="","",INDEX('Backing 4'!Z:Z,MATCH(T462,'Backing 4'!Y:Y,0)))</f>
        <v>#N/A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0.74308674400396324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L463" t="s">
        <v>140</v>
      </c>
      <c r="M463" t="s">
        <v>94</v>
      </c>
      <c r="N463" t="s">
        <v>14</v>
      </c>
      <c r="O463" s="1">
        <v>1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e">
        <f>IF(T463="","",INDEX('Backing 4'!Z:Z,MATCH(T463,'Backing 4'!Y:Y,0)))</f>
        <v>#N/A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0.11110613211626386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L464" t="s">
        <v>140</v>
      </c>
      <c r="M464" t="s">
        <v>92</v>
      </c>
      <c r="N464" t="s">
        <v>14</v>
      </c>
      <c r="O464" s="1">
        <v>1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e">
        <f>IF(T464="","",INDEX('Backing 4'!Z:Z,MATCH(T464,'Backing 4'!Y:Y,0)))</f>
        <v>#N/A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0.31887118924530877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L465" t="s">
        <v>140</v>
      </c>
      <c r="M465" t="s">
        <v>92</v>
      </c>
      <c r="N465" t="s">
        <v>16</v>
      </c>
      <c r="O465" s="1">
        <v>1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e">
        <f>IF(T465="","",INDEX('Backing 4'!Z:Z,MATCH(T465,'Backing 4'!Y:Y,0)))</f>
        <v>#N/A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X465">
        <v>0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0.2915501902131663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L466" t="s">
        <v>140</v>
      </c>
      <c r="M466" t="s">
        <v>94</v>
      </c>
      <c r="N466" t="s">
        <v>16</v>
      </c>
      <c r="O466" s="1">
        <v>1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e">
        <f>IF(T466="","",INDEX('Backing 4'!Z:Z,MATCH(T466,'Backing 4'!Y:Y,0)))</f>
        <v>#N/A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0.76597370810474785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L467" t="s">
        <v>140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e">
        <f>IF(T467="","",INDEX('Backing 4'!Z:Z,MATCH(T467,'Backing 4'!Y:Y,0)))</f>
        <v>#N/A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3.8188393307939661E-2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L468" t="s">
        <v>140</v>
      </c>
      <c r="M468" t="s">
        <v>96</v>
      </c>
      <c r="N468" t="s">
        <v>16</v>
      </c>
      <c r="O468" s="1">
        <v>1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0.69495398122125396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E469">
        <v>0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M469" t="s">
        <v>140</v>
      </c>
      <c r="N469" t="s">
        <v>17</v>
      </c>
      <c r="O469" s="1">
        <v>1</v>
      </c>
      <c r="P469" t="s">
        <v>74</v>
      </c>
      <c r="Q469" t="s">
        <v>140</v>
      </c>
      <c r="R469" t="s">
        <v>140</v>
      </c>
      <c r="S469" t="s">
        <v>140</v>
      </c>
      <c r="T469" t="s">
        <v>140</v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0.52962981044309865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L470" t="s">
        <v>140</v>
      </c>
      <c r="M470" t="s">
        <v>92</v>
      </c>
      <c r="N470" t="s">
        <v>16</v>
      </c>
      <c r="O470" s="1">
        <v>1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e">
        <f>IF(T470="","",INDEX('Backing 4'!Z:Z,MATCH(T470,'Backing 4'!Y:Y,0)))</f>
        <v>#N/A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0.23976620291377382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L471" t="s">
        <v>140</v>
      </c>
      <c r="M471" t="s">
        <v>92</v>
      </c>
      <c r="N471" t="s">
        <v>14</v>
      </c>
      <c r="O471" s="1">
        <v>1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e">
        <f>IF(T471="","",INDEX('Backing 4'!Z:Z,MATCH(T471,'Backing 4'!Y:Y,0)))</f>
        <v>#N/A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0.11627681827382119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L472" t="s">
        <v>140</v>
      </c>
      <c r="M472" t="s">
        <v>92</v>
      </c>
      <c r="N472" t="s">
        <v>15</v>
      </c>
      <c r="O472" s="1">
        <v>1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e">
        <f>IF(T472="","",INDEX('Backing 4'!Z:Z,MATCH(T472,'Backing 4'!Y:Y,0)))</f>
        <v>#N/A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0.96169515659837301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L473" t="s">
        <v>140</v>
      </c>
      <c r="M473" t="s">
        <v>92</v>
      </c>
      <c r="N473" t="s">
        <v>15</v>
      </c>
      <c r="O473" s="1">
        <v>1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e">
        <f>IF(T473="","",INDEX('Backing 4'!Z:Z,MATCH(T473,'Backing 4'!Y:Y,0)))</f>
        <v>#N/A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0.5516616454201253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L474" t="s">
        <v>140</v>
      </c>
      <c r="M474" t="s">
        <v>94</v>
      </c>
      <c r="N474" t="s">
        <v>14</v>
      </c>
      <c r="O474" s="1">
        <v>1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e">
        <f>IF(T474="","",INDEX('Backing 4'!Z:Z,MATCH(T474,'Backing 4'!Y:Y,0)))</f>
        <v>#N/A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X474">
        <v>0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0.99063015502372231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L475" t="s">
        <v>140</v>
      </c>
      <c r="M475" t="s">
        <v>93</v>
      </c>
      <c r="N475" t="s">
        <v>16</v>
      </c>
      <c r="O475" s="1">
        <v>1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e">
        <f>IF(T475="","",INDEX('Backing 4'!Z:Z,MATCH(T475,'Backing 4'!Y:Y,0)))</f>
        <v>#N/A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0.4106872982267632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L476" t="s">
        <v>140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e">
        <f>IF(T476="","",INDEX('Backing 4'!Z:Z,MATCH(T476,'Backing 4'!Y:Y,0)))</f>
        <v>#N/A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0.93692865660650815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L477" t="s">
        <v>140</v>
      </c>
      <c r="M477" t="s">
        <v>92</v>
      </c>
      <c r="N477" t="s">
        <v>14</v>
      </c>
      <c r="O477" s="1">
        <v>1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e">
        <f>IF(T477="","",INDEX('Backing 4'!Z:Z,MATCH(T477,'Backing 4'!Y:Y,0)))</f>
        <v>#N/A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9.7120909437525826E-2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L478" t="s">
        <v>140</v>
      </c>
      <c r="M478" t="s">
        <v>96</v>
      </c>
      <c r="N478" t="s">
        <v>15</v>
      </c>
      <c r="O478" s="1">
        <v>1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0.17691281843837536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>
        <v>0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L479" t="s">
        <v>140</v>
      </c>
      <c r="M479" t="s">
        <v>92</v>
      </c>
      <c r="N479" t="s">
        <v>14</v>
      </c>
      <c r="O479" s="1">
        <v>1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e">
        <f>IF(T479="","",INDEX('Backing 4'!Z:Z,MATCH(T479,'Backing 4'!Y:Y,0)))</f>
        <v>#N/A</v>
      </c>
      <c r="T479" t="str">
        <f t="shared" si="22"/>
        <v>6 - Junior Officer</v>
      </c>
      <c r="U479">
        <v>0</v>
      </c>
      <c r="V479" t="s">
        <v>141</v>
      </c>
      <c r="W479" t="s">
        <v>87</v>
      </c>
      <c r="X479">
        <v>0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0.91883684787627817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M480" t="s">
        <v>140</v>
      </c>
      <c r="N480" t="s">
        <v>14</v>
      </c>
      <c r="O480" s="1">
        <v>1</v>
      </c>
      <c r="P480" t="s">
        <v>74</v>
      </c>
      <c r="Q480" t="s">
        <v>140</v>
      </c>
      <c r="R480" t="s">
        <v>140</v>
      </c>
      <c r="S480" t="s">
        <v>140</v>
      </c>
      <c r="T480" t="s">
        <v>140</v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0.78037384835659662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>
        <v>0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L481" t="s">
        <v>140</v>
      </c>
      <c r="M481" t="s">
        <v>94</v>
      </c>
      <c r="N481" t="s">
        <v>16</v>
      </c>
      <c r="O481" s="1">
        <v>1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e">
        <f>IF(T481="","",INDEX('Backing 4'!Z:Z,MATCH(T481,'Backing 4'!Y:Y,0)))</f>
        <v>#N/A</v>
      </c>
      <c r="T481" t="str">
        <f t="shared" si="22"/>
        <v>3 - Senior Manager</v>
      </c>
      <c r="U481">
        <v>0</v>
      </c>
      <c r="V481" t="s">
        <v>141</v>
      </c>
      <c r="W481" t="s">
        <v>87</v>
      </c>
      <c r="X481">
        <v>0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0.51549127124723837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L482" t="s">
        <v>140</v>
      </c>
      <c r="M482" t="s">
        <v>94</v>
      </c>
      <c r="N482" t="s">
        <v>15</v>
      </c>
      <c r="O482" s="1">
        <v>1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e">
        <f>IF(T482="","",INDEX('Backing 4'!Z:Z,MATCH(T482,'Backing 4'!Y:Y,0)))</f>
        <v>#N/A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5.9207977110242505E-2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L483" t="s">
        <v>140</v>
      </c>
      <c r="M483" t="s">
        <v>94</v>
      </c>
      <c r="N483" t="s">
        <v>14</v>
      </c>
      <c r="O483" s="1">
        <v>1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e">
        <f>IF(T483="","",INDEX('Backing 4'!Z:Z,MATCH(T483,'Backing 4'!Y:Y,0)))</f>
        <v>#N/A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6.0455023147454323E-4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M484" t="s">
        <v>140</v>
      </c>
      <c r="N484" t="s">
        <v>14</v>
      </c>
      <c r="O484" s="1">
        <v>0.5</v>
      </c>
      <c r="P484" t="s">
        <v>73</v>
      </c>
      <c r="Q484" t="s">
        <v>140</v>
      </c>
      <c r="R484" t="s">
        <v>140</v>
      </c>
      <c r="S484" t="s">
        <v>140</v>
      </c>
      <c r="T484" t="s">
        <v>140</v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0.89207429247014547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>
        <v>0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L485" t="s">
        <v>140</v>
      </c>
      <c r="M485" t="s">
        <v>96</v>
      </c>
      <c r="N485" t="s">
        <v>17</v>
      </c>
      <c r="O485" s="1">
        <v>1</v>
      </c>
      <c r="P485" t="s">
        <v>74</v>
      </c>
      <c r="Q485" t="s">
        <v>140</v>
      </c>
      <c r="R485" t="s">
        <v>140</v>
      </c>
      <c r="S485" t="s">
        <v>140</v>
      </c>
      <c r="T485" t="s">
        <v>140</v>
      </c>
      <c r="U485">
        <v>0</v>
      </c>
      <c r="V485" t="s">
        <v>141</v>
      </c>
      <c r="W485" t="s">
        <v>87</v>
      </c>
      <c r="X485">
        <v>0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0.66855111381796739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L486" t="s">
        <v>140</v>
      </c>
      <c r="M486" t="s">
        <v>93</v>
      </c>
      <c r="N486" t="s">
        <v>14</v>
      </c>
      <c r="O486" s="1">
        <v>1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e">
        <f>IF(T486="","",INDEX('Backing 4'!Z:Z,MATCH(T486,'Backing 4'!Y:Y,0)))</f>
        <v>#N/A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0.33997193602199127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M487" t="s">
        <v>140</v>
      </c>
      <c r="N487" t="s">
        <v>14</v>
      </c>
      <c r="O487" s="1">
        <v>1</v>
      </c>
      <c r="P487" t="s">
        <v>74</v>
      </c>
      <c r="Q487" t="s">
        <v>140</v>
      </c>
      <c r="R487" t="s">
        <v>140</v>
      </c>
      <c r="S487" t="s">
        <v>140</v>
      </c>
      <c r="T487" t="s">
        <v>140</v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0.32967187170733914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L488" t="s">
        <v>140</v>
      </c>
      <c r="M488" t="s">
        <v>93</v>
      </c>
      <c r="N488" t="s">
        <v>15</v>
      </c>
      <c r="O488" s="1">
        <v>1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e">
        <f>IF(T488="","",INDEX('Backing 4'!Z:Z,MATCH(T488,'Backing 4'!Y:Y,0)))</f>
        <v>#N/A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0.97313983377598146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L489" t="s">
        <v>140</v>
      </c>
      <c r="M489" t="s">
        <v>92</v>
      </c>
      <c r="N489" t="s">
        <v>16</v>
      </c>
      <c r="O489" s="1">
        <v>1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e">
        <f>IF(T489="","",INDEX('Backing 4'!Z:Z,MATCH(T489,'Backing 4'!Y:Y,0)))</f>
        <v>#N/A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X489">
        <v>0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0.84600203618193348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>
        <v>0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L490" t="s">
        <v>140</v>
      </c>
      <c r="M490" t="s">
        <v>93</v>
      </c>
      <c r="N490" t="s">
        <v>14</v>
      </c>
      <c r="O490" s="1">
        <v>1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e">
        <f>IF(T490="","",INDEX('Backing 4'!Z:Z,MATCH(T490,'Backing 4'!Y:Y,0)))</f>
        <v>#N/A</v>
      </c>
      <c r="T490" t="str">
        <f t="shared" si="22"/>
        <v>4 - Manager</v>
      </c>
      <c r="U490">
        <v>0</v>
      </c>
      <c r="V490" t="s">
        <v>141</v>
      </c>
      <c r="W490" t="s">
        <v>87</v>
      </c>
      <c r="X490">
        <v>0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0.97036391321754678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>
        <v>0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L491" t="s">
        <v>140</v>
      </c>
      <c r="M491" t="s">
        <v>94</v>
      </c>
      <c r="N491" t="s">
        <v>12</v>
      </c>
      <c r="O491" s="1">
        <v>1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e">
        <f>IF(T491="","",INDEX('Backing 4'!Z:Z,MATCH(T491,'Backing 4'!Y:Y,0)))</f>
        <v>#N/A</v>
      </c>
      <c r="T491" t="str">
        <f t="shared" si="22"/>
        <v>3 - Senior Manager</v>
      </c>
      <c r="U491">
        <v>0</v>
      </c>
      <c r="V491" t="s">
        <v>141</v>
      </c>
      <c r="W491" t="s">
        <v>87</v>
      </c>
      <c r="X491">
        <v>0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0.21105650795805286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>
        <v>0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L492" t="s">
        <v>140</v>
      </c>
      <c r="M492" t="s">
        <v>127</v>
      </c>
      <c r="N492" t="s">
        <v>15</v>
      </c>
      <c r="O492" s="1">
        <v>1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e">
        <f>IF(T492="","",INDEX('Backing 4'!Z:Z,MATCH(T492,'Backing 4'!Y:Y,0)))</f>
        <v>#N/A</v>
      </c>
      <c r="T492" t="str">
        <f t="shared" si="22"/>
        <v>5 - Senior Officer</v>
      </c>
      <c r="U492">
        <v>0</v>
      </c>
      <c r="V492" t="s">
        <v>141</v>
      </c>
      <c r="W492" t="s">
        <v>87</v>
      </c>
      <c r="X492">
        <v>0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0.69739188874597458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L493" t="s">
        <v>140</v>
      </c>
      <c r="M493" t="s">
        <v>95</v>
      </c>
      <c r="N493" t="s">
        <v>16</v>
      </c>
      <c r="O493" s="1">
        <v>1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3.1975568780815644E-2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L494" t="s">
        <v>140</v>
      </c>
      <c r="M494" t="s">
        <v>94</v>
      </c>
      <c r="N494" t="s">
        <v>16</v>
      </c>
      <c r="O494" s="1">
        <v>1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e">
        <f>IF(T494="","",INDEX('Backing 4'!Z:Z,MATCH(T494,'Backing 4'!Y:Y,0)))</f>
        <v>#N/A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9.8032207594984211E-2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L495" t="s">
        <v>140</v>
      </c>
      <c r="M495" t="s">
        <v>92</v>
      </c>
      <c r="N495" t="s">
        <v>16</v>
      </c>
      <c r="O495" s="1">
        <v>1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e">
        <f>IF(T495="","",INDEX('Backing 4'!Z:Z,MATCH(T495,'Backing 4'!Y:Y,0)))</f>
        <v>#N/A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0.78339118246332284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L496" t="s">
        <v>140</v>
      </c>
      <c r="M496" t="s">
        <v>92</v>
      </c>
      <c r="N496" t="s">
        <v>14</v>
      </c>
      <c r="O496" s="1">
        <v>1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e">
        <f>IF(T496="","",INDEX('Backing 4'!Z:Z,MATCH(T496,'Backing 4'!Y:Y,0)))</f>
        <v>#N/A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0.48208652513875305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L497" t="s">
        <v>140</v>
      </c>
      <c r="M497" t="s">
        <v>92</v>
      </c>
      <c r="N497" t="s">
        <v>16</v>
      </c>
      <c r="O497" s="1">
        <v>1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e">
        <f>IF(T497="","",INDEX('Backing 4'!Z:Z,MATCH(T497,'Backing 4'!Y:Y,0)))</f>
        <v>#N/A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0.12237575750239593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L498" t="s">
        <v>140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e">
        <f>IF(T498="","",INDEX('Backing 4'!Z:Z,MATCH(T498,'Backing 4'!Y:Y,0)))</f>
        <v>#N/A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9.0044950819112235E-2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L499" t="s">
        <v>140</v>
      </c>
      <c r="M499" t="s">
        <v>92</v>
      </c>
      <c r="N499" t="s">
        <v>16</v>
      </c>
      <c r="O499" s="1">
        <v>1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e">
        <f>IF(T499="","",INDEX('Backing 4'!Z:Z,MATCH(T499,'Backing 4'!Y:Y,0)))</f>
        <v>#N/A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0.3564492175537759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L500" t="s">
        <v>140</v>
      </c>
      <c r="M500" t="s">
        <v>94</v>
      </c>
      <c r="N500" t="s">
        <v>12</v>
      </c>
      <c r="O500" s="1">
        <v>1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e">
        <f>IF(T500="","",INDEX('Backing 4'!Z:Z,MATCH(T500,'Backing 4'!Y:Y,0)))</f>
        <v>#N/A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0.41577670117079557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L501" t="s">
        <v>140</v>
      </c>
      <c r="M501" t="s">
        <v>94</v>
      </c>
      <c r="N501" t="s">
        <v>16</v>
      </c>
      <c r="O501" s="1">
        <v>1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e">
        <f>IF(T501="","",INDEX('Backing 4'!Z:Z,MATCH(T501,'Backing 4'!Y:Y,0)))</f>
        <v>#N/A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0.23913882250165597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A295"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0.87610485261183313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0.6630524408877928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0.95421033223736851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4.2767152661281727E-2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0.17308500476395638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6.1740846790293791E-2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0.9613125306091711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0.48728520834867195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0.94191212306950345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0.66234832369205288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0.36584617888177295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0.21629511024158132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0.42919288686071666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1.9518170426553016E-2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9.9129357872576707E-2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0.21311367200450981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0.72529395663570639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0.87601777831223882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5.5585488871038757E-2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0.88628982790049993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0.71908471288274445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0.18302145019190041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0.40657290323437567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0.74209292156473228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0.51747784636069283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0.9246962789275085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0.47165647271213729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0.85258583669201293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6.7455398106744502E-2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0.30856318392537885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0.29047194603408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0.20796824587464968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0.51729934538194566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0.37346999264526859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0.54278114167300018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9.8570104307254547E-2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1.4326409397887874E-3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0.25977502787007867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0.22694778194059972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6.4210496880711121E-2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0.27354129590943488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0.2139746358384681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5.7611329859972193E-2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0.41116743764414643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0.42877214817176734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0.89158303564251573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0.87356036340170895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1.1727337729337206E-2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0.13630271162737584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0.75252362750389923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0.56780843124526303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0.13135163814040562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0.15298078359283185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0.96097614449057245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0.31025223001563951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0.7055621616383676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0.70342875533852867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0.87125285406169994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0.74685335142050935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8.7260478748928949E-2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0.74151037278992715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0.99472443532477017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0.61454252982823332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0.5077511113159896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0.14862315265445825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0.69037631541721556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0.96027730047066484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0.5966183812931064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0.10728844954892647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5.8872578148069787E-2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0.59358705287236568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0.11302140917507186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8.3018379540296561E-2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0.93137012121512486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0.15437276326516058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0.22303797276523651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0.57202734655216769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0.4582949977250157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0.53491162179521712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0.10973415725215874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0.64301984512870103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0.84663659650528378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0.88720565298753118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0.76656892972924795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0.75470591130477827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0.46475197221465414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0.63662393847200427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0.43761604064819748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0.19260299173045625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0.5832484731771489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0.74985383679211848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0.17215318211623798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8.5460071282469352E-3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0.66862196309321198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0.44720993268762732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0.90677043018870485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0.90093236243076247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0.56701351892727647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0.77830321725011831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0.88960914414489645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0.60016541419319325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0.77320357146945073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0.13685935487896972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0.63937102788878997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0.72530201936935812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0.30696141002000332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0.82256793441130061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2.6029863935192354E-2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0.16681193330223354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0.28953586893315608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9.9580131108314429E-2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0.91178900869967716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6.4895223763235532E-2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4.4156818369933681E-3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0.4264693552866079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0.73750004197151608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0.84928709259351043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0.55982951712217166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0.41034795334269825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0.83813372918958651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0.77683620274763321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0.54787281390247844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0.26582195622152627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1.9828647171933333E-2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0.59709864095074894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0.22274199224404889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0.12067602650792275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4.2497531335410232E-2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0.33225068177309103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0.44374542292496943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0.98349280432514496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0.55526326042664342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0.90692712091882999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0.92175463959015591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0.91346536978693715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0.9813475391988371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5.1114208265224614E-2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0.3522086082743684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0.27219348768288609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7.2711536918574793E-2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0.57601566455625774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0.21705050237335199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0.55086446156076807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8.8438332960091404E-2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0.80062188436049819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0.65591981540721733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0.63817720199924632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0.99761622876274325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0.22604741573902465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0.65479800319929093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0.20188924960749977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6.5960612047120004E-2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0.19563028802627203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0.2348887953361235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0.78676078060467081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1.9305288564504752E-2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4.2086728885198599E-2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0.37910886926826404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0.39094850089297395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0.46636973807531712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0.46001443229742234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7.7548138139167389E-3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0.63434016194468379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0.90560653363572652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0.28781950030846792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0.94078396168286937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0.42297643237591565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0.2260752761869057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0.78518927953604345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0.89441036806544205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0.41125145985888689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0.6816187836359201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4.5982950846334747E-2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0.72702339971034946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0.50820751342062243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0.8359757181141233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0.80108780837341542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0.18928641745463126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0.33453314706421011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0.79695506498747803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0.72642139997470545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0.94144123237191124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0.731438245126381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0.45220156627084296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0.76661694507462375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0.31105650997333667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0.32050102454102603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0.67114625253676596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0.40735274833661261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6.0100222546557336E-2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0.89988103600165736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0.23092535560518612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0.81779366111015039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0.84179966643332305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0.32740052188992463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0.95576307835898977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0.14884128348210024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0.81002679119270404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0.80185724965639515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0.36461202037473228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0.83346054624262755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0.88738867151845446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6.9960020677003243E-2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0.85526475358241882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0.94507030045828433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0.53398669626083006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0.32551662543908644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3.5992532085536544E-2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5.1169864021920475E-2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0.81319478852019478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0.47637289788567627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0.32551496253744694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0.45052913045886378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0.14680416219550552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0.36642118901304388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0.63735388171852247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0.58295486513068184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0.6907671513307545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0.44160576092435577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8.8460922956692389E-2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0.48319548212561725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0.45654777916646283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0.89405380838671833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0.98906259887835857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0.68112361280183575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0.47067184993466316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0.27885983377884782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0.97440803245084084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0.12404108148535331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0.91262891808853053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0.72302217364583421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0.93099837376313899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0.33269182004206077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0.75767714492832183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0.37141017771341389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7.2209754022966255E-2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0.21578642868513731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0.15086302246144812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0.51530280504517156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0.41692735475784337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0.41272706400925163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0.40923478766966925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0.76276665551183753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0.67633858733457342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0.48736395797803445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7.6989617485948347E-2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0.26069493000390509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0.87040859951617056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0.2020755374087887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0.75511229941740166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9.7804128408981894E-2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0.35835528337736156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0.53092919372005376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0.76992234056219944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0.88265722320590712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0.91779256947550225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0.33890451693897261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0.31076143137135159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0.14035025556941949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0.55121933632598163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0.25049494686537677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0.73733095192984144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0.20752775518887734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0.24912703391182955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0.96745784355156172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1.8832599604207689E-2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0.56973112296758832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0.57935063552569455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0.7721231454754558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0.53020794041800956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0.46705146738833458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0.40453999736492396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0.12556586937892378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0.71538208872729547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0.21508642043928949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0.27403715265148376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0.86097474889883774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0.20413314412334238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0.71284734667067362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0.63595822888958453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0.92769862180372231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0.50887398410610396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0.90861904310110309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0.88050935341973313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0.78481389279190761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0.84685514032253595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0.98330997423976241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0.7105301889468465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0.5052859138045126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0.74159275910711908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0.54182810682847027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0.16469988938808533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0.25601160365090647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0.15046719318511248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0.89256087957061536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0.45589799003996034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0.71053880275849912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2.4712867295705321E-2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0.78214208004573393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0.18522851070724655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0.13730495466216774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0.50175496857937452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0.88446014253193683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4.1847038809321946E-2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0.54763203136828598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0.46257731813556491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0.40477098234610176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0.15206577828764212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0.93037614497297172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0.71657850908641774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0.9603437144083089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0.4515933926628638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0.82091397962297274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0.95703845049163394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2.7053331084266996E-2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0.35071027235216834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0.75926103820786839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0.67718179303057646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0.74033527842856806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0.21655489600550082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0.12482766016068059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0.2545249969839285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0.20494516763249848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0.5157281059730463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0.99143045338054325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0.97114660916441709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0.27140353846495402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0.93170485324702634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7.0279984178343136E-2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4.5426465127825333E-2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0.20632795693803896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0.82593139932955684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0.33214795640565531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0.83388038405915654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0.11183498923657009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0.87915533083304309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0.14865476471313954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8.5921893071499111E-2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0.7474670981846685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0.83359692315123657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0.11409061655712871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0.83221927836607557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0.62610756418812452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0.61776383602456708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0.52926039024463467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0.35295836030079242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0.42997182435942749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0.22578481253016314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0.44183741732739157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0.56248682762536573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0.14883862344380128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4.6788135227372019E-2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4.6874025112079165E-2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0.16696213546882399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0.65520659143655879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0.68721016340013585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0.15910974282216206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0.97034144918020093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0.42144192539540715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0.89473096033726418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6.7118220491610758E-2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0.21148521006290233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5.1585100912927562E-2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0.99190502008651382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0.90776549462856049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0.30029484052773592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0.97880363800775205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9.8199102726252097E-2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0.78047460815675329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0.10918233748838369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0.852660065755378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0.44045050291916221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0.85445050636523157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0.82234338754683223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0.93953029025564616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0.78379848211198377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0.28396284256830173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0.68445222327888799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0.82300036969291246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0.26753887074979832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0.48725314146553311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0.24992004596528128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0.65497882884049541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0.40247698332244908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2.9241403900770679E-2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0.12737267242086803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0.42867445079979438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0.57799564576641826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0.17787708188614659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0.78657464506904939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0.51273177408509851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0.80597557458684899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0.29032450321130576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4.8058136200085366E-2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0.89094780076830848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0.61940439521301627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0.78658415022888806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0.88933041986943839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0.36584827191959335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0.61573757156991227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0.14621868666940863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0.31243280568297049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0.34989085537511533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0.52221819669415193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0.99155345156671859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0.52650328394513324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0.58657333121861488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4.6856221153396604E-2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0.7472817658572477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0.78517314051656584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0.21425855755884604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0.40460096196834527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0.40631876309613668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0.415254537238537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0.62259802075377479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0.99822867105025892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0.80697183817508944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0.44515745968514697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0.6112403428116856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0.86615191777993406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0.9158852725930734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7.4959656413453701E-2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0.85040118491665762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9.0149361462935174E-2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0.15362170025100186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0.59397755575242039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0.62797152193467254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0.71753763938436022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0.83787242592100053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0.8825834271781916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0.73733458685862019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0.89073301746725675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0.62383085495036572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5.8362703954616291E-2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0.91111234073678993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0.70806039194576487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0.29683741283876885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0.12615050246470261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0.95506914496697393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0.55147613056281586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0.87718461735359166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0.57868008381657765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0.35657919415252526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0.94280553424283897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7.6754342531827002E-2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0.31594635107473767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0.64814350895796491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0.4754998532814404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0.82606483132295139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0.11445231710981774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0.47886288462356175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0.70987502272590886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0.51754308939836202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0.72184246998343859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8.7186824254727235E-2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0.87606242370476461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0.25328710065906201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0.23134662829880592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2.8116930750766267E-2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0.11661780727745685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0.43942836357541304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2.2061903852525599E-2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0.18057804006256506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0.11480737550219267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7.0978759551827975E-2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0.66926161467290746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0.8095016242632036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0.8128069953341176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0.24117960136942485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0.22729740061208992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0.69338604704905793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0.43769035249541255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0.8510414819586134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0.93792793549030673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0.34245160895047766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0.95353081183233368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0.41429636886254406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0.54703739568705512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0.62087319159636722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0.76441346300466262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0.46362877834712313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0.81545681887937971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0.87865925763301189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0.93555618179664901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0.93604893897126651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0.49903544877988937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0.96114256754553795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0.52556167937727638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0.11092910609532725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0.40793481524900499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0.80324177666649688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1.1181829418159595E-2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0.89129894392615805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0.35768494414325291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0.24299785999574319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0.71211730912649951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0.6611078591072318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0.14197323108009019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0.7786340395078698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0.63444498120108184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514"/>
  <sheetViews>
    <sheetView topLeftCell="M1" workbookViewId="0">
      <selection activeCell="T33" sqref="T33:U37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1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1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1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</row>
    <row r="4" spans="3:21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</row>
    <row r="5" spans="3:21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</row>
    <row r="6" spans="3:21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</row>
    <row r="7" spans="3:21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</row>
    <row r="8" spans="3:21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1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1">
      <c r="Q10">
        <f>COUNTIF('Pharma Group AG'!$R:$R,T10)</f>
        <v>1</v>
      </c>
      <c r="T10" t="s">
        <v>106</v>
      </c>
      <c r="U10" t="s">
        <v>124</v>
      </c>
    </row>
    <row r="11" spans="3:21">
      <c r="Q11">
        <f>COUNTIF('Pharma Group AG'!$R:$R,T11)</f>
        <v>10</v>
      </c>
      <c r="T11" t="s">
        <v>101</v>
      </c>
      <c r="U11" t="s">
        <v>126</v>
      </c>
    </row>
    <row r="12" spans="3:21">
      <c r="Q12">
        <f>COUNTIF('Pharma Group AG'!$R:$R,T12)</f>
        <v>19</v>
      </c>
      <c r="T12" t="s">
        <v>109</v>
      </c>
      <c r="U12" t="s">
        <v>125</v>
      </c>
    </row>
    <row r="13" spans="3:21">
      <c r="Q13">
        <f>COUNTIF('Pharma Group AG'!$R:$R,T13)</f>
        <v>17</v>
      </c>
      <c r="T13" t="s">
        <v>103</v>
      </c>
      <c r="U13" t="s">
        <v>126</v>
      </c>
    </row>
    <row r="14" spans="3:21">
      <c r="Q14">
        <f>COUNTIF('Pharma Group AG'!$R:$R,T14)</f>
        <v>1</v>
      </c>
      <c r="T14" t="s">
        <v>112</v>
      </c>
      <c r="U14" t="s">
        <v>124</v>
      </c>
    </row>
    <row r="15" spans="3:21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1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21">
      <c r="J33">
        <v>19</v>
      </c>
      <c r="K33">
        <v>0</v>
      </c>
      <c r="M33">
        <v>19</v>
      </c>
      <c r="N33">
        <v>0</v>
      </c>
      <c r="T33" t="s">
        <v>95</v>
      </c>
      <c r="U33" t="s">
        <v>125</v>
      </c>
    </row>
    <row r="34" spans="10:21">
      <c r="J34">
        <v>20</v>
      </c>
      <c r="K34">
        <v>1</v>
      </c>
      <c r="M34">
        <v>20</v>
      </c>
      <c r="N34">
        <v>0</v>
      </c>
      <c r="T34" t="s">
        <v>94</v>
      </c>
      <c r="U34" t="s">
        <v>126</v>
      </c>
    </row>
    <row r="35" spans="10:21">
      <c r="J35">
        <v>21</v>
      </c>
      <c r="K35">
        <v>2</v>
      </c>
      <c r="M35">
        <v>21</v>
      </c>
      <c r="N35">
        <v>0</v>
      </c>
      <c r="T35" t="s">
        <v>93</v>
      </c>
      <c r="U35" t="s">
        <v>125</v>
      </c>
    </row>
    <row r="36" spans="10:21">
      <c r="J36">
        <v>22</v>
      </c>
      <c r="K36">
        <v>3</v>
      </c>
      <c r="M36">
        <v>22</v>
      </c>
      <c r="N36">
        <v>0</v>
      </c>
      <c r="T36" t="s">
        <v>127</v>
      </c>
      <c r="U36" t="s">
        <v>125</v>
      </c>
    </row>
    <row r="37" spans="10:21">
      <c r="J37">
        <v>23</v>
      </c>
      <c r="K37">
        <v>2</v>
      </c>
      <c r="M37">
        <v>23</v>
      </c>
      <c r="N37">
        <v>0</v>
      </c>
      <c r="T37" t="s">
        <v>92</v>
      </c>
      <c r="U37" t="s">
        <v>125</v>
      </c>
    </row>
    <row r="38" spans="10:21">
      <c r="J38">
        <v>24</v>
      </c>
      <c r="K38">
        <v>2</v>
      </c>
      <c r="M38">
        <v>24</v>
      </c>
      <c r="N38">
        <v>0</v>
      </c>
    </row>
    <row r="39" spans="10:21">
      <c r="J39">
        <v>25</v>
      </c>
      <c r="K39">
        <v>2</v>
      </c>
      <c r="M39">
        <v>25</v>
      </c>
      <c r="N39">
        <v>0</v>
      </c>
    </row>
    <row r="40" spans="10:21">
      <c r="J40">
        <v>26</v>
      </c>
      <c r="K40">
        <v>2</v>
      </c>
      <c r="M40">
        <v>26</v>
      </c>
      <c r="N40">
        <v>0</v>
      </c>
    </row>
    <row r="41" spans="10:21">
      <c r="J41">
        <v>27</v>
      </c>
      <c r="K41">
        <v>2</v>
      </c>
      <c r="M41">
        <v>27</v>
      </c>
      <c r="N41">
        <v>0</v>
      </c>
    </row>
    <row r="42" spans="10:21">
      <c r="J42">
        <v>28</v>
      </c>
      <c r="K42">
        <v>3</v>
      </c>
      <c r="M42">
        <v>28</v>
      </c>
      <c r="N42">
        <v>0</v>
      </c>
    </row>
    <row r="43" spans="10:21">
      <c r="J43">
        <v>29</v>
      </c>
      <c r="K43">
        <v>2</v>
      </c>
      <c r="M43">
        <v>29</v>
      </c>
      <c r="N43">
        <v>0</v>
      </c>
    </row>
    <row r="44" spans="10:21">
      <c r="J44">
        <v>30</v>
      </c>
      <c r="K44">
        <v>2</v>
      </c>
      <c r="M44">
        <v>30</v>
      </c>
      <c r="N44">
        <v>0</v>
      </c>
    </row>
    <row r="45" spans="10:21">
      <c r="J45">
        <v>31</v>
      </c>
      <c r="K45">
        <v>2</v>
      </c>
      <c r="M45">
        <v>31</v>
      </c>
      <c r="N45">
        <v>0</v>
      </c>
    </row>
    <row r="46" spans="10:21">
      <c r="J46">
        <v>32</v>
      </c>
      <c r="K46">
        <v>2</v>
      </c>
      <c r="M46">
        <v>32</v>
      </c>
      <c r="N46">
        <v>0</v>
      </c>
    </row>
    <row r="47" spans="10:21">
      <c r="J47">
        <v>33</v>
      </c>
      <c r="K47">
        <v>2</v>
      </c>
      <c r="M47">
        <v>33</v>
      </c>
      <c r="N47">
        <v>0</v>
      </c>
    </row>
    <row r="48" spans="10:21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Sayantani Dey</cp:lastModifiedBy>
  <dcterms:created xsi:type="dcterms:W3CDTF">2020-09-23T13:01:50Z</dcterms:created>
  <dcterms:modified xsi:type="dcterms:W3CDTF">2023-07-04T07:04:01Z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