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83c8e9c507a2ed/Desktop/"/>
    </mc:Choice>
  </mc:AlternateContent>
  <xr:revisionPtr revIDLastSave="18" documentId="13_ncr:1_{55996D9A-3CCA-4F27-94F8-12784E1C0D62}" xr6:coauthVersionLast="47" xr6:coauthVersionMax="47" xr10:uidLastSave="{B22B2BD1-C2AE-4454-B1C0-49FBD1634F88}"/>
  <bookViews>
    <workbookView xWindow="-108" yWindow="-108" windowWidth="23256" windowHeight="12456" xr2:uid="{A51BC371-CFF3-4C67-9220-45120B69FCB5}"/>
  </bookViews>
  <sheets>
    <sheet name="One-Way ANOVA" sheetId="4" r:id="rId1"/>
    <sheet name="Two-Way ANOVA" sheetId="6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D18" i="1"/>
  <c r="E14" i="1"/>
  <c r="F14" i="1"/>
  <c r="G14" i="1"/>
  <c r="H14" i="1"/>
  <c r="I14" i="1"/>
  <c r="J14" i="1"/>
  <c r="D14" i="1"/>
  <c r="E15" i="1"/>
  <c r="F15" i="1"/>
  <c r="G15" i="1"/>
  <c r="H15" i="1"/>
  <c r="I15" i="1"/>
  <c r="J15" i="1"/>
  <c r="D15" i="1"/>
  <c r="E17" i="1"/>
  <c r="F17" i="1"/>
  <c r="G17" i="1"/>
  <c r="H17" i="1"/>
  <c r="I17" i="1"/>
  <c r="J17" i="1"/>
  <c r="D17" i="1"/>
  <c r="F16" i="1"/>
  <c r="D16" i="1"/>
  <c r="E16" i="1"/>
  <c r="G16" i="1"/>
  <c r="H16" i="1"/>
  <c r="I16" i="1"/>
  <c r="J16" i="1"/>
</calcChain>
</file>

<file path=xl/sharedStrings.xml><?xml version="1.0" encoding="utf-8"?>
<sst xmlns="http://schemas.openxmlformats.org/spreadsheetml/2006/main" count="85" uniqueCount="57">
  <si>
    <t>ID</t>
  </si>
  <si>
    <t>First Name</t>
  </si>
  <si>
    <t>Last Name</t>
  </si>
  <si>
    <t>English</t>
  </si>
  <si>
    <t>Mathematics</t>
  </si>
  <si>
    <t>Science</t>
  </si>
  <si>
    <t>General Knowledge</t>
  </si>
  <si>
    <t>Computer</t>
  </si>
  <si>
    <t>Gujarati</t>
  </si>
  <si>
    <t>Hindi</t>
  </si>
  <si>
    <t>Mean</t>
  </si>
  <si>
    <t>Median</t>
  </si>
  <si>
    <t>Ivy</t>
  </si>
  <si>
    <t>Grant</t>
  </si>
  <si>
    <t>Lillian</t>
  </si>
  <si>
    <t>Cork</t>
  </si>
  <si>
    <t>Drew</t>
  </si>
  <si>
    <t>Saunders</t>
  </si>
  <si>
    <t>Bernadette</t>
  </si>
  <si>
    <t>Hopkins</t>
  </si>
  <si>
    <t>Manuel</t>
  </si>
  <si>
    <t>Richards</t>
  </si>
  <si>
    <t>Mavis</t>
  </si>
  <si>
    <t>Bryson</t>
  </si>
  <si>
    <t>Leroy</t>
  </si>
  <si>
    <t>Wood</t>
  </si>
  <si>
    <t>Piper</t>
  </si>
  <si>
    <t>Lindop</t>
  </si>
  <si>
    <t>Cedrick</t>
  </si>
  <si>
    <t>Parr</t>
  </si>
  <si>
    <t>Peter</t>
  </si>
  <si>
    <t>Dixon</t>
  </si>
  <si>
    <t>Mode</t>
  </si>
  <si>
    <t>Standard Devition</t>
  </si>
  <si>
    <t>ANSWERS</t>
  </si>
  <si>
    <t>Variance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</si>
  <si>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</si>
  <si>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</si>
  <si>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</si>
  <si>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</si>
  <si>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</si>
  <si>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</si>
  <si>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</si>
  <si>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</si>
  <si>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</si>
  <si>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</si>
  <si>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</si>
  <si>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</si>
  <si>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</si>
  <si>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</si>
  <si>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</si>
  <si>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</si>
  <si>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</si>
  <si>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Without Replication</t>
  </si>
  <si>
    <t>Rows</t>
  </si>
  <si>
    <t>Columns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</si>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</sst>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Algerian"/>
      <family val="5"/>
    </font>
    <font>
      <sz val="18"/>
      <color theme="1"/>
      <name val="Arial Rounded MT Bold"/>
      <family val="2"/>
    </font>
    <font>
      <b/>
      <sz val="12"/>
      <color theme="1"/>
      <name val="Arial Narrow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/>
    <xf numFmtId="0" fontId="2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4" borderId="1" xfId="0" applyFill="1" applyBorder="1"/>
    <xf numFmtId="0" fontId="4" fillId="6" borderId="2" xfId="0" applyFont="1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4F45-B330-4CCD-904B-564FADBDC8C3}">
  <dimension ref="A1:G19"/>
  <sheetViews>
    <sheetView tabSelected="1" workbookViewId="0">
      <selection activeCell="B1" sqref="B1:B1048576"/>
    </sheetView>
  </sheetViews>
  <sheetFormatPr defaultRowHeight="14.4" x14ac:dyDescent="0.3"/>
  <cols>
    <col min="1" max="1" width="19.109375" customWidth="1"/>
    <col min="2" max="2" width="15.44140625" customWidth="1"/>
    <col min="3" max="3" width="11.88671875" customWidth="1"/>
    <col min="4" max="4" width="11.33203125" customWidth="1"/>
    <col min="5" max="5" width="11.88671875" customWidth="1"/>
    <col min="6" max="6" width="13.109375" customWidth="1"/>
    <col min="7" max="7" width="13.5546875" customWidth="1"/>
  </cols>
  <sheetData>
    <row r="1" spans="1:7" x14ac:dyDescent="0.3">
      <c r="A1" s="10" t="s">
        <v>36</v>
      </c>
      <c r="B1" s="10"/>
    </row>
    <row r="3" spans="1:7" ht="15" thickBot="1" x14ac:dyDescent="0.35">
      <c r="A3" s="13" t="s">
        <v>37</v>
      </c>
    </row>
    <row r="4" spans="1:7" x14ac:dyDescent="0.3">
      <c r="A4" s="12" t="s">
        <v>38</v>
      </c>
      <c r="B4" s="12" t="s">
        <v>39</v>
      </c>
      <c r="C4" s="12" t="s">
        <v>40</v>
      </c>
      <c r="D4" s="12" t="s">
        <v>41</v>
      </c>
      <c r="E4" s="12" t="s">
        <v>35</v>
      </c>
    </row>
    <row r="5" spans="1:7" x14ac:dyDescent="0.3">
      <c r="A5" s="3" t="s">
        <v>3</v>
      </c>
      <c r="B5">
        <v>10</v>
      </c>
      <c r="C5">
        <v>701</v>
      </c>
      <c r="D5">
        <v>70.099999999999994</v>
      </c>
      <c r="E5">
        <v>164.76666666666682</v>
      </c>
    </row>
    <row r="6" spans="1:7" x14ac:dyDescent="0.3">
      <c r="A6" s="3" t="s">
        <v>4</v>
      </c>
      <c r="B6">
        <v>10</v>
      </c>
      <c r="C6">
        <v>708</v>
      </c>
      <c r="D6">
        <v>70.8</v>
      </c>
      <c r="E6">
        <v>213.28888888888872</v>
      </c>
    </row>
    <row r="7" spans="1:7" x14ac:dyDescent="0.3">
      <c r="A7" s="3" t="s">
        <v>5</v>
      </c>
      <c r="B7">
        <v>10</v>
      </c>
      <c r="C7">
        <v>691</v>
      </c>
      <c r="D7">
        <v>69.099999999999994</v>
      </c>
      <c r="E7">
        <v>241.43333333333351</v>
      </c>
    </row>
    <row r="8" spans="1:7" x14ac:dyDescent="0.3">
      <c r="A8" s="3" t="s">
        <v>6</v>
      </c>
      <c r="B8">
        <v>10</v>
      </c>
      <c r="C8">
        <v>736</v>
      </c>
      <c r="D8">
        <v>73.599999999999994</v>
      </c>
      <c r="E8">
        <v>340.26666666666682</v>
      </c>
    </row>
    <row r="9" spans="1:7" x14ac:dyDescent="0.3">
      <c r="A9" s="3" t="s">
        <v>7</v>
      </c>
      <c r="B9">
        <v>10</v>
      </c>
      <c r="C9">
        <v>698</v>
      </c>
      <c r="D9">
        <v>69.8</v>
      </c>
      <c r="E9">
        <v>200.84444444444429</v>
      </c>
    </row>
    <row r="10" spans="1:7" x14ac:dyDescent="0.3">
      <c r="A10" s="3" t="s">
        <v>8</v>
      </c>
      <c r="B10">
        <v>10</v>
      </c>
      <c r="C10">
        <v>718</v>
      </c>
      <c r="D10">
        <v>71.8</v>
      </c>
      <c r="E10">
        <v>74.399999999999835</v>
      </c>
    </row>
    <row r="11" spans="1:7" ht="15" thickBot="1" x14ac:dyDescent="0.35">
      <c r="A11" s="11" t="s">
        <v>9</v>
      </c>
      <c r="B11" s="6">
        <v>10</v>
      </c>
      <c r="C11" s="6">
        <v>727</v>
      </c>
      <c r="D11" s="6">
        <v>72.7</v>
      </c>
      <c r="E11" s="6">
        <v>283.12222222222204</v>
      </c>
    </row>
    <row r="14" spans="1:7" ht="15" thickBot="1" x14ac:dyDescent="0.35">
      <c r="A14" s="10" t="s">
        <v>42</v>
      </c>
    </row>
    <row r="15" spans="1:7" x14ac:dyDescent="0.3">
      <c r="A15" s="12" t="s">
        <v>43</v>
      </c>
      <c r="B15" s="12" t="s">
        <v>44</v>
      </c>
      <c r="C15" s="12" t="s">
        <v>45</v>
      </c>
      <c r="D15" s="12" t="s">
        <v>46</v>
      </c>
      <c r="E15" s="12" t="s">
        <v>47</v>
      </c>
      <c r="F15" s="12" t="s">
        <v>48</v>
      </c>
      <c r="G15" s="12" t="s">
        <v>49</v>
      </c>
    </row>
    <row r="16" spans="1:7" x14ac:dyDescent="0.3">
      <c r="A16" s="3" t="s">
        <v>50</v>
      </c>
      <c r="B16">
        <v>160.7428571428627</v>
      </c>
      <c r="C16">
        <v>6</v>
      </c>
      <c r="D16">
        <v>26.790476190477118</v>
      </c>
      <c r="E16">
        <v>0.12352979924029381</v>
      </c>
      <c r="F16">
        <v>0.99310397885210733</v>
      </c>
      <c r="G16">
        <v>2.2464079830534054</v>
      </c>
    </row>
    <row r="17" spans="1:7" x14ac:dyDescent="0.3">
      <c r="A17" s="3" t="s">
        <v>51</v>
      </c>
      <c r="B17">
        <v>13663.1</v>
      </c>
      <c r="C17">
        <v>63</v>
      </c>
      <c r="D17">
        <v>216.87460317460318</v>
      </c>
    </row>
    <row r="18" spans="1:7" x14ac:dyDescent="0.3">
      <c r="A18" s="3"/>
    </row>
    <row r="19" spans="1:7" ht="15" thickBot="1" x14ac:dyDescent="0.35">
      <c r="A19" s="11" t="s">
        <v>52</v>
      </c>
      <c r="B19" s="6">
        <v>13823.842857142863</v>
      </c>
      <c r="C19" s="6">
        <v>69</v>
      </c>
      <c r="D19" s="6"/>
      <c r="E19" s="6"/>
      <c r="F19" s="6"/>
      <c r="G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E4AC-0C08-4BF5-89F1-6BB3F2FB610F}">
  <dimension ref="A1:G29"/>
  <sheetViews>
    <sheetView topLeftCell="A4" workbookViewId="0">
      <selection activeCell="G16" sqref="G16"/>
    </sheetView>
  </sheetViews>
  <sheetFormatPr defaultRowHeight="14.4" x14ac:dyDescent="0.3"/>
  <cols>
    <col min="1" max="1" width="18.109375" customWidth="1"/>
    <col min="2" max="2" width="14.44140625" customWidth="1"/>
    <col min="3" max="3" width="12" customWidth="1"/>
    <col min="4" max="4" width="11.21875" customWidth="1"/>
    <col min="5" max="5" width="11.33203125" customWidth="1"/>
  </cols>
  <sheetData>
    <row r="1" spans="1:5" x14ac:dyDescent="0.3">
      <c r="A1" s="10" t="s">
        <v>53</v>
      </c>
      <c r="B1" s="10"/>
      <c r="C1" s="10"/>
    </row>
    <row r="2" spans="1:5" ht="15" thickBot="1" x14ac:dyDescent="0.35"/>
    <row r="3" spans="1:5" x14ac:dyDescent="0.3">
      <c r="A3" s="12" t="s">
        <v>37</v>
      </c>
      <c r="B3" s="12" t="s">
        <v>39</v>
      </c>
      <c r="C3" s="12" t="s">
        <v>40</v>
      </c>
      <c r="D3" s="12" t="s">
        <v>41</v>
      </c>
      <c r="E3" s="12" t="s">
        <v>35</v>
      </c>
    </row>
    <row r="4" spans="1:5" x14ac:dyDescent="0.3">
      <c r="A4">
        <v>52</v>
      </c>
      <c r="B4">
        <v>6</v>
      </c>
      <c r="C4">
        <v>368</v>
      </c>
      <c r="D4">
        <v>61.333333333333336</v>
      </c>
      <c r="E4">
        <v>321.46666666666641</v>
      </c>
    </row>
    <row r="5" spans="1:5" x14ac:dyDescent="0.3">
      <c r="A5">
        <v>76</v>
      </c>
      <c r="B5">
        <v>6</v>
      </c>
      <c r="C5">
        <v>427</v>
      </c>
      <c r="D5">
        <v>71.166666666666671</v>
      </c>
      <c r="E5">
        <v>280.96666666666641</v>
      </c>
    </row>
    <row r="6" spans="1:5" x14ac:dyDescent="0.3">
      <c r="A6">
        <v>76</v>
      </c>
      <c r="B6">
        <v>6</v>
      </c>
      <c r="C6">
        <v>467</v>
      </c>
      <c r="D6">
        <v>77.833333333333329</v>
      </c>
      <c r="E6">
        <v>213.36666666666716</v>
      </c>
    </row>
    <row r="7" spans="1:5" x14ac:dyDescent="0.3">
      <c r="A7">
        <v>74</v>
      </c>
      <c r="B7">
        <v>6</v>
      </c>
      <c r="C7">
        <v>436</v>
      </c>
      <c r="D7">
        <v>72.666666666666671</v>
      </c>
      <c r="E7">
        <v>268.26666666666642</v>
      </c>
    </row>
    <row r="8" spans="1:5" x14ac:dyDescent="0.3">
      <c r="A8">
        <v>72</v>
      </c>
      <c r="B8">
        <v>6</v>
      </c>
      <c r="C8">
        <v>377</v>
      </c>
      <c r="D8">
        <v>62.833333333333336</v>
      </c>
      <c r="E8">
        <v>140.56666666666644</v>
      </c>
    </row>
    <row r="9" spans="1:5" x14ac:dyDescent="0.3">
      <c r="A9">
        <v>99</v>
      </c>
      <c r="B9">
        <v>6</v>
      </c>
      <c r="C9">
        <v>385</v>
      </c>
      <c r="D9">
        <v>64.166666666666671</v>
      </c>
      <c r="E9">
        <v>148.56666666666644</v>
      </c>
    </row>
    <row r="10" spans="1:5" x14ac:dyDescent="0.3">
      <c r="A10">
        <v>67</v>
      </c>
      <c r="B10">
        <v>6</v>
      </c>
      <c r="C10">
        <v>458</v>
      </c>
      <c r="D10">
        <v>76.333333333333329</v>
      </c>
      <c r="E10">
        <v>199.06666666666715</v>
      </c>
    </row>
    <row r="11" spans="1:5" x14ac:dyDescent="0.3">
      <c r="A11">
        <v>61</v>
      </c>
      <c r="B11">
        <v>6</v>
      </c>
      <c r="C11">
        <v>431</v>
      </c>
      <c r="D11">
        <v>71.833333333333329</v>
      </c>
      <c r="E11">
        <v>90.566666666666421</v>
      </c>
    </row>
    <row r="12" spans="1:5" x14ac:dyDescent="0.3">
      <c r="A12">
        <v>64</v>
      </c>
      <c r="B12">
        <v>6</v>
      </c>
      <c r="C12">
        <v>472</v>
      </c>
      <c r="D12">
        <v>78.666666666666671</v>
      </c>
      <c r="E12">
        <v>77.466666666667152</v>
      </c>
    </row>
    <row r="13" spans="1:5" x14ac:dyDescent="0.3">
      <c r="A13">
        <v>60</v>
      </c>
      <c r="B13">
        <v>6</v>
      </c>
      <c r="C13">
        <v>457</v>
      </c>
      <c r="D13">
        <v>76.166666666666671</v>
      </c>
      <c r="E13">
        <v>281.36666666666713</v>
      </c>
    </row>
    <row r="15" spans="1:5" x14ac:dyDescent="0.3">
      <c r="A15" s="3" t="s">
        <v>4</v>
      </c>
      <c r="B15">
        <v>10</v>
      </c>
      <c r="C15">
        <v>708</v>
      </c>
      <c r="D15">
        <v>70.8</v>
      </c>
      <c r="E15">
        <v>213.28888888888872</v>
      </c>
    </row>
    <row r="16" spans="1:5" x14ac:dyDescent="0.3">
      <c r="A16" s="3" t="s">
        <v>5</v>
      </c>
      <c r="B16">
        <v>10</v>
      </c>
      <c r="C16">
        <v>691</v>
      </c>
      <c r="D16">
        <v>69.099999999999994</v>
      </c>
      <c r="E16">
        <v>241.43333333333351</v>
      </c>
    </row>
    <row r="17" spans="1:7" x14ac:dyDescent="0.3">
      <c r="A17" s="3" t="s">
        <v>6</v>
      </c>
      <c r="B17">
        <v>10</v>
      </c>
      <c r="C17">
        <v>736</v>
      </c>
      <c r="D17">
        <v>73.599999999999994</v>
      </c>
      <c r="E17">
        <v>340.26666666666682</v>
      </c>
    </row>
    <row r="18" spans="1:7" x14ac:dyDescent="0.3">
      <c r="A18" s="3" t="s">
        <v>7</v>
      </c>
      <c r="B18">
        <v>10</v>
      </c>
      <c r="C18">
        <v>698</v>
      </c>
      <c r="D18">
        <v>69.8</v>
      </c>
      <c r="E18">
        <v>200.84444444444429</v>
      </c>
    </row>
    <row r="19" spans="1:7" x14ac:dyDescent="0.3">
      <c r="A19" s="3" t="s">
        <v>8</v>
      </c>
      <c r="B19">
        <v>10</v>
      </c>
      <c r="C19">
        <v>718</v>
      </c>
      <c r="D19">
        <v>71.8</v>
      </c>
      <c r="E19">
        <v>74.399999999999835</v>
      </c>
    </row>
    <row r="20" spans="1:7" ht="15" thickBot="1" x14ac:dyDescent="0.35">
      <c r="A20" s="11" t="s">
        <v>9</v>
      </c>
      <c r="B20" s="6">
        <v>10</v>
      </c>
      <c r="C20" s="6">
        <v>727</v>
      </c>
      <c r="D20" s="6">
        <v>72.7</v>
      </c>
      <c r="E20" s="6">
        <v>283.12222222222204</v>
      </c>
    </row>
    <row r="23" spans="1:7" ht="14.4" customHeight="1" thickBot="1" x14ac:dyDescent="0.35">
      <c r="A23" s="10" t="s">
        <v>42</v>
      </c>
    </row>
    <row r="24" spans="1:7" ht="15" customHeight="1" x14ac:dyDescent="0.3">
      <c r="A24" s="12" t="s">
        <v>43</v>
      </c>
      <c r="B24" s="12" t="s">
        <v>44</v>
      </c>
      <c r="C24" s="12" t="s">
        <v>45</v>
      </c>
      <c r="D24" s="12" t="s">
        <v>46</v>
      </c>
      <c r="E24" s="12" t="s">
        <v>47</v>
      </c>
      <c r="F24" s="12" t="s">
        <v>48</v>
      </c>
      <c r="G24" s="12" t="s">
        <v>49</v>
      </c>
    </row>
    <row r="25" spans="1:7" x14ac:dyDescent="0.3">
      <c r="A25" s="3" t="s">
        <v>54</v>
      </c>
      <c r="B25">
        <v>2220.266666666661</v>
      </c>
      <c r="C25">
        <v>9</v>
      </c>
      <c r="D25">
        <v>246.69629629629566</v>
      </c>
      <c r="E25">
        <v>1.1145991606369483</v>
      </c>
      <c r="F25">
        <v>0.37235597937830933</v>
      </c>
      <c r="G25">
        <v>2.0957550937252747</v>
      </c>
    </row>
    <row r="26" spans="1:7" x14ac:dyDescent="0.3">
      <c r="A26" s="3" t="s">
        <v>55</v>
      </c>
      <c r="B26">
        <v>148.39999999999418</v>
      </c>
      <c r="C26">
        <v>5</v>
      </c>
      <c r="D26">
        <v>29.679999999998834</v>
      </c>
      <c r="E26">
        <v>0.13409728311433944</v>
      </c>
      <c r="F26">
        <v>0.98365198623538708</v>
      </c>
      <c r="G26">
        <v>2.4220854657179149</v>
      </c>
    </row>
    <row r="27" spans="1:7" x14ac:dyDescent="0.3">
      <c r="A27" s="3" t="s">
        <v>56</v>
      </c>
      <c r="B27">
        <v>9959.9333333333398</v>
      </c>
      <c r="C27">
        <v>45</v>
      </c>
      <c r="D27">
        <v>221.33185185185201</v>
      </c>
    </row>
    <row r="28" spans="1:7" x14ac:dyDescent="0.3">
      <c r="A28" s="3"/>
    </row>
    <row r="29" spans="1:7" ht="15" thickBot="1" x14ac:dyDescent="0.35">
      <c r="A29" s="11" t="s">
        <v>52</v>
      </c>
      <c r="B29" s="6">
        <v>12328.599999999995</v>
      </c>
      <c r="C29" s="6">
        <v>59</v>
      </c>
      <c r="D29" s="6"/>
      <c r="E29" s="6"/>
      <c r="F29" s="6"/>
      <c r="G2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7179-259B-4432-8F90-8264A115795C}">
  <dimension ref="A1:J24"/>
  <sheetViews>
    <sheetView zoomScaleNormal="100" workbookViewId="0">
      <selection activeCell="K15" sqref="K15"/>
    </sheetView>
  </sheetViews>
  <sheetFormatPr defaultRowHeight="14.4" x14ac:dyDescent="0.3"/>
  <cols>
    <col min="1" max="1" width="31.44140625" customWidth="1"/>
    <col min="2" max="2" width="11.77734375" customWidth="1"/>
    <col min="3" max="3" width="14.33203125" customWidth="1"/>
    <col min="4" max="4" width="12.5546875" customWidth="1"/>
    <col min="5" max="5" width="12.6640625" customWidth="1"/>
    <col min="6" max="6" width="13.77734375" customWidth="1"/>
    <col min="7" max="7" width="17.5546875" customWidth="1"/>
    <col min="8" max="8" width="13.5546875" customWidth="1"/>
    <col min="9" max="9" width="14.44140625" customWidth="1"/>
    <col min="10" max="10" width="14.21875" customWidth="1"/>
    <col min="13" max="13" width="10.21875" customWidth="1"/>
    <col min="14" max="14" width="10.6640625" customWidth="1"/>
  </cols>
  <sheetData>
    <row r="1" spans="1:10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">
      <c r="A2" s="4">
        <v>1</v>
      </c>
      <c r="B2" s="4" t="s">
        <v>12</v>
      </c>
      <c r="C2" s="4" t="s">
        <v>13</v>
      </c>
      <c r="D2" s="4">
        <v>52</v>
      </c>
      <c r="E2" s="4">
        <v>56</v>
      </c>
      <c r="F2" s="4">
        <v>50</v>
      </c>
      <c r="G2" s="4">
        <v>50</v>
      </c>
      <c r="H2" s="4">
        <v>51</v>
      </c>
      <c r="I2" s="4">
        <v>65</v>
      </c>
      <c r="J2" s="4">
        <v>96</v>
      </c>
    </row>
    <row r="3" spans="1:10" x14ac:dyDescent="0.3">
      <c r="A3" s="1">
        <v>2</v>
      </c>
      <c r="B3" s="1" t="s">
        <v>14</v>
      </c>
      <c r="C3" s="1" t="s">
        <v>15</v>
      </c>
      <c r="D3" s="1">
        <v>76</v>
      </c>
      <c r="E3" s="1">
        <v>61</v>
      </c>
      <c r="F3" s="1">
        <v>65</v>
      </c>
      <c r="G3" s="1">
        <v>51</v>
      </c>
      <c r="H3" s="1">
        <v>89</v>
      </c>
      <c r="I3" s="1">
        <v>67</v>
      </c>
      <c r="J3" s="1">
        <v>94</v>
      </c>
    </row>
    <row r="4" spans="1:10" x14ac:dyDescent="0.3">
      <c r="A4" s="4">
        <v>3</v>
      </c>
      <c r="B4" s="4" t="s">
        <v>16</v>
      </c>
      <c r="C4" s="4" t="s">
        <v>17</v>
      </c>
      <c r="D4" s="4">
        <v>76</v>
      </c>
      <c r="E4" s="4">
        <v>76</v>
      </c>
      <c r="F4" s="4">
        <v>54</v>
      </c>
      <c r="G4" s="4">
        <v>72</v>
      </c>
      <c r="H4" s="4">
        <v>87</v>
      </c>
      <c r="I4" s="4">
        <v>81</v>
      </c>
      <c r="J4" s="4">
        <v>97</v>
      </c>
    </row>
    <row r="5" spans="1:10" x14ac:dyDescent="0.3">
      <c r="A5" s="1">
        <v>4</v>
      </c>
      <c r="B5" s="1" t="s">
        <v>18</v>
      </c>
      <c r="C5" s="1" t="s">
        <v>19</v>
      </c>
      <c r="D5" s="1">
        <v>74</v>
      </c>
      <c r="E5" s="1">
        <v>83</v>
      </c>
      <c r="F5" s="1">
        <v>76</v>
      </c>
      <c r="G5" s="1">
        <v>97</v>
      </c>
      <c r="H5" s="1">
        <v>55</v>
      </c>
      <c r="I5" s="1">
        <v>70</v>
      </c>
      <c r="J5" s="1">
        <v>55</v>
      </c>
    </row>
    <row r="6" spans="1:10" x14ac:dyDescent="0.3">
      <c r="A6" s="4">
        <v>5</v>
      </c>
      <c r="B6" s="4" t="s">
        <v>20</v>
      </c>
      <c r="C6" s="4" t="s">
        <v>21</v>
      </c>
      <c r="D6" s="4">
        <v>72</v>
      </c>
      <c r="E6" s="4">
        <v>51</v>
      </c>
      <c r="F6" s="4">
        <v>54</v>
      </c>
      <c r="G6" s="4">
        <v>53</v>
      </c>
      <c r="H6" s="4">
        <v>78</v>
      </c>
      <c r="I6" s="4">
        <v>75</v>
      </c>
      <c r="J6" s="4">
        <v>66</v>
      </c>
    </row>
    <row r="7" spans="1:10" x14ac:dyDescent="0.3">
      <c r="A7" s="1">
        <v>6</v>
      </c>
      <c r="B7" s="1" t="s">
        <v>22</v>
      </c>
      <c r="C7" s="1" t="s">
        <v>23</v>
      </c>
      <c r="D7" s="1">
        <v>99</v>
      </c>
      <c r="E7" s="1">
        <v>50</v>
      </c>
      <c r="F7" s="1">
        <v>59</v>
      </c>
      <c r="G7" s="1">
        <v>84</v>
      </c>
      <c r="H7" s="1">
        <v>73</v>
      </c>
      <c r="I7" s="1">
        <v>59</v>
      </c>
      <c r="J7" s="1">
        <v>60</v>
      </c>
    </row>
    <row r="8" spans="1:10" x14ac:dyDescent="0.3">
      <c r="A8" s="4">
        <v>7</v>
      </c>
      <c r="B8" s="4" t="s">
        <v>24</v>
      </c>
      <c r="C8" s="4" t="s">
        <v>25</v>
      </c>
      <c r="D8" s="4">
        <v>67</v>
      </c>
      <c r="E8" s="4">
        <v>85</v>
      </c>
      <c r="F8" s="4">
        <v>88</v>
      </c>
      <c r="G8" s="4">
        <v>93</v>
      </c>
      <c r="H8" s="4">
        <v>59</v>
      </c>
      <c r="I8" s="4">
        <v>64</v>
      </c>
      <c r="J8" s="4">
        <v>69</v>
      </c>
    </row>
    <row r="9" spans="1:10" x14ac:dyDescent="0.3">
      <c r="A9" s="1">
        <v>8</v>
      </c>
      <c r="B9" s="1" t="s">
        <v>26</v>
      </c>
      <c r="C9" s="1" t="s">
        <v>27</v>
      </c>
      <c r="D9" s="1">
        <v>61</v>
      </c>
      <c r="E9" s="1">
        <v>83</v>
      </c>
      <c r="F9" s="1">
        <v>75</v>
      </c>
      <c r="G9" s="1">
        <v>68</v>
      </c>
      <c r="H9" s="1">
        <v>75</v>
      </c>
      <c r="I9" s="1">
        <v>75</v>
      </c>
      <c r="J9" s="1">
        <v>55</v>
      </c>
    </row>
    <row r="10" spans="1:10" x14ac:dyDescent="0.3">
      <c r="A10" s="4">
        <v>9</v>
      </c>
      <c r="B10" s="4" t="s">
        <v>28</v>
      </c>
      <c r="C10" s="4" t="s">
        <v>29</v>
      </c>
      <c r="D10" s="4">
        <v>64</v>
      </c>
      <c r="E10" s="4">
        <v>78</v>
      </c>
      <c r="F10" s="4">
        <v>73</v>
      </c>
      <c r="G10" s="4">
        <v>96</v>
      </c>
      <c r="H10" s="4">
        <v>78</v>
      </c>
      <c r="I10" s="4">
        <v>74</v>
      </c>
      <c r="J10" s="4">
        <v>73</v>
      </c>
    </row>
    <row r="11" spans="1:10" ht="15.75" customHeight="1" x14ac:dyDescent="0.3">
      <c r="A11" s="1">
        <v>10</v>
      </c>
      <c r="B11" s="1" t="s">
        <v>30</v>
      </c>
      <c r="C11" s="1" t="s">
        <v>31</v>
      </c>
      <c r="D11" s="1">
        <v>60</v>
      </c>
      <c r="E11" s="1">
        <v>85</v>
      </c>
      <c r="F11" s="1">
        <v>97</v>
      </c>
      <c r="G11" s="1">
        <v>72</v>
      </c>
      <c r="H11" s="1">
        <v>53</v>
      </c>
      <c r="I11" s="1">
        <v>88</v>
      </c>
      <c r="J11" s="1">
        <v>62</v>
      </c>
    </row>
    <row r="12" spans="1:10" ht="13.8" customHeight="1" x14ac:dyDescent="0.3"/>
    <row r="13" spans="1:10" ht="34.799999999999997" customHeight="1" x14ac:dyDescent="0.65">
      <c r="A13" s="9" t="s">
        <v>34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27" customHeight="1" x14ac:dyDescent="0.35">
      <c r="A14" s="7" t="s">
        <v>10</v>
      </c>
      <c r="B14" s="8"/>
      <c r="C14" s="8"/>
      <c r="D14" s="2">
        <f t="shared" ref="D14:J14" si="0">AVERAGE(D2:D11)</f>
        <v>70.099999999999994</v>
      </c>
      <c r="E14" s="2">
        <f t="shared" si="0"/>
        <v>70.8</v>
      </c>
      <c r="F14" s="2">
        <f t="shared" si="0"/>
        <v>69.099999999999994</v>
      </c>
      <c r="G14" s="2">
        <f t="shared" si="0"/>
        <v>73.599999999999994</v>
      </c>
      <c r="H14" s="2">
        <f t="shared" si="0"/>
        <v>69.8</v>
      </c>
      <c r="I14" s="2">
        <f t="shared" si="0"/>
        <v>71.8</v>
      </c>
      <c r="J14" s="2">
        <f t="shared" si="0"/>
        <v>72.7</v>
      </c>
    </row>
    <row r="15" spans="1:10" ht="28.2" customHeight="1" x14ac:dyDescent="0.35">
      <c r="A15" s="7" t="s">
        <v>11</v>
      </c>
      <c r="B15" s="8"/>
      <c r="C15" s="8"/>
      <c r="D15" s="2">
        <f t="shared" ref="D15:J15" si="1">MEDIAN(D2:D11)</f>
        <v>69.5</v>
      </c>
      <c r="E15" s="2">
        <f t="shared" si="1"/>
        <v>77</v>
      </c>
      <c r="F15" s="2">
        <f t="shared" si="1"/>
        <v>69</v>
      </c>
      <c r="G15" s="2">
        <f t="shared" si="1"/>
        <v>72</v>
      </c>
      <c r="H15" s="2">
        <f t="shared" si="1"/>
        <v>74</v>
      </c>
      <c r="I15" s="2">
        <f t="shared" si="1"/>
        <v>72</v>
      </c>
      <c r="J15" s="2">
        <f t="shared" si="1"/>
        <v>67.5</v>
      </c>
    </row>
    <row r="16" spans="1:10" ht="28.2" customHeight="1" x14ac:dyDescent="0.35">
      <c r="A16" s="7" t="s">
        <v>32</v>
      </c>
      <c r="B16" s="8"/>
      <c r="C16" s="8"/>
      <c r="D16" s="2">
        <f t="shared" ref="D16:J16" si="2">MODE(D2:D11)</f>
        <v>76</v>
      </c>
      <c r="E16" s="2">
        <f t="shared" si="2"/>
        <v>83</v>
      </c>
      <c r="F16" s="2">
        <f t="shared" si="2"/>
        <v>54</v>
      </c>
      <c r="G16" s="2">
        <f t="shared" si="2"/>
        <v>72</v>
      </c>
      <c r="H16" s="2">
        <f t="shared" si="2"/>
        <v>78</v>
      </c>
      <c r="I16" s="2">
        <f t="shared" si="2"/>
        <v>75</v>
      </c>
      <c r="J16" s="2">
        <f t="shared" si="2"/>
        <v>55</v>
      </c>
    </row>
    <row r="17" spans="1:10" ht="28.2" customHeight="1" x14ac:dyDescent="0.35">
      <c r="A17" s="7" t="s">
        <v>33</v>
      </c>
      <c r="B17" s="8"/>
      <c r="C17" s="8"/>
      <c r="D17" s="2">
        <f t="shared" ref="D17:J17" si="3">STDEV(D2:D11)</f>
        <v>12.836146877730359</v>
      </c>
      <c r="E17" s="2">
        <f t="shared" si="3"/>
        <v>14.604413336005274</v>
      </c>
      <c r="F17" s="2">
        <f t="shared" si="3"/>
        <v>15.538125155028631</v>
      </c>
      <c r="G17" s="2">
        <f t="shared" si="3"/>
        <v>18.446318512556015</v>
      </c>
      <c r="H17" s="2">
        <f t="shared" si="3"/>
        <v>14.171959795470924</v>
      </c>
      <c r="I17" s="2">
        <f t="shared" si="3"/>
        <v>8.6255434611391202</v>
      </c>
      <c r="J17" s="2">
        <f t="shared" si="3"/>
        <v>16.826236127613985</v>
      </c>
    </row>
    <row r="18" spans="1:10" ht="28.8" customHeight="1" x14ac:dyDescent="0.35">
      <c r="A18" s="7" t="s">
        <v>35</v>
      </c>
      <c r="B18" s="8"/>
      <c r="C18" s="8"/>
      <c r="D18" s="2">
        <f>VAR(D2:D11)</f>
        <v>164.76666666666682</v>
      </c>
      <c r="E18" s="2">
        <f t="shared" ref="E18:J18" si="4">VAR(E2:E11)</f>
        <v>213.28888888888872</v>
      </c>
      <c r="F18" s="2">
        <f t="shared" si="4"/>
        <v>241.43333333333351</v>
      </c>
      <c r="G18" s="2">
        <f t="shared" si="4"/>
        <v>340.26666666666682</v>
      </c>
      <c r="H18" s="2">
        <f t="shared" si="4"/>
        <v>200.84444444444429</v>
      </c>
      <c r="I18" s="2">
        <f t="shared" si="4"/>
        <v>74.399999999999835</v>
      </c>
      <c r="J18" s="2">
        <f t="shared" si="4"/>
        <v>283.12222222222204</v>
      </c>
    </row>
    <row r="23" spans="1:10" ht="14.4" customHeight="1" x14ac:dyDescent="0.3"/>
    <row r="24" spans="1:10" ht="14.4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One-Way ANOVA</vt:lpstr>
      <vt:lpstr>Two-Way 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Dattwani</dc:creator>
  <cp:lastModifiedBy>Muskan Dattwani</cp:lastModifiedBy>
  <dcterms:created xsi:type="dcterms:W3CDTF">2022-09-07T15:00:14Z</dcterms:created>
  <dcterms:modified xsi:type="dcterms:W3CDTF">2022-09-12T17:06:20Z</dcterms:modified>
</cp:coreProperties>
</file>