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ed shaikh\OneDrive\Desktop\Data Analyst\"/>
    </mc:Choice>
  </mc:AlternateContent>
  <xr:revisionPtr revIDLastSave="0" documentId="13_ncr:1_{B5AD7CA6-F0E4-4E79-BDBC-89B578FD0CFF}" xr6:coauthVersionLast="47" xr6:coauthVersionMax="47" xr10:uidLastSave="{00000000-0000-0000-0000-000000000000}"/>
  <bookViews>
    <workbookView xWindow="-110" yWindow="-110" windowWidth="19420" windowHeight="10300" activeTab="1" xr2:uid="{BBB0A2B2-95CD-43EC-BE4C-AB0EC2D17D62}"/>
  </bookViews>
  <sheets>
    <sheet name="Operators" sheetId="2" r:id="rId1"/>
    <sheet name="Arithmatic Functions" sheetId="1" r:id="rId2"/>
  </sheets>
  <definedNames>
    <definedName name="Basic_Salary">'Arithmatic Functions'!$J$7:$J$44</definedName>
    <definedName name="Birthdate">'Arithmatic Functions'!$E$7:$E$44</definedName>
    <definedName name="C_Code">'Arithmatic Functions'!$B$7:$B$44</definedName>
    <definedName name="Department">'Arithmatic Functions'!$H$7:$H$44</definedName>
    <definedName name="FirstName">'Arithmatic Functions'!$C$7:$C$44</definedName>
    <definedName name="Gender">'Arithmatic Functions'!$F$7:$F$44</definedName>
    <definedName name="LastName">'Arithmatic Functions'!$D$7:$D$44</definedName>
    <definedName name="M_Status">'Arithmatic Functions'!$G$7:$G$44</definedName>
    <definedName name="Region">'Arithmatic Functions'!$I$7:$I$44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" i="1" l="1"/>
  <c r="N4" i="1"/>
  <c r="N14" i="1"/>
  <c r="N15" i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M9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N13" i="1"/>
  <c r="N12" i="1"/>
  <c r="N11" i="1"/>
  <c r="P22" i="1"/>
  <c r="O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O31" i="1"/>
  <c r="P31" i="1"/>
  <c r="Q31" i="1"/>
  <c r="O32" i="1"/>
  <c r="P32" i="1"/>
  <c r="Q32" i="1"/>
  <c r="N23" i="1"/>
  <c r="N24" i="1"/>
  <c r="N25" i="1"/>
  <c r="N26" i="1"/>
  <c r="N27" i="1"/>
  <c r="N28" i="1"/>
  <c r="N29" i="1"/>
  <c r="N30" i="1"/>
  <c r="N31" i="1"/>
  <c r="N32" i="1"/>
  <c r="N22" i="1"/>
  <c r="N7" i="1"/>
  <c r="N6" i="1"/>
  <c r="N5" i="1"/>
  <c r="N8" i="1"/>
  <c r="N3" i="1"/>
  <c r="N9" i="2" l="1"/>
  <c r="O9" i="2" s="1"/>
</calcChain>
</file>

<file path=xl/sharedStrings.xml><?xml version="1.0" encoding="utf-8"?>
<sst xmlns="http://schemas.openxmlformats.org/spreadsheetml/2006/main" count="512" uniqueCount="119">
  <si>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</si>
  <si>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</si>
  <si>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</si>
  <si>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</si>
  <si>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</si>
  <si>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</si>
  <si>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</si>
  <si>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</si>
  <si>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</si>
  <si>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</si>
  <si>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</si>
  <si>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</si>
  <si>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</si>
  <si>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</si>
  <si>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</si>
  <si>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</si>
  <si>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</si>
  <si>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</si>
  <si>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</si>
  <si>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</si>
  <si>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</si>
  <si>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</si>
  <si>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</si>
  <si>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</si>
  <si>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</si>
  <si>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</si>
  <si>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</si>
  <si>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</si>
  <si>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</si>
  <si>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</si>
  <si>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</si>
  <si>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</si>
  <si>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</si>
  <si>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</si>
  <si>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</si>
  <si>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</si>
  <si>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</si>
  <si>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</si>
  <si>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</si>
  <si>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</si>
  <si>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</si>
  <si>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</si>
  <si>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</si>
  <si>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</si>
  <si>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</si>
  <si>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</si>
  <si>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</si>
  <si>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</si>
  <si>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</si>
  <si>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</si>
  <si>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</si>
  <si>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</si>
  <si>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</si>
  <si>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</si>
  <si>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</si>
  <si>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</si>
  <si>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</si>
  <si>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</si>
  <si>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</si>
  <si>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</si>
  <si>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</si>
  <si>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</si>
  <si>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</si>
  <si>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</si>
  <si>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</si>
  <si>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</si>
  <si>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</si>
  <si>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</si>
  <si>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</si>
  <si>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</si>
  <si>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</si>
  <si>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</si>
  <si>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</si>
  <si>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</si>
  <si>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</si>
  <si>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</si>
  <si>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</si>
  <si>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</si>
  <si>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</si>
  <si>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</si>
  <si>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</si>
  <si>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</si>
  <si>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</si>
  <si>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</si>
  <si>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</si>
  <si>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</si>
  <si>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</si>
  <si>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</si>
  <si>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</si>
  <si>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</si>
  <si>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</si>
  <si>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</si>
  <si>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</si>
  <si>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</si>
  <si>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</si>
  <si>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</si>
  <si>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</si>
  <si>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</si>
  <si>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</si>
  <si>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</si>
  <si>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</si>
  <si>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</si>
  <si>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</si>
  <si>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</si>
  <si>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</si>
  <si>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</si>
  <si>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</si>
  <si>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</si>
  <si>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</si>
  <si>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</si>
  <si>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</si>
  <si>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</si>
  <si>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</si>
  <si>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</si>
  <si>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Department/Region</t>
  </si>
  <si>
    <t>Average Salary Paid to Sales Departement of North Region</t>
  </si>
  <si>
    <t>Max Salary paid in Digital Marketing</t>
  </si>
  <si>
    <t>Min Salary paid in South Region</t>
  </si>
  <si>
    <t>Regionwise Departmentwise  Total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</si>
</sst>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workbookViewId="0">
      <selection activeCell="H59" sqref="H59"/>
    </sheetView>
  </sheetViews>
  <sheetFormatPr defaultRowHeight="14.5" x14ac:dyDescent="0.35"/>
  <cols>
    <col min="5" max="5" width="9.81640625" bestFit="1" customWidth="1"/>
    <col min="10" max="10" width="10.7265625" bestFit="1" customWidth="1"/>
  </cols>
  <sheetData>
    <row r="2" spans="2:15" x14ac:dyDescent="0.35">
      <c r="B2" s="7">
        <v>1</v>
      </c>
      <c r="C2" s="7" t="s">
        <v>108</v>
      </c>
    </row>
    <row r="3" spans="2:15" x14ac:dyDescent="0.35">
      <c r="B3" s="7">
        <v>2</v>
      </c>
      <c r="C3" s="7" t="s">
        <v>109</v>
      </c>
    </row>
    <row r="4" spans="2:15" x14ac:dyDescent="0.35">
      <c r="B4" s="7">
        <v>3</v>
      </c>
      <c r="C4" s="7" t="s">
        <v>110</v>
      </c>
    </row>
    <row r="5" spans="2:15" x14ac:dyDescent="0.35">
      <c r="B5" s="7">
        <v>4</v>
      </c>
      <c r="C5" s="7" t="s">
        <v>112</v>
      </c>
    </row>
    <row r="6" spans="2:15" x14ac:dyDescent="0.35">
      <c r="B6" s="7">
        <v>5</v>
      </c>
      <c r="C6" s="7" t="s">
        <v>111</v>
      </c>
    </row>
    <row r="8" spans="2:15" x14ac:dyDescent="0.3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x14ac:dyDescent="0.35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J9*45%</f>
        <v>21600</v>
      </c>
      <c r="L9" s="5">
        <f>J9*5%+1000</f>
        <v>3400</v>
      </c>
      <c r="M9" s="5">
        <f>SUM(J9:L9)</f>
        <v>73000</v>
      </c>
      <c r="N9" s="5">
        <f>M9*5%</f>
        <v>3650</v>
      </c>
      <c r="O9" s="5">
        <f>M9-N9</f>
        <v>69350</v>
      </c>
    </row>
    <row r="10" spans="2:15" x14ac:dyDescent="0.35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0">J10*45%</f>
        <v>15750</v>
      </c>
      <c r="L10" s="5">
        <f t="shared" ref="L10:L46" si="1">J10*5%+1000</f>
        <v>2750</v>
      </c>
      <c r="M10" s="5">
        <f t="shared" ref="M10:M46" si="2">SUM(J10:L10)</f>
        <v>53500</v>
      </c>
      <c r="N10" s="5">
        <f t="shared" ref="N10:N46" si="3">M10*5%</f>
        <v>2675</v>
      </c>
      <c r="O10" s="5">
        <f t="shared" ref="O10:O46" si="4">M10-N10</f>
        <v>50825</v>
      </c>
    </row>
    <row r="11" spans="2:15" x14ac:dyDescent="0.35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101500</v>
      </c>
      <c r="N11" s="5">
        <f t="shared" si="3"/>
        <v>5075</v>
      </c>
      <c r="O11" s="5">
        <f t="shared" si="4"/>
        <v>96425</v>
      </c>
    </row>
    <row r="12" spans="2:15" x14ac:dyDescent="0.35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131500</v>
      </c>
      <c r="N12" s="5">
        <f t="shared" si="3"/>
        <v>6575</v>
      </c>
      <c r="O12" s="5">
        <f t="shared" si="4"/>
        <v>124925</v>
      </c>
    </row>
    <row r="13" spans="2:15" x14ac:dyDescent="0.35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34000</v>
      </c>
      <c r="N13" s="5">
        <f t="shared" si="3"/>
        <v>1700</v>
      </c>
      <c r="O13" s="5">
        <f t="shared" si="4"/>
        <v>32300</v>
      </c>
    </row>
    <row r="14" spans="2:15" x14ac:dyDescent="0.35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137500</v>
      </c>
      <c r="N14" s="5">
        <f t="shared" si="3"/>
        <v>6875</v>
      </c>
      <c r="O14" s="5">
        <f t="shared" si="4"/>
        <v>130625</v>
      </c>
    </row>
    <row r="15" spans="2:15" x14ac:dyDescent="0.35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116500</v>
      </c>
      <c r="N15" s="5">
        <f t="shared" si="3"/>
        <v>5825</v>
      </c>
      <c r="O15" s="5">
        <f t="shared" si="4"/>
        <v>110675</v>
      </c>
    </row>
    <row r="16" spans="2:15" x14ac:dyDescent="0.35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68500</v>
      </c>
      <c r="N16" s="5">
        <f t="shared" si="3"/>
        <v>3425</v>
      </c>
      <c r="O16" s="5">
        <f t="shared" si="4"/>
        <v>65075</v>
      </c>
    </row>
    <row r="17" spans="2:15" x14ac:dyDescent="0.35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139000</v>
      </c>
      <c r="N17" s="5">
        <f t="shared" si="3"/>
        <v>6950</v>
      </c>
      <c r="O17" s="5">
        <f t="shared" si="4"/>
        <v>132050</v>
      </c>
    </row>
    <row r="18" spans="2:15" x14ac:dyDescent="0.35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76000</v>
      </c>
      <c r="N18" s="5">
        <f t="shared" si="3"/>
        <v>3800</v>
      </c>
      <c r="O18" s="5">
        <f t="shared" si="4"/>
        <v>72200</v>
      </c>
    </row>
    <row r="19" spans="2:15" x14ac:dyDescent="0.35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56500</v>
      </c>
      <c r="N19" s="5">
        <f t="shared" si="3"/>
        <v>2825</v>
      </c>
      <c r="O19" s="5">
        <f t="shared" si="4"/>
        <v>53675</v>
      </c>
    </row>
    <row r="20" spans="2:15" x14ac:dyDescent="0.35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65500</v>
      </c>
      <c r="N20" s="5">
        <f t="shared" si="3"/>
        <v>3275</v>
      </c>
      <c r="O20" s="5">
        <f t="shared" si="4"/>
        <v>62225</v>
      </c>
    </row>
    <row r="21" spans="2:15" x14ac:dyDescent="0.35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136000</v>
      </c>
      <c r="N21" s="5">
        <f t="shared" si="3"/>
        <v>6800</v>
      </c>
      <c r="O21" s="5">
        <f t="shared" si="4"/>
        <v>129200</v>
      </c>
    </row>
    <row r="22" spans="2:15" x14ac:dyDescent="0.35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52000</v>
      </c>
      <c r="N22" s="5">
        <f t="shared" si="3"/>
        <v>2600</v>
      </c>
      <c r="O22" s="5">
        <f t="shared" si="4"/>
        <v>49400</v>
      </c>
    </row>
    <row r="23" spans="2:15" x14ac:dyDescent="0.35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124000</v>
      </c>
      <c r="N23" s="5">
        <f t="shared" si="3"/>
        <v>6200</v>
      </c>
      <c r="O23" s="5">
        <f t="shared" si="4"/>
        <v>117800</v>
      </c>
    </row>
    <row r="24" spans="2:15" x14ac:dyDescent="0.35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101500</v>
      </c>
      <c r="N24" s="5">
        <f t="shared" si="3"/>
        <v>5075</v>
      </c>
      <c r="O24" s="5">
        <f t="shared" si="4"/>
        <v>96425</v>
      </c>
    </row>
    <row r="25" spans="2:15" x14ac:dyDescent="0.35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128500</v>
      </c>
      <c r="N25" s="5">
        <f t="shared" si="3"/>
        <v>6425</v>
      </c>
      <c r="O25" s="5">
        <f t="shared" si="4"/>
        <v>122075</v>
      </c>
    </row>
    <row r="26" spans="2:15" x14ac:dyDescent="0.35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94000</v>
      </c>
      <c r="N26" s="5">
        <f t="shared" si="3"/>
        <v>4700</v>
      </c>
      <c r="O26" s="5">
        <f t="shared" si="4"/>
        <v>89300</v>
      </c>
    </row>
    <row r="27" spans="2:15" x14ac:dyDescent="0.35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23500</v>
      </c>
      <c r="N27" s="5">
        <f t="shared" si="3"/>
        <v>1175</v>
      </c>
      <c r="O27" s="5">
        <f t="shared" si="4"/>
        <v>22325</v>
      </c>
    </row>
    <row r="28" spans="2:15" x14ac:dyDescent="0.35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122500</v>
      </c>
      <c r="N28" s="5">
        <f t="shared" si="3"/>
        <v>6125</v>
      </c>
      <c r="O28" s="5">
        <f t="shared" si="4"/>
        <v>116375</v>
      </c>
    </row>
    <row r="29" spans="2:15" x14ac:dyDescent="0.35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29500</v>
      </c>
      <c r="N29" s="5">
        <f t="shared" si="3"/>
        <v>1475</v>
      </c>
      <c r="O29" s="5">
        <f t="shared" si="4"/>
        <v>28025</v>
      </c>
    </row>
    <row r="30" spans="2:15" x14ac:dyDescent="0.35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113500</v>
      </c>
      <c r="N30" s="5">
        <f t="shared" si="3"/>
        <v>5675</v>
      </c>
      <c r="O30" s="5">
        <f t="shared" si="4"/>
        <v>107825</v>
      </c>
    </row>
    <row r="31" spans="2:15" x14ac:dyDescent="0.35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74500</v>
      </c>
      <c r="N31" s="5">
        <f t="shared" si="3"/>
        <v>3725</v>
      </c>
      <c r="O31" s="5">
        <f t="shared" si="4"/>
        <v>70775</v>
      </c>
    </row>
    <row r="32" spans="2:15" x14ac:dyDescent="0.35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76000</v>
      </c>
      <c r="N32" s="5">
        <f t="shared" si="3"/>
        <v>3800</v>
      </c>
      <c r="O32" s="5">
        <f t="shared" si="4"/>
        <v>72200</v>
      </c>
    </row>
    <row r="33" spans="2:15" x14ac:dyDescent="0.35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125500</v>
      </c>
      <c r="N33" s="5">
        <f t="shared" si="3"/>
        <v>6275</v>
      </c>
      <c r="O33" s="5">
        <f t="shared" si="4"/>
        <v>119225</v>
      </c>
    </row>
    <row r="34" spans="2:15" x14ac:dyDescent="0.35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80500</v>
      </c>
      <c r="N34" s="5">
        <f t="shared" si="3"/>
        <v>4025</v>
      </c>
      <c r="O34" s="5">
        <f t="shared" si="4"/>
        <v>76475</v>
      </c>
    </row>
    <row r="35" spans="2:15" x14ac:dyDescent="0.35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98500</v>
      </c>
      <c r="N35" s="5">
        <f t="shared" si="3"/>
        <v>4925</v>
      </c>
      <c r="O35" s="5">
        <f t="shared" si="4"/>
        <v>93575</v>
      </c>
    </row>
    <row r="36" spans="2:15" x14ac:dyDescent="0.35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128500</v>
      </c>
      <c r="N36" s="5">
        <f t="shared" si="3"/>
        <v>6425</v>
      </c>
      <c r="O36" s="5">
        <f t="shared" si="4"/>
        <v>122075</v>
      </c>
    </row>
    <row r="37" spans="2:15" x14ac:dyDescent="0.35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31000</v>
      </c>
      <c r="N37" s="5">
        <f t="shared" si="3"/>
        <v>1550</v>
      </c>
      <c r="O37" s="5">
        <f t="shared" si="4"/>
        <v>29450</v>
      </c>
    </row>
    <row r="38" spans="2:15" x14ac:dyDescent="0.35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71500</v>
      </c>
      <c r="N38" s="5">
        <f t="shared" si="3"/>
        <v>3575</v>
      </c>
      <c r="O38" s="5">
        <f t="shared" si="4"/>
        <v>67925</v>
      </c>
    </row>
    <row r="39" spans="2:15" x14ac:dyDescent="0.35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131500</v>
      </c>
      <c r="N39" s="5">
        <f t="shared" si="3"/>
        <v>6575</v>
      </c>
      <c r="O39" s="5">
        <f t="shared" si="4"/>
        <v>124925</v>
      </c>
    </row>
    <row r="40" spans="2:15" x14ac:dyDescent="0.35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86500</v>
      </c>
      <c r="N40" s="5">
        <f t="shared" si="3"/>
        <v>4325</v>
      </c>
      <c r="O40" s="5">
        <f t="shared" si="4"/>
        <v>82175</v>
      </c>
    </row>
    <row r="41" spans="2:15" x14ac:dyDescent="0.35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41500</v>
      </c>
      <c r="N41" s="5">
        <f t="shared" si="3"/>
        <v>2075</v>
      </c>
      <c r="O41" s="5">
        <f t="shared" si="4"/>
        <v>39425</v>
      </c>
    </row>
    <row r="42" spans="2:15" x14ac:dyDescent="0.35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122500</v>
      </c>
      <c r="N42" s="5">
        <f t="shared" si="3"/>
        <v>6125</v>
      </c>
      <c r="O42" s="5">
        <f t="shared" si="4"/>
        <v>116375</v>
      </c>
    </row>
    <row r="43" spans="2:15" x14ac:dyDescent="0.35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79000</v>
      </c>
      <c r="N43" s="5">
        <f t="shared" si="3"/>
        <v>3950</v>
      </c>
      <c r="O43" s="5">
        <f t="shared" si="4"/>
        <v>75050</v>
      </c>
    </row>
    <row r="44" spans="2:15" x14ac:dyDescent="0.35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88000</v>
      </c>
      <c r="N44" s="5">
        <f t="shared" si="3"/>
        <v>4400</v>
      </c>
      <c r="O44" s="5">
        <f t="shared" si="4"/>
        <v>83600</v>
      </c>
    </row>
    <row r="45" spans="2:15" x14ac:dyDescent="0.35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71500</v>
      </c>
      <c r="N45" s="5">
        <f t="shared" si="3"/>
        <v>3575</v>
      </c>
      <c r="O45" s="5">
        <f t="shared" si="4"/>
        <v>67925</v>
      </c>
    </row>
    <row r="46" spans="2:15" x14ac:dyDescent="0.35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2"/>
        <v>40000</v>
      </c>
      <c r="N46" s="5">
        <f t="shared" si="3"/>
        <v>2000</v>
      </c>
      <c r="O46" s="5">
        <f t="shared" si="4"/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abSelected="1" topLeftCell="H1" workbookViewId="0">
      <selection activeCell="P16" sqref="P16"/>
    </sheetView>
  </sheetViews>
  <sheetFormatPr defaultRowHeight="14.5" x14ac:dyDescent="0.35"/>
  <cols>
    <col min="5" max="5" width="9.81640625" bestFit="1" customWidth="1"/>
    <col min="10" max="10" width="10.7265625" bestFit="1" customWidth="1"/>
    <col min="13" max="13" width="49.26953125" bestFit="1" customWidth="1"/>
    <col min="14" max="14" width="18.81640625" customWidth="1"/>
    <col min="15" max="15" width="12.81640625" bestFit="1" customWidth="1"/>
    <col min="16" max="16" width="14.81640625" bestFit="1" customWidth="1"/>
    <col min="17" max="17" width="9.81640625" bestFit="1" customWidth="1"/>
    <col min="18" max="18" width="9.453125" bestFit="1" customWidth="1"/>
  </cols>
  <sheetData>
    <row r="2" spans="2:14" x14ac:dyDescent="0.35">
      <c r="C2" s="6" t="s">
        <v>91</v>
      </c>
      <c r="D2" s="6"/>
      <c r="E2" s="6"/>
      <c r="F2" s="6"/>
      <c r="G2" s="6"/>
      <c r="H2" s="6"/>
      <c r="M2" s="9" t="s">
        <v>106</v>
      </c>
      <c r="N2" s="10"/>
    </row>
    <row r="3" spans="2:14" x14ac:dyDescent="0.35">
      <c r="C3" s="6" t="s">
        <v>107</v>
      </c>
      <c r="D3" s="6"/>
      <c r="E3" s="6"/>
      <c r="F3" s="6"/>
      <c r="G3" s="6"/>
      <c r="H3" s="6"/>
      <c r="M3" s="1" t="s">
        <v>97</v>
      </c>
      <c r="N3" s="5">
        <f>SUM($J$7:$J$44)</f>
        <v>2191000</v>
      </c>
    </row>
    <row r="4" spans="2:14" x14ac:dyDescent="0.35">
      <c r="M4" s="1" t="s">
        <v>98</v>
      </c>
      <c r="N4" s="5">
        <f>AVERAGE(Basic_Salary)</f>
        <v>57657.894736842107</v>
      </c>
    </row>
    <row r="5" spans="2:14" x14ac:dyDescent="0.35">
      <c r="M5" s="1" t="s">
        <v>99</v>
      </c>
      <c r="N5" s="5">
        <f>MEDIAN(Basic_Salary)</f>
        <v>55000</v>
      </c>
    </row>
    <row r="6" spans="2:14" x14ac:dyDescent="0.3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COUNTA($J$7:$J$44)</f>
        <v>38</v>
      </c>
    </row>
    <row r="7" spans="2:14" x14ac:dyDescent="0.35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5">
        <f>MAX(Basic_Salary)</f>
        <v>92000</v>
      </c>
    </row>
    <row r="8" spans="2:14" x14ac:dyDescent="0.35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5">
        <f>MIN(Basic_Salary)</f>
        <v>15000</v>
      </c>
    </row>
    <row r="9" spans="2:14" x14ac:dyDescent="0.35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4" x14ac:dyDescent="0.35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9" t="s">
        <v>105</v>
      </c>
      <c r="N10" s="10"/>
    </row>
    <row r="11" spans="2:14" x14ac:dyDescent="0.35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>
        <f>COUNTIF(F7:F44,"male")</f>
        <v>23</v>
      </c>
    </row>
    <row r="12" spans="2:14" x14ac:dyDescent="0.35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>
        <f>COUNTIF(F7:F44,"female")</f>
        <v>15</v>
      </c>
    </row>
    <row r="13" spans="2:14" x14ac:dyDescent="0.35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5">
        <f>COUNTIF(I7:I44,"north")</f>
        <v>10</v>
      </c>
    </row>
    <row r="14" spans="2:14" x14ac:dyDescent="0.35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  <c r="M14" s="5" t="s">
        <v>115</v>
      </c>
      <c r="N14" s="5">
        <f>AVERAGEIFS(J7:J44,H7:H44,"SALES",I7:I44,"NORTH")</f>
        <v>52000</v>
      </c>
    </row>
    <row r="15" spans="2:14" x14ac:dyDescent="0.35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5" t="s">
        <v>116</v>
      </c>
      <c r="N15" s="5">
        <f>MAX(J7:J44,COUNTIFS(H7:H44,"Digital marketing"))</f>
        <v>92000</v>
      </c>
    </row>
    <row r="16" spans="2:14" x14ac:dyDescent="0.35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5" t="s">
        <v>117</v>
      </c>
      <c r="N16" s="5">
        <f>MIN(IF(I7:I44="South",J7:J44))</f>
        <v>0</v>
      </c>
    </row>
    <row r="17" spans="2:17" x14ac:dyDescent="0.35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</row>
    <row r="18" spans="2:17" x14ac:dyDescent="0.35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</row>
    <row r="19" spans="2:17" x14ac:dyDescent="0.35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</row>
    <row r="20" spans="2:17" x14ac:dyDescent="0.35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9" t="s">
        <v>118</v>
      </c>
      <c r="N20" s="10"/>
    </row>
    <row r="21" spans="2:17" x14ac:dyDescent="0.35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1" t="s">
        <v>114</v>
      </c>
      <c r="N21" s="1" t="s">
        <v>93</v>
      </c>
      <c r="O21" s="1" t="s">
        <v>95</v>
      </c>
      <c r="P21" s="1" t="s">
        <v>94</v>
      </c>
      <c r="Q21" s="1" t="s">
        <v>96</v>
      </c>
    </row>
    <row r="22" spans="2:17" x14ac:dyDescent="0.35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38</v>
      </c>
      <c r="N22" s="5">
        <f t="shared" ref="N22:Q32" si="0">SUMIFS(Basic_Salary,Region,N$21,Department,$M22)</f>
        <v>48000</v>
      </c>
      <c r="O22" s="5">
        <f t="shared" si="0"/>
        <v>62000</v>
      </c>
      <c r="P22" s="5">
        <f t="shared" si="0"/>
        <v>0</v>
      </c>
      <c r="Q22" s="5">
        <f t="shared" si="0"/>
        <v>0</v>
      </c>
    </row>
    <row r="23" spans="2:17" x14ac:dyDescent="0.35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20</v>
      </c>
      <c r="N23" s="5">
        <f t="shared" si="0"/>
        <v>183000</v>
      </c>
      <c r="O23" s="5">
        <f t="shared" si="0"/>
        <v>82000</v>
      </c>
      <c r="P23" s="5">
        <f t="shared" si="0"/>
        <v>92000</v>
      </c>
      <c r="Q23" s="5">
        <f t="shared" si="0"/>
        <v>45000</v>
      </c>
    </row>
    <row r="24" spans="2:17" x14ac:dyDescent="0.35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29</v>
      </c>
      <c r="N24" s="5">
        <f t="shared" si="0"/>
        <v>50000</v>
      </c>
      <c r="O24" s="5">
        <f t="shared" si="0"/>
        <v>154000</v>
      </c>
      <c r="P24" s="5">
        <f t="shared" si="0"/>
        <v>95000</v>
      </c>
      <c r="Q24" s="5">
        <f t="shared" si="0"/>
        <v>15000</v>
      </c>
    </row>
    <row r="25" spans="2:17" x14ac:dyDescent="0.35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15</v>
      </c>
      <c r="N25" s="5">
        <f t="shared" si="0"/>
        <v>22000</v>
      </c>
      <c r="O25" s="5">
        <f t="shared" si="0"/>
        <v>58000</v>
      </c>
      <c r="P25" s="5">
        <f t="shared" si="0"/>
        <v>27000</v>
      </c>
      <c r="Q25" s="5">
        <f t="shared" si="0"/>
        <v>47000</v>
      </c>
    </row>
    <row r="26" spans="2:17" x14ac:dyDescent="0.35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26</v>
      </c>
      <c r="N26" s="5">
        <f t="shared" si="0"/>
        <v>91000</v>
      </c>
      <c r="O26" s="5">
        <f t="shared" si="0"/>
        <v>87000</v>
      </c>
      <c r="P26" s="5">
        <f t="shared" si="0"/>
        <v>0</v>
      </c>
      <c r="Q26" s="5">
        <f t="shared" si="0"/>
        <v>0</v>
      </c>
    </row>
    <row r="27" spans="2:17" x14ac:dyDescent="0.35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56</v>
      </c>
      <c r="N27" s="5">
        <f t="shared" si="0"/>
        <v>0</v>
      </c>
      <c r="O27" s="5">
        <f t="shared" si="0"/>
        <v>37000</v>
      </c>
      <c r="P27" s="5">
        <f t="shared" si="0"/>
        <v>43000</v>
      </c>
      <c r="Q27" s="5">
        <f t="shared" si="0"/>
        <v>77000</v>
      </c>
    </row>
    <row r="28" spans="2:17" x14ac:dyDescent="0.35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  <c r="M28" s="3" t="s">
        <v>49</v>
      </c>
      <c r="N28" s="5">
        <f t="shared" si="0"/>
        <v>0</v>
      </c>
      <c r="O28" s="5">
        <f t="shared" si="0"/>
        <v>0</v>
      </c>
      <c r="P28" s="5">
        <f t="shared" si="0"/>
        <v>90000</v>
      </c>
      <c r="Q28" s="5">
        <f t="shared" si="0"/>
        <v>0</v>
      </c>
    </row>
    <row r="29" spans="2:17" x14ac:dyDescent="0.35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  <c r="M29" s="3" t="s">
        <v>32</v>
      </c>
      <c r="N29" s="5">
        <f t="shared" si="0"/>
        <v>26000</v>
      </c>
      <c r="O29" s="5">
        <f t="shared" si="0"/>
        <v>135000</v>
      </c>
      <c r="P29" s="5">
        <f t="shared" si="0"/>
        <v>81000</v>
      </c>
      <c r="Q29" s="5">
        <f t="shared" si="0"/>
        <v>0</v>
      </c>
    </row>
    <row r="30" spans="2:17" x14ac:dyDescent="0.35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  <c r="M30" s="3" t="s">
        <v>67</v>
      </c>
      <c r="N30" s="5">
        <f t="shared" si="0"/>
        <v>0</v>
      </c>
      <c r="O30" s="5">
        <f t="shared" si="0"/>
        <v>146000</v>
      </c>
      <c r="P30" s="5">
        <f t="shared" si="0"/>
        <v>0</v>
      </c>
      <c r="Q30" s="5">
        <f t="shared" si="0"/>
        <v>0</v>
      </c>
    </row>
    <row r="31" spans="2:17" x14ac:dyDescent="0.35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  <c r="M31" s="3" t="s">
        <v>12</v>
      </c>
      <c r="N31" s="5">
        <f t="shared" si="0"/>
        <v>85000</v>
      </c>
      <c r="O31" s="5">
        <f t="shared" si="0"/>
        <v>19000</v>
      </c>
      <c r="P31" s="5">
        <f t="shared" si="0"/>
        <v>49000</v>
      </c>
      <c r="Q31" s="5">
        <f t="shared" si="0"/>
        <v>83000</v>
      </c>
    </row>
    <row r="32" spans="2:17" x14ac:dyDescent="0.35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  <c r="M32" s="3" t="s">
        <v>35</v>
      </c>
      <c r="N32" s="5">
        <f t="shared" si="0"/>
        <v>52000</v>
      </c>
      <c r="O32" s="5">
        <f t="shared" si="0"/>
        <v>110000</v>
      </c>
      <c r="P32" s="5">
        <f t="shared" si="0"/>
        <v>0</v>
      </c>
      <c r="Q32" s="5">
        <f t="shared" si="0"/>
        <v>0</v>
      </c>
    </row>
    <row r="33" spans="2:10" x14ac:dyDescent="0.35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35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35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35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35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35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35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35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35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35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35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35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20:N20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Operators</vt:lpstr>
      <vt:lpstr>Arithmatic Functions</vt:lpstr>
      <vt:lpstr>Basic_Salary</vt:lpstr>
      <vt:lpstr>Birthdate</vt:lpstr>
      <vt:lpstr>C_Code</vt:lpstr>
      <vt:lpstr>Department</vt:lpstr>
      <vt:lpstr>FirstName</vt:lpstr>
      <vt:lpstr>Gender</vt:lpstr>
      <vt:lpstr>LastName</vt:lpstr>
      <vt:lpstr>M_Status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Muskan Shaikh</cp:lastModifiedBy>
  <dcterms:created xsi:type="dcterms:W3CDTF">2022-07-27T05:54:27Z</dcterms:created>
  <dcterms:modified xsi:type="dcterms:W3CDTF">2024-05-20T09:09:30Z</dcterms:modified>
</cp:coreProperties>
</file>