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5715BA7-9C1A-4216-BD54-36E640175543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6" l="1"/>
  <c r="N26" i="6"/>
  <c r="D27" i="6"/>
  <c r="C27" i="6"/>
  <c r="B27" i="6"/>
  <c r="N28" i="6" l="1"/>
  <c r="N27" i="6" s="1"/>
  <c r="E33" i="6"/>
  <c r="D33" i="6"/>
  <c r="C33" i="6"/>
  <c r="B33" i="6"/>
  <c r="F33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9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9" i="6" s="1"/>
  <c r="J16" i="1"/>
  <c r="K15" i="4" s="1"/>
  <c r="L29" i="6" s="1"/>
  <c r="I16" i="1"/>
  <c r="H16" i="1"/>
  <c r="I15" i="4" s="1"/>
  <c r="J29" i="6" s="1"/>
  <c r="V16" i="2"/>
  <c r="G15" i="4" s="1"/>
  <c r="H29" i="6" s="1"/>
  <c r="AA16" i="2"/>
  <c r="Z16" i="2"/>
  <c r="Y16" i="2"/>
  <c r="X16" i="2"/>
  <c r="W16" i="2"/>
  <c r="H15" i="4" s="1"/>
  <c r="I29" i="6" s="1"/>
  <c r="U16" i="2"/>
  <c r="F15" i="4" s="1"/>
  <c r="G29" i="6" s="1"/>
  <c r="T16" i="2"/>
  <c r="E15" i="4" s="1"/>
  <c r="F29" i="6" s="1"/>
  <c r="S16" i="2"/>
  <c r="D15" i="4" s="1"/>
  <c r="E29" i="6" s="1"/>
  <c r="R16" i="2"/>
  <c r="C15" i="4" s="1"/>
  <c r="D29" i="6" s="1"/>
  <c r="P16" i="2"/>
  <c r="A15" i="4" s="1"/>
  <c r="B29" i="6" s="1"/>
  <c r="J15" i="4" l="1"/>
  <c r="K29" i="6" s="1"/>
  <c r="N30" i="6" s="1"/>
  <c r="R22" i="2"/>
  <c r="S22" i="2"/>
  <c r="H22" i="1"/>
  <c r="I22" i="1"/>
  <c r="P22" i="2"/>
  <c r="A21" i="4" s="1"/>
  <c r="B32" i="6" s="1"/>
  <c r="Q22" i="2"/>
  <c r="B21" i="4" s="1"/>
  <c r="C32" i="6" s="1"/>
  <c r="Q9" i="4"/>
  <c r="P9" i="4"/>
  <c r="O4" i="1"/>
  <c r="N4" i="1"/>
  <c r="M4" i="1"/>
  <c r="L4" i="1"/>
  <c r="K4" i="1"/>
  <c r="J4" i="1"/>
  <c r="I4" i="1"/>
  <c r="H4" i="1"/>
  <c r="F45" i="1"/>
  <c r="N29" i="6" l="1"/>
  <c r="A3" i="4"/>
  <c r="D21" i="4"/>
  <c r="E32" i="6" s="1"/>
  <c r="C21" i="4"/>
  <c r="D32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2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<sst xmlns="http://schemas.openxmlformats.org/spreadsheetml/2006/main" count="1183" uniqueCount="265">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</sst>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A48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3"/>
  <sheetViews>
    <sheetView tabSelected="1" workbookViewId="0">
      <selection activeCell="A34" sqref="A3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ht="15.75" x14ac:dyDescent="0.25">
      <c r="A26" s="18" t="s">
        <v>135</v>
      </c>
      <c r="B26" s="14"/>
      <c r="C26" s="14"/>
      <c r="D26" s="14"/>
      <c r="E26" s="14"/>
      <c r="F26" s="14"/>
      <c r="N26" s="19">
        <f>SUM(N4:N25)</f>
        <v>496</v>
      </c>
    </row>
    <row r="27" spans="1:15" ht="15.75" x14ac:dyDescent="0.25">
      <c r="A27" s="18" t="s">
        <v>195</v>
      </c>
      <c r="B27" s="36">
        <f>SUM(N4:N8)</f>
        <v>206</v>
      </c>
      <c r="C27" s="36">
        <f>SUM(N9:N13)</f>
        <v>146</v>
      </c>
      <c r="D27" s="36">
        <f>SUM(N14:N20)</f>
        <v>84</v>
      </c>
      <c r="E27" s="36">
        <f>SUM(N21:N25)</f>
        <v>60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20">
        <f>SUM(N28*12)</f>
        <v>1488</v>
      </c>
    </row>
    <row r="28" spans="1:15" ht="15.75" x14ac:dyDescent="0.25">
      <c r="A28" s="18" t="s">
        <v>196</v>
      </c>
      <c r="N28" s="20">
        <f>AVERAGE(B27:E27)</f>
        <v>124</v>
      </c>
    </row>
    <row r="29" spans="1:15" ht="15.75" x14ac:dyDescent="0.25">
      <c r="A29" s="18" t="s">
        <v>194</v>
      </c>
      <c r="B29" s="27">
        <f>SUM('Overall Stats'!A15/3)</f>
        <v>49.333333333333336</v>
      </c>
      <c r="C29" s="27">
        <f>SUM('Overall Stats'!B15/3)</f>
        <v>116.33333333333333</v>
      </c>
      <c r="D29" s="27">
        <f>SUM('Overall Stats'!C15/3)</f>
        <v>142.33333333333334</v>
      </c>
      <c r="E29" s="27">
        <f>SUM('Overall Stats'!D15/3)</f>
        <v>60.666666666666664</v>
      </c>
      <c r="F29" s="27">
        <f>SUM('Overall Stats'!E15/3)</f>
        <v>82</v>
      </c>
      <c r="G29" s="27">
        <f>SUM('Overall Stats'!F15/3)</f>
        <v>143</v>
      </c>
      <c r="H29" s="27">
        <f>SUM('Overall Stats'!G15/3)</f>
        <v>207.33333333333334</v>
      </c>
      <c r="I29" s="27">
        <f>SUM('Overall Stats'!H15/3)</f>
        <v>132</v>
      </c>
      <c r="J29" s="27">
        <f>SUM('Overall Stats'!I15/4)</f>
        <v>152.75</v>
      </c>
      <c r="K29" s="27">
        <f>SUM('Overall Stats'!J15/4)</f>
        <v>272.5</v>
      </c>
      <c r="L29" s="27">
        <f>SUM('Overall Stats'!K15/4)</f>
        <v>119</v>
      </c>
      <c r="M29" s="27">
        <f>SUM('Overall Stats'!L15/4)</f>
        <v>19.25</v>
      </c>
      <c r="N29" s="20">
        <f>SUM(B29:M29)</f>
        <v>1496.5</v>
      </c>
    </row>
    <row r="30" spans="1:15" ht="15.75" x14ac:dyDescent="0.25">
      <c r="A30" s="29" t="s">
        <v>197</v>
      </c>
      <c r="B30" s="14"/>
      <c r="C30" s="14"/>
      <c r="D30" s="14"/>
      <c r="E30" s="14"/>
      <c r="F30" s="14"/>
      <c r="N30" s="20">
        <f>AVERAGE(B29:M29)</f>
        <v>124.70833333333333</v>
      </c>
    </row>
    <row r="31" spans="1:15" ht="15.75" x14ac:dyDescent="0.25">
      <c r="A31" s="29" t="s">
        <v>222</v>
      </c>
      <c r="B31" s="19" t="s">
        <v>225</v>
      </c>
      <c r="C31" s="19" t="s">
        <v>223</v>
      </c>
      <c r="D31" s="19" t="s">
        <v>226</v>
      </c>
      <c r="E31" s="19" t="s">
        <v>224</v>
      </c>
      <c r="F31" s="19" t="s">
        <v>135</v>
      </c>
    </row>
    <row r="32" spans="1:15" ht="15.75" x14ac:dyDescent="0.25">
      <c r="A32" s="18" t="s">
        <v>220</v>
      </c>
      <c r="B32" s="35">
        <f>SUM('Overall Stats'!A21/3)</f>
        <v>285</v>
      </c>
      <c r="C32" s="35">
        <f>SUM('Overall Stats'!B21/3)</f>
        <v>482.33333333333331</v>
      </c>
      <c r="D32" s="35">
        <f>SUM('Overall Stats'!C21/4)</f>
        <v>544.25</v>
      </c>
      <c r="E32" s="35">
        <f>SUM('Overall Stats'!D21/4)</f>
        <v>143.5</v>
      </c>
      <c r="F32" s="35">
        <f>SUM(B32:E32)</f>
        <v>1455.0833333333333</v>
      </c>
    </row>
    <row r="33" spans="1:6" ht="15.75" x14ac:dyDescent="0.25">
      <c r="A33" s="18" t="s">
        <v>221</v>
      </c>
      <c r="B33" s="36">
        <f>SUM(D27:F27)</f>
        <v>144</v>
      </c>
      <c r="C33" s="36">
        <f>SUM(G27:I27)</f>
        <v>0</v>
      </c>
      <c r="D33" s="36">
        <f>SUM(J27:L27)</f>
        <v>0</v>
      </c>
      <c r="E33" s="36">
        <f>SUM(B27:C27,M27)</f>
        <v>352</v>
      </c>
      <c r="F33" s="36">
        <f>SUM(B33:E33)</f>
        <v>496</v>
      </c>
    </row>
  </sheetData>
  <mergeCells count="1">
    <mergeCell ref="B2:M2"/>
  </mergeCells>
  <conditionalFormatting sqref="B33:F33">
    <cfRule type="cellIs" dxfId="13" priority="19" operator="lessThan">
      <formula>$B$114</formula>
    </cfRule>
    <cfRule type="cellIs" dxfId="12" priority="20" operator="greaterThan">
      <formula>$B$114</formula>
    </cfRule>
    <cfRule type="cellIs" dxfId="11" priority="21" operator="greaterThan">
      <formula>$B$114</formula>
    </cfRule>
    <cfRule type="cellIs" dxfId="10" priority="22" operator="greaterThan">
      <formula>$B$114</formula>
    </cfRule>
  </conditionalFormatting>
  <conditionalFormatting sqref="B33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3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3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3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3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2021-04-19T00:25:11Z</dcterms:modified>
</cp:coreProperties>
</file>