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918D917B-01D2-46FF-B21D-44A13CFF554D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4" l="1"/>
  <c r="L12" i="4"/>
  <c r="O9" i="4"/>
  <c r="O12" i="4" s="1"/>
  <c r="N9" i="4"/>
  <c r="N12" i="4" s="1"/>
  <c r="M9" i="4"/>
  <c r="M12" i="4" s="1"/>
  <c r="L9" i="4"/>
  <c r="K9" i="4"/>
  <c r="K12" i="4" s="1"/>
  <c r="J9" i="4"/>
  <c r="J12" i="4" s="1"/>
  <c r="I9" i="4"/>
  <c r="H9" i="4"/>
  <c r="H12" i="4" s="1"/>
  <c r="G9" i="4"/>
  <c r="G12" i="4" s="1"/>
  <c r="F9" i="4"/>
  <c r="F12" i="4" s="1"/>
  <c r="E9" i="4"/>
  <c r="E12" i="4" s="1"/>
  <c r="D9" i="4"/>
  <c r="D12" i="4" s="1"/>
  <c r="C9" i="4"/>
  <c r="C12" i="4" s="1"/>
  <c r="B9" i="4"/>
  <c r="B12" i="4" s="1"/>
  <c r="A9" i="4"/>
  <c r="A12" i="4" s="1"/>
  <c r="C6" i="4"/>
  <c r="B16" i="4"/>
  <c r="B15" i="4"/>
  <c r="B14" i="4"/>
  <c r="L3" i="4"/>
  <c r="L6" i="4" s="1"/>
  <c r="K3" i="4"/>
  <c r="K6" i="4" s="1"/>
  <c r="J3" i="4"/>
  <c r="J6" i="4" s="1"/>
  <c r="I3" i="4"/>
  <c r="I6" i="4" s="1"/>
  <c r="H3" i="4"/>
  <c r="H6" i="4" s="1"/>
  <c r="G3" i="4"/>
  <c r="G6" i="4" s="1"/>
  <c r="F3" i="4"/>
  <c r="F6" i="4" s="1"/>
  <c r="E3" i="4"/>
  <c r="E6" i="4" s="1"/>
  <c r="D3" i="4"/>
  <c r="D6" i="4" s="1"/>
  <c r="C3" i="4"/>
  <c r="B3" i="4"/>
  <c r="B6" i="4" s="1"/>
  <c r="A3" i="4"/>
  <c r="A6" i="4" s="1"/>
  <c r="I13" i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<sst xmlns="http://schemas.openxmlformats.org/spreadsheetml/2006/main" count="514" uniqueCount="140">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</sst>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Stats'!$A$6:$L$6</c:f>
              <c:numCache>
                <c:formatCode>General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21.610461114934619</c:v>
                </c:pt>
                <c:pt idx="5">
                  <c:v>3.6476256022023401</c:v>
                </c:pt>
                <c:pt idx="6">
                  <c:v>3.0282174810736406</c:v>
                </c:pt>
                <c:pt idx="7">
                  <c:v>31.039229181004817</c:v>
                </c:pt>
                <c:pt idx="8">
                  <c:v>0.27529249827942187</c:v>
                </c:pt>
                <c:pt idx="9">
                  <c:v>2.8905712319339298</c:v>
                </c:pt>
                <c:pt idx="10">
                  <c:v>0.13764624913971094</c:v>
                </c:pt>
                <c:pt idx="11">
                  <c:v>0.68823124569855476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766</c:v>
                </c:pt>
                <c:pt idx="1">
                  <c:v>447</c:v>
                </c:pt>
                <c:pt idx="2">
                  <c:v>31</c:v>
                </c:pt>
                <c:pt idx="3">
                  <c:v>1</c:v>
                </c:pt>
                <c:pt idx="4">
                  <c:v>166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8C5-4260-8776-D0358EA7FF05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Stats'!$A$12:$O$12</c:f>
              <c:numCache>
                <c:formatCode>General</c:formatCode>
                <c:ptCount val="15"/>
                <c:pt idx="0">
                  <c:v>52.718513420509296</c:v>
                </c:pt>
                <c:pt idx="1">
                  <c:v>30.763936682725397</c:v>
                </c:pt>
                <c:pt idx="2">
                  <c:v>2.1335168616655196</c:v>
                </c:pt>
                <c:pt idx="3">
                  <c:v>6.8823124569855468E-2</c:v>
                </c:pt>
                <c:pt idx="4">
                  <c:v>11.424638678596008</c:v>
                </c:pt>
                <c:pt idx="5">
                  <c:v>0.27529249827942187</c:v>
                </c:pt>
                <c:pt idx="6">
                  <c:v>0.34411562284927738</c:v>
                </c:pt>
                <c:pt idx="7">
                  <c:v>0.55058499655884374</c:v>
                </c:pt>
                <c:pt idx="8">
                  <c:v>6.8823124569855468E-2</c:v>
                </c:pt>
                <c:pt idx="9">
                  <c:v>0.27529249827942187</c:v>
                </c:pt>
                <c:pt idx="10">
                  <c:v>0.27529249827942187</c:v>
                </c:pt>
                <c:pt idx="11">
                  <c:v>0.82587749483826567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314</c:v>
                </c:pt>
                <c:pt idx="5">
                  <c:v>53</c:v>
                </c:pt>
                <c:pt idx="6">
                  <c:v>44</c:v>
                </c:pt>
                <c:pt idx="7">
                  <c:v>451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A4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2" t="s">
        <v>8</v>
      </c>
      <c r="C2" s="32"/>
      <c r="D2" s="32"/>
      <c r="E2" s="32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128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129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AB6" sqref="AB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5" t="s">
        <v>6</v>
      </c>
      <c r="O2" s="15" t="s">
        <v>7</v>
      </c>
      <c r="P2" s="33" t="s">
        <v>112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30" t="s">
        <v>128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7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30" t="s">
        <v>129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7:AA7">
    <sortCondition descending="1" ref="P7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2" t="s">
        <v>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23" t="s">
        <v>6</v>
      </c>
      <c r="O2" s="23" t="s">
        <v>7</v>
      </c>
      <c r="P2" s="33" t="s">
        <v>112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0" t="s">
        <v>128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3" t="s">
        <v>120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0" t="s">
        <v>129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tabSelected="1" workbookViewId="0">
      <selection activeCell="A17" sqref="A17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33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SUM('2017'!L4+'2018'!T4)</f>
        <v>314</v>
      </c>
      <c r="F3" s="18">
        <f>SUM('2017'!M4+'2018'!U4)</f>
        <v>53</v>
      </c>
      <c r="G3" s="18">
        <f>SUM('2017'!N4+'2018'!V4)</f>
        <v>44</v>
      </c>
      <c r="H3" s="18">
        <f>SUM('2017'!O4+'2018'!W4)</f>
        <v>451</v>
      </c>
      <c r="I3" s="18">
        <f>SUM('2018'!X4)</f>
        <v>4</v>
      </c>
      <c r="J3" s="18">
        <f>SUM('2018'!Y4)</f>
        <v>42</v>
      </c>
      <c r="K3" s="18">
        <f>SUM('2018'!Z4)</f>
        <v>2</v>
      </c>
      <c r="L3" s="18">
        <f>SUM('2017'!K4+'2018'!AA4)</f>
        <v>10</v>
      </c>
    </row>
    <row r="4" spans="1:15" ht="21" customHeight="1" thickBot="1" x14ac:dyDescent="0.35">
      <c r="A4" s="30" t="s">
        <v>128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8" t="s">
        <v>22</v>
      </c>
      <c r="B5" s="18" t="s">
        <v>44</v>
      </c>
      <c r="C5" s="34" t="s">
        <v>15</v>
      </c>
      <c r="D5" s="18" t="s">
        <v>85</v>
      </c>
      <c r="E5" s="34" t="s">
        <v>13</v>
      </c>
      <c r="F5" s="18" t="s">
        <v>46</v>
      </c>
      <c r="G5" s="18" t="s">
        <v>43</v>
      </c>
      <c r="H5" s="18" t="s">
        <v>48</v>
      </c>
      <c r="I5" s="18" t="s">
        <v>59</v>
      </c>
      <c r="J5" s="18" t="s">
        <v>97</v>
      </c>
      <c r="K5" s="18" t="s">
        <v>92</v>
      </c>
      <c r="L5" s="18" t="s">
        <v>17</v>
      </c>
      <c r="M5" s="35"/>
      <c r="N5" s="35"/>
      <c r="O5" s="35"/>
    </row>
    <row r="6" spans="1:15" ht="15.75" x14ac:dyDescent="0.25">
      <c r="A6" s="14">
        <f>SUM(A3/$B$14*100)</f>
        <v>26.634549208534068</v>
      </c>
      <c r="B6" s="14">
        <f>SUM(B3/$B$14*100)</f>
        <v>3.5788024776324847</v>
      </c>
      <c r="C6" s="14">
        <f>SUM(C3/$B$14*100)</f>
        <v>5.9187887130075705</v>
      </c>
      <c r="D6" s="14">
        <f>SUM(D3/$B$14*100)</f>
        <v>0.55058499655884374</v>
      </c>
      <c r="E6" s="14">
        <f>SUM(E3/$B$14*100)</f>
        <v>21.610461114934619</v>
      </c>
      <c r="F6" s="14">
        <f>SUM(F3/$B$14*100)</f>
        <v>3.6476256022023401</v>
      </c>
      <c r="G6" s="14">
        <f>SUM(G3/$B$14*100)</f>
        <v>3.0282174810736406</v>
      </c>
      <c r="H6" s="14">
        <f>SUM(H3/$B$14*100)</f>
        <v>31.039229181004817</v>
      </c>
      <c r="I6" s="14">
        <f>SUM(I3/$B$14*100)</f>
        <v>0.27529249827942187</v>
      </c>
      <c r="J6" s="14">
        <f>SUM(J3/$B$14*100)</f>
        <v>2.8905712319339298</v>
      </c>
      <c r="K6" s="14">
        <f>SUM(K3/$B$14*100)</f>
        <v>0.13764624913971094</v>
      </c>
      <c r="L6" s="14">
        <f>SUM(L3/$B$14*100)</f>
        <v>0.68823124569855476</v>
      </c>
    </row>
    <row r="7" spans="1:15" ht="21" customHeight="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customHeight="1" thickTop="1" x14ac:dyDescent="0.25">
      <c r="A8" s="18" t="s">
        <v>61</v>
      </c>
      <c r="B8" s="18" t="s">
        <v>63</v>
      </c>
      <c r="C8" s="18" t="s">
        <v>64</v>
      </c>
      <c r="D8" s="18" t="s">
        <v>113</v>
      </c>
      <c r="E8" s="18" t="s">
        <v>65</v>
      </c>
      <c r="F8" s="18" t="s">
        <v>114</v>
      </c>
      <c r="G8" s="18" t="s">
        <v>115</v>
      </c>
      <c r="H8" s="18" t="s">
        <v>126</v>
      </c>
      <c r="I8" s="18" t="s">
        <v>116</v>
      </c>
      <c r="J8" s="18" t="s">
        <v>117</v>
      </c>
      <c r="K8" s="18" t="s">
        <v>62</v>
      </c>
      <c r="L8" s="18" t="s">
        <v>118</v>
      </c>
      <c r="M8" s="18" t="s">
        <v>119</v>
      </c>
      <c r="N8" s="18" t="s">
        <v>131</v>
      </c>
      <c r="O8" s="27" t="s">
        <v>133</v>
      </c>
    </row>
    <row r="9" spans="1:15" ht="15.75" customHeight="1" x14ac:dyDescent="0.25">
      <c r="A9" s="14">
        <f>SUM('2017'!H10+'2018'!P10)</f>
        <v>766</v>
      </c>
      <c r="B9" s="14">
        <f>SUM('2017'!I10+'2018'!Q10)</f>
        <v>447</v>
      </c>
      <c r="C9" s="14">
        <f>SUM('2017'!L10+'2018'!R10)</f>
        <v>31</v>
      </c>
      <c r="D9" s="14">
        <f>SUM('2018'!S10)</f>
        <v>1</v>
      </c>
      <c r="E9" s="14">
        <f>SUM('2017'!J10+'2018'!T10)</f>
        <v>166</v>
      </c>
      <c r="F9" s="14">
        <f>SUM('2018'!U10)</f>
        <v>4</v>
      </c>
      <c r="G9" s="14">
        <f>SUM('2018'!V10)</f>
        <v>5</v>
      </c>
      <c r="H9" s="14">
        <f>SUM('2018'!W10)</f>
        <v>8</v>
      </c>
      <c r="I9" s="14">
        <f>SUM('2018'!X10)</f>
        <v>1</v>
      </c>
      <c r="J9" s="14">
        <f>SUM('2018'!Y10)</f>
        <v>4</v>
      </c>
      <c r="K9" s="14">
        <f>SUM('2017'!K10+'2018'!Z10)</f>
        <v>4</v>
      </c>
      <c r="L9" s="14">
        <f>SUM('2018'!AA10)</f>
        <v>12</v>
      </c>
      <c r="M9" s="14">
        <f>SUM('2018'!AB10)</f>
        <v>1</v>
      </c>
      <c r="N9" s="14">
        <f>SUM('2018'!AC10)</f>
        <v>1</v>
      </c>
      <c r="O9" s="14">
        <f>SUM('2018'!AD10)</f>
        <v>2</v>
      </c>
    </row>
    <row r="10" spans="1:15" ht="21" customHeight="1" thickBot="1" x14ac:dyDescent="0.35">
      <c r="A10" s="30" t="s">
        <v>129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  <row r="12" spans="1:15" ht="15.75" customHeight="1" x14ac:dyDescent="0.25">
      <c r="A12" s="14">
        <f>SUM(A9/$B$14*100)</f>
        <v>52.718513420509296</v>
      </c>
      <c r="B12" s="14">
        <f>SUM(B9/$B$14*100)</f>
        <v>30.763936682725397</v>
      </c>
      <c r="C12" s="14">
        <f>SUM(C9/$B$14*100)</f>
        <v>2.1335168616655196</v>
      </c>
      <c r="D12" s="14">
        <f>SUM(D9/$B$14*100)</f>
        <v>6.8823124569855468E-2</v>
      </c>
      <c r="E12" s="14">
        <f>SUM(E9/$B$14*100)</f>
        <v>11.424638678596008</v>
      </c>
      <c r="F12" s="14">
        <f>SUM(F9/$B$14*100)</f>
        <v>0.27529249827942187</v>
      </c>
      <c r="G12" s="14">
        <f>SUM(G9/$B$14*100)</f>
        <v>0.34411562284927738</v>
      </c>
      <c r="H12" s="14">
        <f>SUM(H9/$B$14*100)</f>
        <v>0.55058499655884374</v>
      </c>
      <c r="I12" s="14">
        <f>SUM(I9/$B$14*100)</f>
        <v>6.8823124569855468E-2</v>
      </c>
      <c r="J12" s="14">
        <f>SUM(J9/$B$14*100)</f>
        <v>0.27529249827942187</v>
      </c>
      <c r="K12" s="14">
        <f>SUM(K9/$B$14*100)</f>
        <v>0.27529249827942187</v>
      </c>
      <c r="L12" s="14">
        <f>SUM(L9/$B$14*100)</f>
        <v>0.82587749483826567</v>
      </c>
      <c r="M12" s="14">
        <f>SUM(M9/$B$14*100)</f>
        <v>6.8823124569855468E-2</v>
      </c>
      <c r="N12" s="14">
        <f>SUM(N9/$B$14*100)</f>
        <v>6.8823124569855468E-2</v>
      </c>
      <c r="O12" s="14">
        <f>SUM(O9/$B$14*100)</f>
        <v>0.13764624913971094</v>
      </c>
    </row>
    <row r="14" spans="1:15" ht="15.75" x14ac:dyDescent="0.25">
      <c r="A14" s="24" t="s">
        <v>136</v>
      </c>
      <c r="B14" s="28">
        <f>SUM('2017'!F43+'2018'!N94)</f>
        <v>1453</v>
      </c>
    </row>
    <row r="15" spans="1:15" ht="15.75" x14ac:dyDescent="0.25">
      <c r="A15" s="24" t="s">
        <v>137</v>
      </c>
      <c r="B15" s="28">
        <f>SUM('2017'!F44+'2018'!N95)</f>
        <v>129</v>
      </c>
    </row>
    <row r="16" spans="1:15" ht="15.75" x14ac:dyDescent="0.25">
      <c r="A16" s="24" t="s">
        <v>138</v>
      </c>
      <c r="B16" s="29">
        <f>SUM(B14/B15)</f>
        <v>11.263565891472869</v>
      </c>
    </row>
  </sheetData>
  <sortState ref="A3:L3">
    <sortCondition descending="1" ref="A3"/>
  </sortState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2019-01-07T00:35:48Z</dcterms:modified>
</cp:coreProperties>
</file>