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Overall Stats\Jensen\"/>
    </mc:Choice>
  </mc:AlternateContent>
  <xr:revisionPtr revIDLastSave="0" documentId="13_ncr:1_{30256A0E-2536-406F-8D1F-7B62BC0E198F}" xr6:coauthVersionLast="47" xr6:coauthVersionMax="47" xr10:uidLastSave="{00000000-0000-0000-0000-000000000000}"/>
  <bookViews>
    <workbookView xWindow="-120" yWindow="-120" windowWidth="20730" windowHeight="11160" activeTab="5" xr2:uid="{DAB65968-18A3-4890-8627-82F8B8492183}"/>
  </bookViews>
  <sheets>
    <sheet name="2017" sheetId="2" r:id="rId1"/>
    <sheet name="2018" sheetId="1" r:id="rId2"/>
    <sheet name="2019" sheetId="4" r:id="rId3"/>
    <sheet name="2020" sheetId="5" r:id="rId4"/>
    <sheet name="2021" sheetId="6" r:id="rId5"/>
    <sheet name="Overall Stats" sheetId="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3" l="1"/>
  <c r="B8" i="3"/>
  <c r="B3" i="3"/>
  <c r="F7" i="6"/>
  <c r="D8" i="6"/>
  <c r="D10" i="6"/>
  <c r="D11" i="5"/>
  <c r="D9" i="5"/>
  <c r="F7" i="5" s="1"/>
  <c r="E12" i="4" l="1"/>
  <c r="E10" i="4"/>
  <c r="G7" i="4" s="1"/>
  <c r="A3" i="3" l="1"/>
  <c r="C7" i="2"/>
  <c r="C5" i="2"/>
  <c r="E7" i="2" l="1"/>
  <c r="C7" i="1"/>
  <c r="C5" i="1"/>
  <c r="E7" i="1" l="1"/>
  <c r="B10" i="3" l="1"/>
  <c r="A6" i="3"/>
  <c r="B6" i="3"/>
</calcChain>
</file>

<file path=xl/sharedStrings.xml><?xml version="1.0" encoding="utf-8"?>
<sst xmlns="http://schemas.openxmlformats.org/spreadsheetml/2006/main" count="123" uniqueCount="39">
  <si>
    <t>Lake/Pond</t>
  </si>
  <si>
    <t># of Fish</t>
  </si>
  <si>
    <t>Type of Fish</t>
  </si>
  <si>
    <t>July</t>
  </si>
  <si>
    <t>Total Species Caught</t>
  </si>
  <si>
    <t>Bluegill</t>
  </si>
  <si>
    <t>Jensen</t>
  </si>
  <si>
    <t>9 Bluegill</t>
  </si>
  <si>
    <t>TOTAL</t>
  </si>
  <si>
    <t>NUMBER OF TRIPS</t>
  </si>
  <si>
    <t>AVERAGE</t>
  </si>
  <si>
    <t>Fishing Report 2018 Jensen</t>
  </si>
  <si>
    <t>Percent Species Caught</t>
  </si>
  <si>
    <t>Month/Day</t>
  </si>
  <si>
    <t>September</t>
  </si>
  <si>
    <t>Fishing Report 2017 Jensen</t>
  </si>
  <si>
    <t>1 Rainbow</t>
  </si>
  <si>
    <t>Rainbow</t>
  </si>
  <si>
    <t>RATING</t>
  </si>
  <si>
    <t>Slow</t>
  </si>
  <si>
    <t>Fair</t>
  </si>
  <si>
    <t>February</t>
  </si>
  <si>
    <t>March</t>
  </si>
  <si>
    <t>April</t>
  </si>
  <si>
    <t>Fishing Report 2019 Jensen</t>
  </si>
  <si>
    <t>3 Rainbow</t>
  </si>
  <si>
    <t>6 Rainbow</t>
  </si>
  <si>
    <t>12 Rainbow</t>
  </si>
  <si>
    <t>January</t>
  </si>
  <si>
    <t>Fishing Report 2020 Jensen</t>
  </si>
  <si>
    <t>5 Rainbow</t>
  </si>
  <si>
    <t>16 Rainbow</t>
  </si>
  <si>
    <t>20 Rainbow</t>
  </si>
  <si>
    <t>14 Rainbow</t>
  </si>
  <si>
    <t>21 Rainbow</t>
  </si>
  <si>
    <t>24 Rainbow</t>
  </si>
  <si>
    <t>25 Rainbow</t>
  </si>
  <si>
    <t>33 Rainbow</t>
  </si>
  <si>
    <t>Fishing Report 2021 Jensen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</si>
</sst>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2"/>
      <color rgb="FF00B0F0"/>
      <name val="Arial"/>
      <family val="2"/>
    </font>
    <font>
      <b/>
      <sz val="12"/>
      <color theme="7"/>
      <name val="Arial"/>
      <family val="2"/>
    </font>
    <font>
      <sz val="12"/>
      <color theme="7"/>
      <name val="Arial"/>
      <family val="2"/>
    </font>
    <font>
      <b/>
      <sz val="12"/>
      <color rgb="FFFFC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7" fillId="2" borderId="0" xfId="1" applyFont="1" applyFill="1"/>
    <xf numFmtId="0" fontId="6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/>
    <xf numFmtId="0" fontId="11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2" fontId="4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Stats'!$A$2:$B$2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Stats'!$A$3:$B$3</c:f>
              <c:numCache>
                <c:formatCode>General</c:formatCode>
                <c:ptCount val="2"/>
                <c:pt idx="0">
                  <c:v>9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9-4C68-BB7B-1FD7C26585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98203104"/>
        <c:axId val="2098781712"/>
        <c:axId val="0"/>
      </c:bar3DChart>
      <c:catAx>
        <c:axId val="20982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781712"/>
        <c:crosses val="autoZero"/>
        <c:auto val="1"/>
        <c:lblAlgn val="ctr"/>
        <c:lblOffset val="100"/>
        <c:noMultiLvlLbl val="0"/>
      </c:catAx>
      <c:valAx>
        <c:axId val="20987817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982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1AF-4547-8BDE-205B0F8DAB9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1AF-4547-8BDE-205B0F8DAB95}"/>
              </c:ext>
            </c:extLst>
          </c:dPt>
          <c:cat>
            <c:strRef>
              <c:f>'Overall Stats'!$A$5:$B$5</c:f>
              <c:strCache>
                <c:ptCount val="2"/>
                <c:pt idx="0">
                  <c:v>Bluegill</c:v>
                </c:pt>
                <c:pt idx="1">
                  <c:v>Rainbow</c:v>
                </c:pt>
              </c:strCache>
            </c:strRef>
          </c:cat>
          <c:val>
            <c:numRef>
              <c:f>'Overall Stats'!$A$6:$B$6</c:f>
              <c:numCache>
                <c:formatCode>0.00</c:formatCode>
                <c:ptCount val="2"/>
                <c:pt idx="0">
                  <c:v>4.0723981900452486</c:v>
                </c:pt>
                <c:pt idx="1">
                  <c:v>95.927601809954751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4F06-8FEC-73E00DE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4762</xdr:rowOff>
    </xdr:from>
    <xdr:to>
      <xdr:col>6</xdr:col>
      <xdr:colOff>9524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EFE977-3A55-40D6-8D14-2F8FC59D5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11</xdr:row>
      <xdr:rowOff>14286</xdr:rowOff>
    </xdr:from>
    <xdr:to>
      <xdr:col>14</xdr:col>
      <xdr:colOff>371474</xdr:colOff>
      <xdr:row>25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E7CE2B-B10A-4F86-90BC-98B052829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E33CD-692B-47D0-874C-D769A1EC64B5}">
  <dimension ref="A1:H8"/>
  <sheetViews>
    <sheetView workbookViewId="0">
      <selection activeCell="C8" sqref="C8"/>
    </sheetView>
  </sheetViews>
  <sheetFormatPr defaultRowHeight="15" x14ac:dyDescent="0.25"/>
  <cols>
    <col min="1" max="1" width="55.5703125" bestFit="1" customWidth="1"/>
    <col min="2" max="2" width="16.7109375" bestFit="1" customWidth="1"/>
    <col min="3" max="3" width="13.85546875" bestFit="1" customWidth="1"/>
    <col min="4" max="4" width="19.28515625" bestFit="1" customWidth="1"/>
    <col min="5" max="5" width="10" bestFit="1" customWidth="1"/>
  </cols>
  <sheetData>
    <row r="1" spans="1:8" ht="27" x14ac:dyDescent="0.5">
      <c r="A1" s="1" t="s">
        <v>15</v>
      </c>
      <c r="B1" s="9"/>
      <c r="C1" s="10"/>
      <c r="D1" s="10"/>
    </row>
    <row r="2" spans="1:8" ht="21" thickBot="1" x14ac:dyDescent="0.35">
      <c r="A2" s="2" t="s">
        <v>0</v>
      </c>
      <c r="B2" s="2" t="s">
        <v>13</v>
      </c>
      <c r="C2" s="2" t="s">
        <v>1</v>
      </c>
      <c r="D2" s="2" t="s">
        <v>2</v>
      </c>
      <c r="E2" s="25" t="s">
        <v>4</v>
      </c>
      <c r="F2" s="25"/>
      <c r="G2" s="25"/>
      <c r="H2" s="25"/>
    </row>
    <row r="3" spans="1:8" ht="19.5" thickTop="1" x14ac:dyDescent="0.3">
      <c r="A3" s="11"/>
      <c r="B3" s="4" t="s">
        <v>14</v>
      </c>
      <c r="C3" s="11"/>
      <c r="D3" s="11"/>
      <c r="E3" s="5" t="s">
        <v>17</v>
      </c>
    </row>
    <row r="4" spans="1:8" s="12" customFormat="1" ht="15.75" x14ac:dyDescent="0.25">
      <c r="A4" s="6" t="s">
        <v>6</v>
      </c>
      <c r="B4" s="5">
        <v>23</v>
      </c>
      <c r="C4" s="5">
        <v>1</v>
      </c>
      <c r="D4" s="5" t="s">
        <v>16</v>
      </c>
      <c r="E4" s="5">
        <v>1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1</v>
      </c>
      <c r="E5" s="26" t="s">
        <v>12</v>
      </c>
      <c r="F5" s="26"/>
      <c r="G5" s="26"/>
      <c r="H5" s="26"/>
    </row>
    <row r="6" spans="1:8" ht="16.5" thickTop="1" x14ac:dyDescent="0.25">
      <c r="A6" s="7" t="s">
        <v>9</v>
      </c>
      <c r="C6" s="8">
        <v>1</v>
      </c>
      <c r="E6" s="5" t="s">
        <v>17</v>
      </c>
    </row>
    <row r="7" spans="1:8" ht="15.75" x14ac:dyDescent="0.25">
      <c r="A7" s="7" t="s">
        <v>10</v>
      </c>
      <c r="C7" s="8">
        <f>AVERAGE(C4)</f>
        <v>1</v>
      </c>
      <c r="E7" s="5">
        <f>SUM(E4/C5*100)</f>
        <v>100</v>
      </c>
    </row>
    <row r="8" spans="1:8" ht="15.75" x14ac:dyDescent="0.25">
      <c r="A8" s="7" t="s">
        <v>18</v>
      </c>
      <c r="C8" s="13" t="s">
        <v>19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5993-6D96-429D-A75D-7218BB0A8FDB}">
  <dimension ref="A1:H8"/>
  <sheetViews>
    <sheetView workbookViewId="0">
      <selection activeCell="E2" sqref="E2:H7"/>
    </sheetView>
  </sheetViews>
  <sheetFormatPr defaultRowHeight="15" x14ac:dyDescent="0.25"/>
  <cols>
    <col min="1" max="1" width="55.5703125" bestFit="1" customWidth="1"/>
    <col min="2" max="2" width="7.28515625" bestFit="1" customWidth="1"/>
    <col min="3" max="3" width="13.85546875" bestFit="1" customWidth="1"/>
    <col min="4" max="4" width="19.28515625" bestFit="1" customWidth="1"/>
    <col min="5" max="5" width="8.42578125" bestFit="1" customWidth="1"/>
  </cols>
  <sheetData>
    <row r="1" spans="1:8" ht="27" x14ac:dyDescent="0.5">
      <c r="A1" s="1" t="s">
        <v>11</v>
      </c>
    </row>
    <row r="2" spans="1:8" ht="21" thickBot="1" x14ac:dyDescent="0.35">
      <c r="A2" s="2" t="s">
        <v>0</v>
      </c>
      <c r="B2" s="2"/>
      <c r="C2" s="2" t="s">
        <v>1</v>
      </c>
      <c r="D2" s="2" t="s">
        <v>2</v>
      </c>
      <c r="E2" s="25" t="s">
        <v>4</v>
      </c>
      <c r="F2" s="25"/>
      <c r="G2" s="25"/>
      <c r="H2" s="25"/>
    </row>
    <row r="3" spans="1:8" ht="19.5" thickTop="1" x14ac:dyDescent="0.3">
      <c r="A3" s="3"/>
      <c r="B3" s="4" t="s">
        <v>3</v>
      </c>
      <c r="C3" s="3"/>
      <c r="D3" s="3"/>
      <c r="E3" s="5" t="s">
        <v>5</v>
      </c>
    </row>
    <row r="4" spans="1:8" ht="15.75" x14ac:dyDescent="0.25">
      <c r="A4" s="6" t="s">
        <v>6</v>
      </c>
      <c r="B4" s="5">
        <v>3</v>
      </c>
      <c r="C4" s="5">
        <v>9</v>
      </c>
      <c r="D4" s="5" t="s">
        <v>7</v>
      </c>
      <c r="E4" s="5">
        <v>9</v>
      </c>
      <c r="F4" s="6"/>
      <c r="G4" s="6"/>
      <c r="H4" s="6"/>
    </row>
    <row r="5" spans="1:8" ht="21" thickBot="1" x14ac:dyDescent="0.35">
      <c r="A5" s="7" t="s">
        <v>8</v>
      </c>
      <c r="C5" s="8">
        <f>SUM(C4)</f>
        <v>9</v>
      </c>
      <c r="E5" s="26" t="s">
        <v>12</v>
      </c>
      <c r="F5" s="26"/>
      <c r="G5" s="26"/>
      <c r="H5" s="26"/>
    </row>
    <row r="6" spans="1:8" ht="16.5" thickTop="1" x14ac:dyDescent="0.25">
      <c r="A6" s="7" t="s">
        <v>9</v>
      </c>
      <c r="C6" s="8">
        <v>1</v>
      </c>
      <c r="E6" s="5" t="s">
        <v>5</v>
      </c>
    </row>
    <row r="7" spans="1:8" ht="15.75" x14ac:dyDescent="0.25">
      <c r="A7" s="7" t="s">
        <v>10</v>
      </c>
      <c r="C7" s="8">
        <f>AVERAGE(C4)</f>
        <v>9</v>
      </c>
      <c r="E7" s="5">
        <f>SUM(E4/C5*100)</f>
        <v>100</v>
      </c>
    </row>
    <row r="8" spans="1:8" ht="15.75" x14ac:dyDescent="0.25">
      <c r="A8" s="7" t="s">
        <v>18</v>
      </c>
      <c r="C8" s="14" t="s">
        <v>20</v>
      </c>
    </row>
  </sheetData>
  <mergeCells count="2">
    <mergeCell ref="E2:H2"/>
    <mergeCell ref="E5:H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63A3-77D4-497A-ACDE-EFF880010B36}">
  <dimension ref="A1:M13"/>
  <sheetViews>
    <sheetView workbookViewId="0">
      <selection activeCell="G2" sqref="G2:J7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7.85546875" bestFit="1" customWidth="1"/>
    <col min="5" max="5" width="13.85546875" bestFit="1" customWidth="1"/>
    <col min="6" max="6" width="19.28515625" bestFit="1" customWidth="1"/>
    <col min="7" max="7" width="10" bestFit="1" customWidth="1"/>
  </cols>
  <sheetData>
    <row r="1" spans="1:13" ht="27" x14ac:dyDescent="0.5">
      <c r="A1" s="1" t="s">
        <v>24</v>
      </c>
      <c r="B1" s="9"/>
      <c r="C1" s="9"/>
      <c r="D1" s="9"/>
      <c r="G1" s="10"/>
    </row>
    <row r="2" spans="1:13" ht="21" thickBot="1" x14ac:dyDescent="0.35">
      <c r="A2" s="2" t="s">
        <v>0</v>
      </c>
      <c r="B2" s="27" t="s">
        <v>13</v>
      </c>
      <c r="C2" s="27"/>
      <c r="D2" s="27"/>
      <c r="E2" s="2" t="s">
        <v>1</v>
      </c>
      <c r="F2" s="2" t="s">
        <v>2</v>
      </c>
      <c r="G2" s="25" t="s">
        <v>4</v>
      </c>
      <c r="H2" s="25"/>
      <c r="I2" s="25"/>
      <c r="J2" s="25"/>
      <c r="K2" s="17"/>
      <c r="L2" s="17"/>
      <c r="M2" s="17"/>
    </row>
    <row r="3" spans="1:13" ht="19.5" thickTop="1" x14ac:dyDescent="0.3">
      <c r="A3" s="3"/>
      <c r="B3" s="4" t="s">
        <v>21</v>
      </c>
      <c r="C3" s="4" t="s">
        <v>22</v>
      </c>
      <c r="D3" s="4" t="s">
        <v>23</v>
      </c>
      <c r="E3" s="3"/>
      <c r="F3" s="3"/>
      <c r="G3" s="5" t="s">
        <v>17</v>
      </c>
      <c r="K3" s="4"/>
      <c r="L3" s="4"/>
      <c r="M3" s="4"/>
    </row>
    <row r="4" spans="1:13" ht="15.75" x14ac:dyDescent="0.25">
      <c r="A4" s="16" t="s">
        <v>6</v>
      </c>
      <c r="B4" s="5">
        <v>8</v>
      </c>
      <c r="C4" s="5"/>
      <c r="D4" s="5"/>
      <c r="E4" s="5">
        <v>3</v>
      </c>
      <c r="F4" s="5" t="s">
        <v>25</v>
      </c>
      <c r="G4" s="5">
        <v>29</v>
      </c>
      <c r="H4" s="6"/>
      <c r="I4" s="6"/>
      <c r="J4" s="6"/>
      <c r="K4" s="5"/>
      <c r="L4" s="5"/>
      <c r="M4" s="5"/>
    </row>
    <row r="5" spans="1:13" ht="21" thickBot="1" x14ac:dyDescent="0.35">
      <c r="A5" s="16" t="s">
        <v>6</v>
      </c>
      <c r="B5" s="5">
        <v>17</v>
      </c>
      <c r="C5" s="5"/>
      <c r="D5" s="5"/>
      <c r="E5" s="5">
        <v>6</v>
      </c>
      <c r="F5" s="5" t="s">
        <v>26</v>
      </c>
      <c r="G5" s="26" t="s">
        <v>12</v>
      </c>
      <c r="H5" s="26"/>
      <c r="I5" s="26"/>
      <c r="J5" s="26"/>
      <c r="K5" s="5"/>
      <c r="L5" s="5"/>
      <c r="M5" s="5"/>
    </row>
    <row r="6" spans="1:13" ht="16.5" thickTop="1" x14ac:dyDescent="0.25">
      <c r="A6" s="16" t="s">
        <v>6</v>
      </c>
      <c r="B6" s="5">
        <v>18</v>
      </c>
      <c r="C6" s="5"/>
      <c r="D6" s="5"/>
      <c r="E6" s="5">
        <v>6</v>
      </c>
      <c r="F6" s="5" t="s">
        <v>26</v>
      </c>
      <c r="G6" s="5" t="s">
        <v>17</v>
      </c>
      <c r="K6" s="5"/>
      <c r="L6" s="5"/>
      <c r="M6" s="5"/>
    </row>
    <row r="7" spans="1:13" ht="15.75" x14ac:dyDescent="0.25">
      <c r="A7" s="16" t="s">
        <v>6</v>
      </c>
      <c r="B7" s="5">
        <v>22</v>
      </c>
      <c r="C7" s="5"/>
      <c r="D7" s="5"/>
      <c r="E7" s="5">
        <v>12</v>
      </c>
      <c r="F7" s="5" t="s">
        <v>27</v>
      </c>
      <c r="G7" s="5">
        <f>SUM(G4/E10*100)</f>
        <v>100</v>
      </c>
      <c r="K7" s="5"/>
      <c r="L7" s="5"/>
      <c r="M7" s="5"/>
    </row>
    <row r="8" spans="1:13" ht="15.75" x14ac:dyDescent="0.25">
      <c r="A8" s="16" t="s">
        <v>6</v>
      </c>
      <c r="B8" s="5"/>
      <c r="C8" s="5">
        <v>25</v>
      </c>
      <c r="D8" s="5"/>
      <c r="E8" s="5">
        <v>1</v>
      </c>
      <c r="F8" s="5" t="s">
        <v>16</v>
      </c>
      <c r="G8" s="5"/>
      <c r="H8" s="5"/>
      <c r="I8" s="5"/>
      <c r="J8" s="5"/>
      <c r="K8" s="5"/>
      <c r="L8" s="5"/>
      <c r="M8" s="5"/>
    </row>
    <row r="9" spans="1:13" ht="15.75" x14ac:dyDescent="0.25">
      <c r="A9" s="16" t="s">
        <v>6</v>
      </c>
      <c r="B9" s="5"/>
      <c r="C9" s="5"/>
      <c r="D9" s="5">
        <v>25</v>
      </c>
      <c r="E9" s="5">
        <v>1</v>
      </c>
      <c r="F9" s="5" t="s">
        <v>16</v>
      </c>
      <c r="G9" s="5"/>
      <c r="H9" s="5"/>
      <c r="I9" s="5"/>
      <c r="J9" s="5"/>
      <c r="K9" s="5"/>
      <c r="L9" s="5"/>
      <c r="M9" s="5"/>
    </row>
    <row r="10" spans="1:13" ht="15.75" x14ac:dyDescent="0.25">
      <c r="A10" s="7" t="s">
        <v>8</v>
      </c>
      <c r="C10" s="5"/>
      <c r="E10" s="8">
        <f>SUM(E4:E9)</f>
        <v>29</v>
      </c>
    </row>
    <row r="11" spans="1:13" ht="15.75" x14ac:dyDescent="0.25">
      <c r="A11" s="7" t="s">
        <v>9</v>
      </c>
      <c r="C11" s="5"/>
      <c r="E11" s="8">
        <v>6</v>
      </c>
    </row>
    <row r="12" spans="1:13" ht="15.75" x14ac:dyDescent="0.25">
      <c r="A12" s="7" t="s">
        <v>10</v>
      </c>
      <c r="C12" s="5"/>
      <c r="E12" s="19">
        <f>AVERAGE(E4:E9)</f>
        <v>4.833333333333333</v>
      </c>
    </row>
    <row r="13" spans="1:13" ht="15.75" x14ac:dyDescent="0.25">
      <c r="A13" s="7" t="s">
        <v>18</v>
      </c>
      <c r="C13" s="18"/>
      <c r="E13" s="13" t="s">
        <v>19</v>
      </c>
    </row>
  </sheetData>
  <mergeCells count="3">
    <mergeCell ref="B2:D2"/>
    <mergeCell ref="G2:J2"/>
    <mergeCell ref="G5:J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082E-403C-4400-B848-43187CA55B89}">
  <dimension ref="A1:M12"/>
  <sheetViews>
    <sheetView workbookViewId="0">
      <selection activeCell="F2" sqref="F2:I7"/>
    </sheetView>
  </sheetViews>
  <sheetFormatPr defaultRowHeight="15" x14ac:dyDescent="0.25"/>
  <cols>
    <col min="1" max="1" width="55.5703125" bestFit="1" customWidth="1"/>
    <col min="2" max="2" width="12.140625" bestFit="1" customWidth="1"/>
    <col min="3" max="3" width="13.28515625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13" ht="27" x14ac:dyDescent="0.5">
      <c r="A1" s="1" t="s">
        <v>29</v>
      </c>
      <c r="B1" s="9"/>
      <c r="C1" s="9"/>
      <c r="D1" s="9"/>
      <c r="E1" s="9"/>
      <c r="F1" s="10"/>
      <c r="G1" s="10"/>
    </row>
    <row r="2" spans="1:13" ht="21" thickBot="1" x14ac:dyDescent="0.35">
      <c r="A2" s="22" t="s">
        <v>0</v>
      </c>
      <c r="B2" s="27" t="s">
        <v>13</v>
      </c>
      <c r="C2" s="27"/>
      <c r="D2" s="22" t="s">
        <v>1</v>
      </c>
      <c r="E2" s="22" t="s">
        <v>2</v>
      </c>
      <c r="F2" s="25" t="s">
        <v>4</v>
      </c>
      <c r="G2" s="25"/>
      <c r="H2" s="25"/>
      <c r="I2" s="25"/>
      <c r="J2" s="17"/>
      <c r="K2" s="17"/>
      <c r="L2" s="17"/>
      <c r="M2" s="17"/>
    </row>
    <row r="3" spans="1:13" ht="19.5" thickTop="1" x14ac:dyDescent="0.3">
      <c r="A3" s="3"/>
      <c r="B3" s="4" t="s">
        <v>28</v>
      </c>
      <c r="C3" s="4" t="s">
        <v>21</v>
      </c>
      <c r="D3" s="3"/>
      <c r="E3" s="3"/>
      <c r="F3" s="5" t="s">
        <v>17</v>
      </c>
      <c r="J3" s="4"/>
      <c r="K3" s="4"/>
      <c r="L3" s="4"/>
      <c r="M3" s="4"/>
    </row>
    <row r="4" spans="1:13" ht="15.75" x14ac:dyDescent="0.25">
      <c r="A4" s="6" t="s">
        <v>6</v>
      </c>
      <c r="B4" s="5">
        <v>18</v>
      </c>
      <c r="C4" s="5"/>
      <c r="D4" s="5">
        <v>5</v>
      </c>
      <c r="E4" s="5" t="s">
        <v>30</v>
      </c>
      <c r="F4" s="5">
        <v>76</v>
      </c>
      <c r="G4" s="6"/>
      <c r="H4" s="6"/>
      <c r="I4" s="6"/>
      <c r="J4" s="5"/>
      <c r="K4" s="5"/>
      <c r="L4" s="5"/>
      <c r="M4" s="5"/>
    </row>
    <row r="5" spans="1:13" ht="21" thickBot="1" x14ac:dyDescent="0.35">
      <c r="A5" s="6" t="s">
        <v>6</v>
      </c>
      <c r="B5" s="5">
        <v>25</v>
      </c>
      <c r="C5" s="5"/>
      <c r="D5" s="5">
        <v>16</v>
      </c>
      <c r="E5" s="5" t="s">
        <v>31</v>
      </c>
      <c r="F5" s="26" t="s">
        <v>12</v>
      </c>
      <c r="G5" s="26"/>
      <c r="H5" s="26"/>
      <c r="I5" s="26"/>
      <c r="J5" s="5"/>
      <c r="K5" s="5"/>
      <c r="L5" s="5"/>
      <c r="M5" s="5"/>
    </row>
    <row r="6" spans="1:13" ht="16.5" thickTop="1" x14ac:dyDescent="0.25">
      <c r="A6" s="6" t="s">
        <v>6</v>
      </c>
      <c r="B6" s="5"/>
      <c r="C6" s="5">
        <v>2</v>
      </c>
      <c r="D6" s="5">
        <v>20</v>
      </c>
      <c r="E6" s="5" t="s">
        <v>32</v>
      </c>
      <c r="F6" s="5" t="s">
        <v>17</v>
      </c>
      <c r="J6" s="5"/>
      <c r="K6" s="5"/>
      <c r="L6" s="5"/>
      <c r="M6" s="5"/>
    </row>
    <row r="7" spans="1:13" ht="15.75" x14ac:dyDescent="0.25">
      <c r="A7" s="6" t="s">
        <v>6</v>
      </c>
      <c r="B7" s="5"/>
      <c r="C7" s="5">
        <v>8</v>
      </c>
      <c r="D7" s="5">
        <v>14</v>
      </c>
      <c r="E7" s="5" t="s">
        <v>33</v>
      </c>
      <c r="F7" s="5">
        <f>SUM(F4/D9*100)</f>
        <v>100</v>
      </c>
      <c r="J7" s="5"/>
      <c r="K7" s="5"/>
      <c r="L7" s="5"/>
      <c r="M7" s="5"/>
    </row>
    <row r="8" spans="1:13" ht="15.75" x14ac:dyDescent="0.25">
      <c r="A8" s="6" t="s">
        <v>6</v>
      </c>
      <c r="B8" s="5"/>
      <c r="C8" s="5">
        <v>9</v>
      </c>
      <c r="D8" s="5">
        <v>21</v>
      </c>
      <c r="E8" s="5" t="s">
        <v>34</v>
      </c>
      <c r="F8" s="5"/>
      <c r="G8" s="5"/>
      <c r="H8" s="5"/>
      <c r="I8" s="5"/>
      <c r="J8" s="5"/>
      <c r="K8" s="5"/>
      <c r="L8" s="5"/>
      <c r="M8" s="5"/>
    </row>
    <row r="9" spans="1:13" ht="15.75" x14ac:dyDescent="0.25">
      <c r="A9" s="7" t="s">
        <v>8</v>
      </c>
      <c r="C9" s="5"/>
      <c r="D9" s="8">
        <f>SUM(D4:D8)</f>
        <v>76</v>
      </c>
    </row>
    <row r="10" spans="1:13" ht="15.75" x14ac:dyDescent="0.25">
      <c r="A10" s="7" t="s">
        <v>9</v>
      </c>
      <c r="C10" s="5"/>
      <c r="D10" s="8">
        <v>5</v>
      </c>
    </row>
    <row r="11" spans="1:13" ht="15.75" x14ac:dyDescent="0.25">
      <c r="A11" s="7" t="s">
        <v>10</v>
      </c>
      <c r="C11" s="5"/>
      <c r="D11" s="19">
        <f>AVERAGE(D4:D8)</f>
        <v>15.2</v>
      </c>
    </row>
    <row r="12" spans="1:13" ht="15.75" x14ac:dyDescent="0.25">
      <c r="A12" s="7" t="s">
        <v>18</v>
      </c>
      <c r="C12" s="18"/>
      <c r="D12" s="23" t="s">
        <v>20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9D170-EF37-484F-AFD5-B3A06FF2D038}">
  <dimension ref="A1:I11"/>
  <sheetViews>
    <sheetView workbookViewId="0">
      <selection activeCell="F8" sqref="F8"/>
    </sheetView>
  </sheetViews>
  <sheetFormatPr defaultRowHeight="15" x14ac:dyDescent="0.25"/>
  <cols>
    <col min="1" max="1" width="55.5703125" bestFit="1" customWidth="1"/>
    <col min="2" max="2" width="13.28515625" bestFit="1" customWidth="1"/>
    <col min="3" max="3" width="9.85546875" bestFit="1" customWidth="1"/>
    <col min="4" max="4" width="13.85546875" bestFit="1" customWidth="1"/>
    <col min="5" max="5" width="19.28515625" bestFit="1" customWidth="1"/>
    <col min="6" max="6" width="10" bestFit="1" customWidth="1"/>
  </cols>
  <sheetData>
    <row r="1" spans="1:9" ht="27" x14ac:dyDescent="0.5">
      <c r="A1" s="1" t="s">
        <v>38</v>
      </c>
      <c r="B1" s="9"/>
      <c r="C1" s="9"/>
      <c r="D1" s="28"/>
    </row>
    <row r="2" spans="1:9" ht="21" thickBot="1" x14ac:dyDescent="0.35">
      <c r="A2" s="24" t="s">
        <v>0</v>
      </c>
      <c r="B2" s="27" t="s">
        <v>13</v>
      </c>
      <c r="C2" s="27"/>
      <c r="D2" s="24" t="s">
        <v>1</v>
      </c>
      <c r="E2" s="24" t="s">
        <v>2</v>
      </c>
      <c r="F2" s="25" t="s">
        <v>4</v>
      </c>
      <c r="G2" s="25"/>
      <c r="H2" s="25"/>
      <c r="I2" s="25"/>
    </row>
    <row r="3" spans="1:9" ht="19.5" thickTop="1" x14ac:dyDescent="0.3">
      <c r="A3" s="3"/>
      <c r="B3" s="4" t="s">
        <v>21</v>
      </c>
      <c r="C3" s="4" t="s">
        <v>22</v>
      </c>
      <c r="D3" s="29"/>
      <c r="E3" s="3"/>
      <c r="F3" s="5" t="s">
        <v>17</v>
      </c>
    </row>
    <row r="4" spans="1:9" ht="15.75" x14ac:dyDescent="0.25">
      <c r="A4" s="6" t="s">
        <v>6</v>
      </c>
      <c r="B4" s="5">
        <v>21</v>
      </c>
      <c r="C4" s="6"/>
      <c r="D4" s="5">
        <v>24</v>
      </c>
      <c r="E4" s="5" t="s">
        <v>35</v>
      </c>
      <c r="F4" s="5">
        <v>106</v>
      </c>
      <c r="G4" s="6"/>
      <c r="H4" s="6"/>
      <c r="I4" s="6"/>
    </row>
    <row r="5" spans="1:9" ht="21" thickBot="1" x14ac:dyDescent="0.35">
      <c r="A5" s="6" t="s">
        <v>6</v>
      </c>
      <c r="B5" s="5">
        <v>25</v>
      </c>
      <c r="C5" s="6"/>
      <c r="D5" s="5">
        <v>25</v>
      </c>
      <c r="E5" s="5" t="s">
        <v>36</v>
      </c>
      <c r="F5" s="26" t="s">
        <v>12</v>
      </c>
      <c r="G5" s="26"/>
      <c r="H5" s="26"/>
      <c r="I5" s="26"/>
    </row>
    <row r="6" spans="1:9" ht="16.5" thickTop="1" x14ac:dyDescent="0.25">
      <c r="A6" s="6" t="s">
        <v>6</v>
      </c>
      <c r="B6" s="5">
        <v>28</v>
      </c>
      <c r="C6" s="6"/>
      <c r="D6" s="5">
        <v>24</v>
      </c>
      <c r="E6" s="5" t="s">
        <v>35</v>
      </c>
      <c r="F6" s="5" t="s">
        <v>17</v>
      </c>
    </row>
    <row r="7" spans="1:9" ht="15.75" x14ac:dyDescent="0.25">
      <c r="A7" s="6" t="s">
        <v>6</v>
      </c>
      <c r="B7" s="5"/>
      <c r="C7" s="5">
        <v>18</v>
      </c>
      <c r="D7" s="5">
        <v>33</v>
      </c>
      <c r="E7" s="5" t="s">
        <v>37</v>
      </c>
      <c r="F7" s="5">
        <f>SUM(F4/D8*100)</f>
        <v>100</v>
      </c>
    </row>
    <row r="8" spans="1:9" ht="15.75" x14ac:dyDescent="0.25">
      <c r="A8" s="7" t="s">
        <v>8</v>
      </c>
      <c r="C8" s="5"/>
      <c r="D8" s="8">
        <f>SUM(D4:D7)</f>
        <v>106</v>
      </c>
    </row>
    <row r="9" spans="1:9" ht="15.75" x14ac:dyDescent="0.25">
      <c r="A9" s="7" t="s">
        <v>9</v>
      </c>
      <c r="C9" s="5"/>
      <c r="D9" s="8">
        <v>4</v>
      </c>
    </row>
    <row r="10" spans="1:9" ht="15.75" x14ac:dyDescent="0.25">
      <c r="A10" s="7" t="s">
        <v>10</v>
      </c>
      <c r="C10" s="5"/>
      <c r="D10" s="19">
        <f>AVERAGE(D3:D7)</f>
        <v>26.5</v>
      </c>
    </row>
    <row r="11" spans="1:9" ht="15.75" x14ac:dyDescent="0.25">
      <c r="A11" s="7" t="s">
        <v>18</v>
      </c>
      <c r="C11" s="18"/>
      <c r="D11" s="13" t="s">
        <v>19</v>
      </c>
    </row>
  </sheetData>
  <mergeCells count="3">
    <mergeCell ref="B2:C2"/>
    <mergeCell ref="F2:I2"/>
    <mergeCell ref="F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EE1-C76E-4341-A5D5-87F4B0EF364F}">
  <dimension ref="A1:D11"/>
  <sheetViews>
    <sheetView tabSelected="1" workbookViewId="0">
      <selection activeCell="C8" sqref="C8"/>
    </sheetView>
  </sheetViews>
  <sheetFormatPr defaultRowHeight="15" x14ac:dyDescent="0.25"/>
  <cols>
    <col min="1" max="1" width="23.140625" bestFit="1" customWidth="1"/>
    <col min="2" max="2" width="10" bestFit="1" customWidth="1"/>
  </cols>
  <sheetData>
    <row r="1" spans="1:4" ht="21" thickBot="1" x14ac:dyDescent="0.35">
      <c r="A1" s="25" t="s">
        <v>4</v>
      </c>
      <c r="B1" s="25"/>
      <c r="C1" s="25"/>
      <c r="D1" s="25"/>
    </row>
    <row r="2" spans="1:4" ht="16.5" thickTop="1" x14ac:dyDescent="0.25">
      <c r="A2" s="5" t="s">
        <v>5</v>
      </c>
      <c r="B2" s="5" t="s">
        <v>17</v>
      </c>
    </row>
    <row r="3" spans="1:4" ht="15.75" x14ac:dyDescent="0.25">
      <c r="A3" s="5">
        <f>SUM('2018'!E4)</f>
        <v>9</v>
      </c>
      <c r="B3" s="5">
        <f>SUM('2017'!E4+'2019'!G4+'2020'!F4+'2021'!D8)</f>
        <v>212</v>
      </c>
      <c r="C3" s="6"/>
      <c r="D3" s="6"/>
    </row>
    <row r="4" spans="1:4" ht="21" thickBot="1" x14ac:dyDescent="0.35">
      <c r="A4" s="26" t="s">
        <v>12</v>
      </c>
      <c r="B4" s="26"/>
      <c r="C4" s="26"/>
      <c r="D4" s="26"/>
    </row>
    <row r="5" spans="1:4" ht="16.5" thickTop="1" x14ac:dyDescent="0.25">
      <c r="A5" s="5" t="s">
        <v>5</v>
      </c>
      <c r="B5" s="5" t="s">
        <v>17</v>
      </c>
    </row>
    <row r="6" spans="1:4" ht="15.75" x14ac:dyDescent="0.25">
      <c r="A6" s="21">
        <f>SUM(A3/$B$8*100)</f>
        <v>4.0723981900452486</v>
      </c>
      <c r="B6" s="21">
        <f>SUM(B3/$B$8*100)</f>
        <v>95.927601809954751</v>
      </c>
    </row>
    <row r="8" spans="1:4" ht="15.75" x14ac:dyDescent="0.25">
      <c r="A8" s="7" t="s">
        <v>8</v>
      </c>
      <c r="B8" s="7">
        <f>SUM('2017'!C5+'2018'!C5+'2019'!E10+'2020'!D9+'2021'!D8)</f>
        <v>221</v>
      </c>
    </row>
    <row r="9" spans="1:4" ht="15.75" x14ac:dyDescent="0.25">
      <c r="A9" s="7" t="s">
        <v>9</v>
      </c>
      <c r="B9" s="7">
        <f>SUM('2017'!C6+'2018'!C6+'2019'!E11+'2020'!D10+'2021'!D9)</f>
        <v>17</v>
      </c>
    </row>
    <row r="10" spans="1:4" ht="15.75" x14ac:dyDescent="0.25">
      <c r="A10" s="7" t="s">
        <v>10</v>
      </c>
      <c r="B10" s="20">
        <f>SUM(B8/B9)</f>
        <v>13</v>
      </c>
    </row>
    <row r="11" spans="1:4" ht="15.75" x14ac:dyDescent="0.25">
      <c r="A11" s="7" t="s">
        <v>18</v>
      </c>
      <c r="B11" s="15" t="s">
        <v>19</v>
      </c>
    </row>
  </sheetData>
  <mergeCells count="2">
    <mergeCell ref="A1:D1"/>
    <mergeCell ref="A4:D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2017</vt:lpstr>
      <vt:lpstr>2018</vt:lpstr>
      <vt:lpstr>2019</vt:lpstr>
      <vt:lpstr>2020</vt:lpstr>
      <vt:lpstr>2021</vt:lpstr>
      <vt:lpstr>Overall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2019-01-05T03:00:54Z</dcterms:created>
  <dcterms:modified xsi:type="dcterms:W3CDTF">2022-01-02T02:46:58Z</dcterms:modified>
</cp:coreProperties>
</file>