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F639E32B-2BF7-4FFB-9F48-E35F00778B79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2" i="5" l="1"/>
  <c r="N41" i="5"/>
  <c r="N43" i="5" l="1"/>
  <c r="E42" i="5" l="1"/>
  <c r="D42" i="5" l="1"/>
  <c r="C42" i="5" l="1"/>
  <c r="B42" i="5" l="1"/>
  <c r="N42" i="5" l="1"/>
  <c r="M44" i="5"/>
  <c r="L44" i="5"/>
  <c r="K44" i="5"/>
  <c r="J44" i="5"/>
  <c r="G44" i="5"/>
  <c r="H44" i="5"/>
  <c r="I44" i="5"/>
  <c r="F44" i="5"/>
  <c r="E44" i="5"/>
  <c r="D44" i="5"/>
  <c r="C44" i="5"/>
  <c r="B44" i="5"/>
  <c r="N45" i="5" l="1"/>
  <c r="N44" i="5" s="1"/>
  <c r="B27" i="4"/>
  <c r="Q9" i="4"/>
  <c r="P9" i="4"/>
  <c r="M9" i="4"/>
  <c r="K9" i="4"/>
  <c r="J9" i="4"/>
  <c r="I9" i="4"/>
  <c r="H9" i="4"/>
  <c r="G9" i="4"/>
  <c r="D9" i="4"/>
  <c r="C9" i="4"/>
  <c r="A9" i="4"/>
  <c r="Q22" i="3"/>
  <c r="Q25" i="3" s="1"/>
  <c r="U19" i="3"/>
  <c r="Y19" i="3"/>
  <c r="AA19" i="3"/>
  <c r="U16" i="3"/>
  <c r="AA16" i="3"/>
  <c r="Z16" i="3"/>
  <c r="Z19" i="3" s="1"/>
  <c r="Y16" i="3"/>
  <c r="X16" i="3"/>
  <c r="X19" i="3" s="1"/>
  <c r="W16" i="3"/>
  <c r="W19" i="3" s="1"/>
  <c r="V16" i="3"/>
  <c r="V19" i="3" s="1"/>
  <c r="T16" i="3"/>
  <c r="T19" i="3" s="1"/>
  <c r="S16" i="3"/>
  <c r="S19" i="3" s="1"/>
  <c r="R16" i="3"/>
  <c r="P22" i="3" s="1"/>
  <c r="P25" i="3" s="1"/>
  <c r="Q16" i="3"/>
  <c r="Q19" i="3" s="1"/>
  <c r="P16" i="3"/>
  <c r="P19" i="3" s="1"/>
  <c r="Q13" i="3"/>
  <c r="S13" i="3"/>
  <c r="U13" i="3"/>
  <c r="W13" i="3"/>
  <c r="Y13" i="3"/>
  <c r="P13" i="3"/>
  <c r="N91" i="3"/>
  <c r="V13" i="3" s="1"/>
  <c r="U7" i="3"/>
  <c r="AA7" i="3"/>
  <c r="AB7" i="3"/>
  <c r="P7" i="3"/>
  <c r="AB4" i="3"/>
  <c r="N3" i="4" s="1"/>
  <c r="AA4" i="3"/>
  <c r="Z4" i="3"/>
  <c r="Z7" i="3" s="1"/>
  <c r="Y4" i="3"/>
  <c r="Y7" i="3" s="1"/>
  <c r="X4" i="3"/>
  <c r="X7" i="3" s="1"/>
  <c r="W4" i="3"/>
  <c r="W7" i="3" s="1"/>
  <c r="V4" i="3"/>
  <c r="V7" i="3" s="1"/>
  <c r="U4" i="3"/>
  <c r="T4" i="3"/>
  <c r="T7" i="3" s="1"/>
  <c r="S4" i="3"/>
  <c r="S7" i="3" s="1"/>
  <c r="R4" i="3"/>
  <c r="C3" i="4" s="1"/>
  <c r="Q4" i="3"/>
  <c r="Q7" i="3" s="1"/>
  <c r="P4" i="3"/>
  <c r="N93" i="3"/>
  <c r="Z13" i="3" l="1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J16" i="1"/>
  <c r="K15" i="4" s="1"/>
  <c r="I16" i="1"/>
  <c r="H16" i="1"/>
  <c r="I15" i="4" s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J15" i="4" l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A3" i="4" l="1"/>
  <c r="B3" i="4"/>
  <c r="L3" i="4"/>
  <c r="M3" i="4"/>
  <c r="T4" i="2"/>
  <c r="G3" i="4" s="1"/>
  <c r="AA4" i="2"/>
  <c r="O3" i="4" s="1"/>
  <c r="V4" i="2"/>
  <c r="I3" i="4" s="1"/>
  <c r="Y4" i="2"/>
  <c r="K3" i="4" s="1"/>
  <c r="Z4" i="2"/>
  <c r="X4" i="2"/>
  <c r="W4" i="2"/>
  <c r="J3" i="4" s="1"/>
  <c r="U4" i="2"/>
  <c r="H3" i="4" s="1"/>
  <c r="S4" i="2"/>
  <c r="F3" i="4" s="1"/>
  <c r="R4" i="2"/>
  <c r="E3" i="4" s="1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<sst xmlns="http://schemas.openxmlformats.org/spreadsheetml/2006/main" count="1003" uniqueCount="214">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</sst>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0" fillId="0" borderId="4" xfId="0" applyBorder="1"/>
    <xf numFmtId="0" fontId="0" fillId="0" borderId="2" xfId="0" applyBorder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9" t="s">
        <v>8</v>
      </c>
      <c r="C2" s="39"/>
      <c r="D2" s="39"/>
      <c r="E2" s="39"/>
      <c r="F2" s="7" t="s">
        <v>6</v>
      </c>
      <c r="G2" s="7" t="s">
        <v>7</v>
      </c>
      <c r="H2" s="40" t="s">
        <v>111</v>
      </c>
      <c r="I2" s="40"/>
      <c r="J2" s="40"/>
      <c r="K2" s="40"/>
      <c r="L2" s="40"/>
      <c r="M2" s="40"/>
      <c r="N2" s="40"/>
      <c r="O2" s="40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1" t="s">
        <v>127</v>
      </c>
      <c r="I5" s="41"/>
      <c r="J5" s="41"/>
      <c r="K5" s="41"/>
      <c r="L5" s="41"/>
      <c r="M5" s="41"/>
      <c r="N5" s="41"/>
      <c r="O5" s="41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0" t="s">
        <v>119</v>
      </c>
      <c r="I8" s="40"/>
      <c r="J8" s="40"/>
      <c r="K8" s="40"/>
      <c r="L8" s="40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1" t="s">
        <v>128</v>
      </c>
      <c r="I11" s="41"/>
      <c r="J11" s="41"/>
      <c r="K11" s="41"/>
      <c r="L11" s="41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0" t="s">
        <v>139</v>
      </c>
      <c r="I14" s="40"/>
      <c r="J14" s="40"/>
      <c r="K14" s="40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1" t="s">
        <v>140</v>
      </c>
      <c r="I17" s="41"/>
      <c r="J17" s="41"/>
      <c r="K17" s="41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0" t="s">
        <v>138</v>
      </c>
      <c r="I20" s="40"/>
      <c r="J20" s="40"/>
      <c r="K20" s="40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1" t="s">
        <v>145</v>
      </c>
      <c r="I23" s="41"/>
      <c r="J23" s="41"/>
      <c r="K23" s="41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2" t="s">
        <v>111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0" t="s">
        <v>138</v>
      </c>
      <c r="Q20" s="40"/>
      <c r="R20" s="40"/>
      <c r="S20" s="40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1" t="s">
        <v>145</v>
      </c>
      <c r="Q23" s="41"/>
      <c r="R23" s="41"/>
      <c r="S23" s="41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12"/>
  <sheetViews>
    <sheetView tabSelected="1" topLeftCell="A13" workbookViewId="0">
      <selection activeCell="A46" sqref="A46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7.85546875" style="1" bestFit="1" customWidth="1"/>
    <col min="6" max="6" width="7.4257812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5.57031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28" t="s">
        <v>6</v>
      </c>
      <c r="O2" s="28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13</v>
      </c>
      <c r="B26" s="14"/>
      <c r="C26" s="14"/>
      <c r="D26" s="14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17</v>
      </c>
      <c r="O26" s="14" t="s">
        <v>83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5</v>
      </c>
      <c r="B27" s="14"/>
      <c r="C27" s="14"/>
      <c r="D27" s="14">
        <v>29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18</v>
      </c>
      <c r="O27" s="14" t="s">
        <v>152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13</v>
      </c>
      <c r="B28" s="14"/>
      <c r="C28" s="14"/>
      <c r="D28" s="14">
        <v>31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8</v>
      </c>
      <c r="O28" s="14" t="s">
        <v>66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84</v>
      </c>
      <c r="B29" s="14"/>
      <c r="C29" s="14"/>
      <c r="D29" s="14"/>
      <c r="E29" s="14">
        <v>2</v>
      </c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84</v>
      </c>
      <c r="B30" s="14"/>
      <c r="C30" s="14"/>
      <c r="D30" s="14"/>
      <c r="E30" s="14">
        <v>3</v>
      </c>
      <c r="F30" s="14"/>
      <c r="G30" s="14"/>
      <c r="H30" s="14"/>
      <c r="I30" s="14"/>
      <c r="J30" s="14"/>
      <c r="K30" s="14"/>
      <c r="L30" s="14"/>
      <c r="M30" s="14"/>
      <c r="N30" s="14">
        <v>1</v>
      </c>
      <c r="O30" s="14" t="s">
        <v>208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84</v>
      </c>
      <c r="B31" s="14"/>
      <c r="C31" s="14"/>
      <c r="D31" s="14"/>
      <c r="E31" s="14">
        <v>8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209</v>
      </c>
      <c r="B32" s="14"/>
      <c r="C32" s="14"/>
      <c r="D32" s="14"/>
      <c r="E32" s="14">
        <v>9</v>
      </c>
      <c r="F32" s="14"/>
      <c r="G32" s="14"/>
      <c r="H32" s="14"/>
      <c r="I32" s="14"/>
      <c r="J32" s="14"/>
      <c r="K32" s="14"/>
      <c r="L32" s="14"/>
      <c r="M32" s="14"/>
      <c r="N32" s="14">
        <v>4</v>
      </c>
      <c r="O32" s="14" t="s">
        <v>59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172</v>
      </c>
      <c r="B33" s="14"/>
      <c r="C33" s="14"/>
      <c r="D33" s="14"/>
      <c r="E33" s="14">
        <v>10</v>
      </c>
      <c r="F33" s="14"/>
      <c r="G33" s="14"/>
      <c r="H33" s="14"/>
      <c r="I33" s="14"/>
      <c r="J33" s="14"/>
      <c r="K33" s="14"/>
      <c r="L33" s="14"/>
      <c r="M33" s="14"/>
      <c r="N33" s="14">
        <v>6</v>
      </c>
      <c r="O33" s="14" t="s">
        <v>25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46</v>
      </c>
      <c r="B34" s="14"/>
      <c r="C34" s="14"/>
      <c r="D34" s="14"/>
      <c r="E34" s="14">
        <v>18</v>
      </c>
      <c r="F34" s="14"/>
      <c r="G34" s="14"/>
      <c r="H34" s="14"/>
      <c r="I34" s="14"/>
      <c r="J34" s="14"/>
      <c r="K34" s="14"/>
      <c r="L34" s="14"/>
      <c r="M34" s="14"/>
      <c r="N34" s="14">
        <v>6</v>
      </c>
      <c r="O34" s="14" t="s">
        <v>210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22</v>
      </c>
      <c r="B35" s="14"/>
      <c r="C35" s="14"/>
      <c r="D35" s="14"/>
      <c r="E35" s="14">
        <v>19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18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22</v>
      </c>
      <c r="B36" s="14"/>
      <c r="C36" s="14"/>
      <c r="D36" s="14"/>
      <c r="E36" s="14">
        <v>20</v>
      </c>
      <c r="F36" s="14"/>
      <c r="G36" s="14"/>
      <c r="H36" s="14"/>
      <c r="I36" s="14"/>
      <c r="J36" s="14"/>
      <c r="K36" s="14"/>
      <c r="L36" s="14"/>
      <c r="M36" s="14"/>
      <c r="N36" s="14">
        <v>2</v>
      </c>
      <c r="O36" s="14" t="s">
        <v>41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46</v>
      </c>
      <c r="B37" s="14"/>
      <c r="C37" s="14"/>
      <c r="D37" s="14"/>
      <c r="E37" s="14">
        <v>22</v>
      </c>
      <c r="F37" s="14"/>
      <c r="G37" s="14"/>
      <c r="H37" s="14"/>
      <c r="I37" s="14"/>
      <c r="J37" s="14"/>
      <c r="K37" s="14"/>
      <c r="L37" s="14"/>
      <c r="M37" s="14"/>
      <c r="N37" s="14">
        <v>2</v>
      </c>
      <c r="O37" s="14" t="s">
        <v>41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211</v>
      </c>
      <c r="B38" s="14"/>
      <c r="C38" s="14"/>
      <c r="D38" s="14"/>
      <c r="E38" s="14">
        <v>29</v>
      </c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212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58</v>
      </c>
      <c r="B39" s="14"/>
      <c r="C39" s="14"/>
      <c r="D39" s="14"/>
      <c r="E39" s="14"/>
      <c r="F39" s="14">
        <v>6</v>
      </c>
      <c r="G39" s="14"/>
      <c r="H39" s="14"/>
      <c r="I39" s="14"/>
      <c r="J39" s="14"/>
      <c r="K39" s="14"/>
      <c r="L39" s="14"/>
      <c r="M39" s="14"/>
      <c r="N39" s="14">
        <v>1</v>
      </c>
      <c r="O39" s="14" t="s">
        <v>212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58</v>
      </c>
      <c r="B40" s="14"/>
      <c r="C40" s="14"/>
      <c r="D40" s="14"/>
      <c r="E40" s="14"/>
      <c r="F40" s="14">
        <v>8</v>
      </c>
      <c r="G40" s="14"/>
      <c r="H40" s="14"/>
      <c r="I40" s="14"/>
      <c r="J40" s="14"/>
      <c r="K40" s="14"/>
      <c r="L40" s="14"/>
      <c r="M40" s="14"/>
      <c r="N40" s="14">
        <v>18</v>
      </c>
      <c r="O40" s="14" t="s">
        <v>213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8" t="s">
        <v>135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9">
        <f>SUM(N4:N40)</f>
        <v>436</v>
      </c>
      <c r="O41" s="14"/>
      <c r="T41" s="14"/>
      <c r="U41" s="14"/>
      <c r="V41" s="14"/>
      <c r="W41" s="14"/>
      <c r="X41" s="14"/>
      <c r="Y41" s="14"/>
      <c r="Z41" s="14"/>
      <c r="AA41" s="14"/>
      <c r="AB41"/>
      <c r="AC41" s="31"/>
      <c r="AD41" s="31"/>
    </row>
    <row r="42" spans="1:30" ht="20.25" x14ac:dyDescent="0.3">
      <c r="A42" s="18" t="s">
        <v>195</v>
      </c>
      <c r="B42" s="38">
        <f>SUM(N4:N7)</f>
        <v>41</v>
      </c>
      <c r="C42" s="38">
        <f>SUM(N8:N16)</f>
        <v>176</v>
      </c>
      <c r="D42" s="38">
        <f>SUM(N17:N28)</f>
        <v>175</v>
      </c>
      <c r="E42" s="38">
        <f>SUM(N29:N38)</f>
        <v>25</v>
      </c>
      <c r="F42" s="38">
        <f>SUM(N39:N40)</f>
        <v>19</v>
      </c>
      <c r="G42" s="38">
        <v>0</v>
      </c>
      <c r="H42" s="38">
        <v>0</v>
      </c>
      <c r="I42" s="38">
        <v>0</v>
      </c>
      <c r="J42" s="38">
        <v>0</v>
      </c>
      <c r="K42" s="38">
        <v>0</v>
      </c>
      <c r="L42" s="38">
        <v>0</v>
      </c>
      <c r="M42" s="38">
        <v>0</v>
      </c>
      <c r="N42" s="19">
        <f>SUM(N43*12)</f>
        <v>1046.4000000000001</v>
      </c>
      <c r="O42" s="14"/>
      <c r="T42" s="14"/>
      <c r="U42" s="14"/>
      <c r="V42" s="14"/>
      <c r="W42" s="14"/>
      <c r="X42" s="14"/>
      <c r="Y42" s="14"/>
      <c r="Z42" s="14"/>
      <c r="AA42" s="14"/>
      <c r="AB42" s="32"/>
      <c r="AC42" s="31"/>
      <c r="AD42" s="31"/>
    </row>
    <row r="43" spans="1:30" ht="15.75" x14ac:dyDescent="0.25">
      <c r="A43" s="18" t="s">
        <v>196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20">
        <f>AVERAGE(B42:F42)</f>
        <v>87.2</v>
      </c>
      <c r="O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20.25" x14ac:dyDescent="0.3">
      <c r="A44" s="18" t="s">
        <v>194</v>
      </c>
      <c r="B44" s="37">
        <f>SUM('Overall Stats'!A15/2)</f>
        <v>53.5</v>
      </c>
      <c r="C44" s="37">
        <f>SUM('Overall Stats'!B15/2)</f>
        <v>86.5</v>
      </c>
      <c r="D44" s="37">
        <f>SUM('Overall Stats'!C15/2)</f>
        <v>126</v>
      </c>
      <c r="E44" s="37">
        <f>SUM('Overall Stats'!D15/2)</f>
        <v>78.5</v>
      </c>
      <c r="F44" s="37">
        <f>SUM('Overall Stats'!E15/2)</f>
        <v>97.5</v>
      </c>
      <c r="G44" s="37">
        <f>SUM('Overall Stats'!F15/2)</f>
        <v>127</v>
      </c>
      <c r="H44" s="37">
        <f>SUM('Overall Stats'!G15/2)</f>
        <v>159</v>
      </c>
      <c r="I44" s="37">
        <f>SUM('Overall Stats'!H15/2)</f>
        <v>55.5</v>
      </c>
      <c r="J44" s="37">
        <f>SUM('Overall Stats'!I15/3)</f>
        <v>87.333333333333329</v>
      </c>
      <c r="K44" s="37">
        <f>SUM('Overall Stats'!J15/3)</f>
        <v>252</v>
      </c>
      <c r="L44" s="37">
        <f>SUM('Overall Stats'!K15/3)</f>
        <v>128</v>
      </c>
      <c r="M44" s="37">
        <f>SUM('Overall Stats'!L15/3)</f>
        <v>22.666666666666668</v>
      </c>
      <c r="N44" s="20">
        <f>SUM(N45*12)</f>
        <v>1273.5000000000002</v>
      </c>
      <c r="O44" s="14"/>
      <c r="T44" s="14"/>
      <c r="U44" s="14"/>
      <c r="V44" s="14"/>
      <c r="W44" s="14"/>
      <c r="X44" s="14"/>
      <c r="Y44" s="14"/>
      <c r="Z44" s="14"/>
      <c r="AA44" s="14"/>
      <c r="AB44" s="14"/>
      <c r="AC44" s="32"/>
      <c r="AD44" s="32"/>
    </row>
    <row r="45" spans="1:30" ht="20.25" x14ac:dyDescent="0.3">
      <c r="A45" s="29" t="s">
        <v>197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20">
        <f>AVERAGE(B44:M44)</f>
        <v>106.12500000000001</v>
      </c>
      <c r="O45" s="14"/>
      <c r="T45" s="14"/>
      <c r="U45" s="14"/>
      <c r="V45" s="14"/>
      <c r="W45" s="14"/>
      <c r="X45" s="14"/>
      <c r="Y45" s="14"/>
      <c r="Z45" s="14"/>
      <c r="AA45" s="14"/>
      <c r="AB45" s="32"/>
      <c r="AC45" s="30"/>
      <c r="AD45" s="30"/>
    </row>
    <row r="46" spans="1:30" x14ac:dyDescent="0.2">
      <c r="O46" s="14"/>
      <c r="AB46" s="30"/>
      <c r="AC46" s="30"/>
      <c r="AD46" s="30"/>
    </row>
    <row r="47" spans="1:30" ht="20.25" x14ac:dyDescent="0.3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AB47" s="14"/>
      <c r="AC47" s="32"/>
      <c r="AD47" s="32"/>
    </row>
    <row r="48" spans="1:30" x14ac:dyDescent="0.2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AB48" s="14"/>
      <c r="AC48" s="30"/>
      <c r="AD48" s="30"/>
    </row>
    <row r="49" spans="2:30" x14ac:dyDescent="0.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AB49" s="14"/>
      <c r="AC49" s="30"/>
      <c r="AD49" s="30"/>
    </row>
    <row r="50" spans="2:30" x14ac:dyDescent="0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AB50" s="14"/>
      <c r="AC50" s="30"/>
      <c r="AD50" s="30"/>
    </row>
    <row r="51" spans="2:30" x14ac:dyDescent="0.2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AB51" s="14"/>
      <c r="AC51" s="30"/>
      <c r="AD51" s="30"/>
    </row>
    <row r="52" spans="2:30" x14ac:dyDescent="0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AB52" s="14"/>
      <c r="AC52" s="30"/>
      <c r="AD52" s="30"/>
    </row>
    <row r="53" spans="2:30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AB53" s="14"/>
      <c r="AC53" s="30"/>
      <c r="AD53" s="30"/>
    </row>
    <row r="54" spans="2:30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AB54" s="14"/>
      <c r="AC54" s="30"/>
      <c r="AD54" s="30"/>
    </row>
    <row r="55" spans="2:30" x14ac:dyDescent="0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AB55" s="14"/>
      <c r="AC55" s="30"/>
      <c r="AD55" s="30"/>
    </row>
    <row r="56" spans="2:30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AB56" s="14"/>
      <c r="AC56" s="30"/>
      <c r="AD56" s="30"/>
    </row>
    <row r="57" spans="2:30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AB57" s="14"/>
      <c r="AC57" s="30"/>
      <c r="AD57" s="30"/>
    </row>
    <row r="58" spans="2:30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30"/>
      <c r="AD58" s="30"/>
    </row>
    <row r="59" spans="2:30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AC59" s="30"/>
      <c r="AD59" s="30"/>
    </row>
    <row r="60" spans="2:30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AC60" s="30"/>
      <c r="AD60" s="30"/>
    </row>
    <row r="61" spans="2:30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2:30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2:30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2:30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2:15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2:15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2:15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2:15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2:15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2:15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2:15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2:15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2:15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2:15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2:15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2:15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2:15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2:15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2:15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2:15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2:15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2:15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2:15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2:15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2:15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2:15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2:15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2:15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2:15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2:15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2:15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15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15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15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15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15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O56" sqref="O5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40" t="s">
        <v>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34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6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1" t="s">
        <v>127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35"/>
      <c r="N4" s="35"/>
      <c r="O4" s="35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40" t="s">
        <v>119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34"/>
      <c r="Q7" s="34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1" t="s">
        <v>128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40" t="s">
        <v>139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1" t="s">
        <v>140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40" t="s">
        <v>138</v>
      </c>
      <c r="B19" s="40"/>
      <c r="C19" s="40"/>
      <c r="D19" s="40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1" t="s">
        <v>145</v>
      </c>
      <c r="B22" s="41"/>
      <c r="C22" s="41"/>
      <c r="D22" s="41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:N1"/>
    <mergeCell ref="A16:L16"/>
    <mergeCell ref="A13:L13"/>
    <mergeCell ref="A19:D19"/>
    <mergeCell ref="A22:D22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2020-05-08T22:00:52Z</dcterms:modified>
</cp:coreProperties>
</file>