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aysville\"/>
    </mc:Choice>
  </mc:AlternateContent>
  <xr:revisionPtr revIDLastSave="0" documentId="13_ncr:1_{A73F607A-E4CA-4CCB-B2F5-FCAB1EF2FED3}" xr6:coauthVersionLast="40" xr6:coauthVersionMax="40" xr10:uidLastSave="{00000000-0000-0000-0000-000000000000}"/>
  <bookViews>
    <workbookView xWindow="0" yWindow="0" windowWidth="28800" windowHeight="12225" activeTab="2" xr2:uid="{49CB2548-36B6-436D-9777-1C8A043080A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A6" i="3"/>
  <c r="E3" i="3"/>
  <c r="D3" i="3"/>
  <c r="C3" i="3"/>
  <c r="B3" i="3"/>
  <c r="A3" i="3"/>
  <c r="B10" i="3"/>
  <c r="B9" i="3"/>
  <c r="B8" i="3"/>
  <c r="E7" i="2"/>
  <c r="C7" i="2"/>
  <c r="C5" i="2"/>
  <c r="K7" i="1" l="1"/>
  <c r="L7" i="1"/>
  <c r="M7" i="1"/>
  <c r="J7" i="1"/>
  <c r="H35" i="1" l="1"/>
  <c r="H33" i="1"/>
</calcChain>
</file>

<file path=xl/sharedStrings.xml><?xml version="1.0" encoding="utf-8"?>
<sst xmlns="http://schemas.openxmlformats.org/spreadsheetml/2006/main" count="440" uniqueCount="49">
  <si>
    <t>Lake/Pond</t>
  </si>
  <si>
    <t>Month/Day</t>
  </si>
  <si>
    <t># of Fish</t>
  </si>
  <si>
    <t>Type of Fish</t>
  </si>
  <si>
    <t>January</t>
  </si>
  <si>
    <t>February</t>
  </si>
  <si>
    <t>March</t>
  </si>
  <si>
    <t>April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</si>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</sst>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Rainbow</c:v>
                </c:pt>
                <c:pt idx="1">
                  <c:v>C. Catfish</c:v>
                </c:pt>
                <c:pt idx="2">
                  <c:v>Carp</c:v>
                </c:pt>
                <c:pt idx="3">
                  <c:v>BH. Catfish</c:v>
                </c:pt>
                <c:pt idx="4">
                  <c:v>Bluegill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297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6-431A-9727-7DFC08E20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0007744"/>
        <c:axId val="2103952912"/>
        <c:axId val="0"/>
      </c:bar3DChart>
      <c:catAx>
        <c:axId val="19400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52912"/>
        <c:crosses val="autoZero"/>
        <c:auto val="1"/>
        <c:lblAlgn val="ctr"/>
        <c:lblOffset val="100"/>
        <c:noMultiLvlLbl val="0"/>
      </c:catAx>
      <c:valAx>
        <c:axId val="2103952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00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855-4908-B239-20B601A1EC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55-4908-B239-20B601A1EC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855-4908-B239-20B601A1EC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855-4908-B239-20B601A1EC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855-4908-B239-20B601A1EC59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Rainbow</c:v>
                </c:pt>
                <c:pt idx="1">
                  <c:v>C. Catfish</c:v>
                </c:pt>
                <c:pt idx="2">
                  <c:v>Carp</c:v>
                </c:pt>
                <c:pt idx="3">
                  <c:v>BH. Catfish</c:v>
                </c:pt>
                <c:pt idx="4">
                  <c:v>Bluegill</c:v>
                </c:pt>
              </c:strCache>
            </c:strRef>
          </c:cat>
          <c:val>
            <c:numRef>
              <c:f>'Overall Stats'!$A$6:$E$6</c:f>
              <c:numCache>
                <c:formatCode>General</c:formatCode>
                <c:ptCount val="5"/>
                <c:pt idx="0">
                  <c:v>94.585987261146499</c:v>
                </c:pt>
                <c:pt idx="1">
                  <c:v>1.2738853503184715</c:v>
                </c:pt>
                <c:pt idx="2">
                  <c:v>0.31847133757961787</c:v>
                </c:pt>
                <c:pt idx="3">
                  <c:v>2.547770700636943</c:v>
                </c:pt>
                <c:pt idx="4">
                  <c:v>1.2738853503184715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4-43F0-881C-216832D3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5</xdr:col>
      <xdr:colOff>609599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0C8E-9A4E-4411-A3F7-1E860CF7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4761</xdr:rowOff>
    </xdr:from>
    <xdr:to>
      <xdr:col>14</xdr:col>
      <xdr:colOff>0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A0723-5B80-4671-B0E5-1B25A3755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7"/>
  <sheetViews>
    <sheetView workbookViewId="0">
      <selection activeCell="A8" sqref="A8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46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19" t="s">
        <v>10</v>
      </c>
      <c r="F2" s="19"/>
      <c r="G2" s="19"/>
      <c r="H2" s="19"/>
    </row>
    <row r="3" spans="1:8" ht="19.5" thickTop="1" x14ac:dyDescent="0.3">
      <c r="A3" s="13"/>
      <c r="B3" s="6" t="s">
        <v>45</v>
      </c>
      <c r="C3" s="13"/>
      <c r="D3" s="13"/>
      <c r="E3" s="8" t="s">
        <v>48</v>
      </c>
    </row>
    <row r="4" spans="1:8" s="14" customFormat="1" ht="15.75" x14ac:dyDescent="0.25">
      <c r="A4" s="7" t="s">
        <v>11</v>
      </c>
      <c r="B4" s="8">
        <v>16</v>
      </c>
      <c r="C4" s="8">
        <v>4</v>
      </c>
      <c r="D4" s="8" t="s">
        <v>47</v>
      </c>
      <c r="E4" s="8">
        <v>4</v>
      </c>
    </row>
    <row r="5" spans="1:8" ht="21" thickBot="1" x14ac:dyDescent="0.35">
      <c r="A5" s="9" t="s">
        <v>36</v>
      </c>
      <c r="C5" s="10">
        <f>SUM(C4)</f>
        <v>4</v>
      </c>
      <c r="E5" s="20" t="s">
        <v>44</v>
      </c>
      <c r="F5" s="20"/>
      <c r="G5" s="20"/>
      <c r="H5" s="20"/>
    </row>
    <row r="6" spans="1:8" ht="16.5" thickTop="1" x14ac:dyDescent="0.25">
      <c r="A6" s="9" t="s">
        <v>37</v>
      </c>
      <c r="C6" s="10">
        <v>1</v>
      </c>
      <c r="E6" s="8" t="s">
        <v>48</v>
      </c>
    </row>
    <row r="7" spans="1:8" ht="15.75" x14ac:dyDescent="0.25">
      <c r="A7" s="9" t="s">
        <v>38</v>
      </c>
      <c r="C7" s="10">
        <f>AVERAGE(C4)</f>
        <v>4</v>
      </c>
      <c r="E7" s="8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M35"/>
  <sheetViews>
    <sheetView workbookViewId="0">
      <selection activeCell="A36" sqref="A36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13.85546875" bestFit="1" customWidth="1"/>
    <col min="9" max="9" width="35" bestFit="1" customWidth="1"/>
    <col min="10" max="10" width="10" bestFit="1" customWidth="1"/>
    <col min="11" max="11" width="11.140625" bestFit="1" customWidth="1"/>
    <col min="12" max="12" width="6.28515625" bestFit="1" customWidth="1"/>
    <col min="13" max="13" width="12.5703125" bestFit="1" customWidth="1"/>
  </cols>
  <sheetData>
    <row r="1" spans="1:13" ht="27" x14ac:dyDescent="0.5">
      <c r="A1" s="1" t="s">
        <v>43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21" t="s">
        <v>1</v>
      </c>
      <c r="C2" s="21"/>
      <c r="D2" s="21"/>
      <c r="E2" s="21"/>
      <c r="F2" s="21"/>
      <c r="G2" s="21"/>
      <c r="H2" s="4" t="s">
        <v>2</v>
      </c>
      <c r="I2" s="4" t="s">
        <v>3</v>
      </c>
      <c r="J2" s="19" t="s">
        <v>10</v>
      </c>
      <c r="K2" s="19"/>
      <c r="L2" s="19"/>
      <c r="M2" s="19"/>
    </row>
    <row r="3" spans="1:13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5"/>
      <c r="I3" s="5"/>
      <c r="J3" s="8" t="s">
        <v>39</v>
      </c>
      <c r="K3" s="8" t="s">
        <v>40</v>
      </c>
      <c r="L3" s="8" t="s">
        <v>41</v>
      </c>
      <c r="M3" s="8" t="s">
        <v>42</v>
      </c>
    </row>
    <row r="4" spans="1:13" ht="15.75" x14ac:dyDescent="0.25">
      <c r="A4" s="7" t="s">
        <v>11</v>
      </c>
      <c r="B4" s="8">
        <v>15</v>
      </c>
      <c r="C4" s="8"/>
      <c r="D4" s="8"/>
      <c r="E4" s="8"/>
      <c r="F4" s="8"/>
      <c r="G4" s="8"/>
      <c r="H4" s="8">
        <v>8</v>
      </c>
      <c r="I4" s="8" t="s">
        <v>12</v>
      </c>
      <c r="J4" s="8">
        <v>297</v>
      </c>
      <c r="K4" s="8">
        <v>4</v>
      </c>
      <c r="L4" s="8">
        <v>1</v>
      </c>
      <c r="M4" s="8">
        <v>8</v>
      </c>
    </row>
    <row r="5" spans="1:13" ht="21" thickBot="1" x14ac:dyDescent="0.35">
      <c r="A5" s="7" t="s">
        <v>11</v>
      </c>
      <c r="B5" s="8">
        <v>17</v>
      </c>
      <c r="C5" s="8"/>
      <c r="D5" s="8"/>
      <c r="E5" s="8"/>
      <c r="F5" s="8"/>
      <c r="G5" s="8"/>
      <c r="H5" s="8">
        <v>4</v>
      </c>
      <c r="I5" s="8" t="s">
        <v>13</v>
      </c>
      <c r="J5" s="20" t="s">
        <v>44</v>
      </c>
      <c r="K5" s="20"/>
      <c r="L5" s="20"/>
      <c r="M5" s="20"/>
    </row>
    <row r="6" spans="1:13" ht="16.5" thickTop="1" x14ac:dyDescent="0.25">
      <c r="A6" s="7" t="s">
        <v>11</v>
      </c>
      <c r="B6" s="8">
        <v>18</v>
      </c>
      <c r="C6" s="8"/>
      <c r="D6" s="8"/>
      <c r="E6" s="8"/>
      <c r="F6" s="8"/>
      <c r="G6" s="8"/>
      <c r="H6" s="8">
        <v>14</v>
      </c>
      <c r="I6" s="8" t="s">
        <v>14</v>
      </c>
      <c r="J6" s="8" t="s">
        <v>39</v>
      </c>
      <c r="K6" s="8" t="s">
        <v>40</v>
      </c>
      <c r="L6" s="8" t="s">
        <v>41</v>
      </c>
      <c r="M6" s="8" t="s">
        <v>42</v>
      </c>
    </row>
    <row r="7" spans="1:13" ht="15.75" x14ac:dyDescent="0.25">
      <c r="A7" s="7" t="s">
        <v>11</v>
      </c>
      <c r="B7" s="8">
        <v>21</v>
      </c>
      <c r="C7" s="8"/>
      <c r="D7" s="8"/>
      <c r="E7" s="8"/>
      <c r="F7" s="8"/>
      <c r="G7" s="8"/>
      <c r="H7" s="8">
        <v>7</v>
      </c>
      <c r="I7" s="8" t="s">
        <v>15</v>
      </c>
      <c r="J7" s="8">
        <f>SUM(J4/$H$33*100)</f>
        <v>95.806451612903217</v>
      </c>
      <c r="K7" s="8">
        <f>SUM(K4/$H$33*100)</f>
        <v>1.2903225806451613</v>
      </c>
      <c r="L7" s="8">
        <f>SUM(L4/$H$33*100)</f>
        <v>0.32258064516129031</v>
      </c>
      <c r="M7" s="8">
        <f>SUM(M4/$H$33*100)</f>
        <v>2.5806451612903225</v>
      </c>
    </row>
    <row r="8" spans="1:13" ht="15.75" x14ac:dyDescent="0.25">
      <c r="A8" s="7" t="s">
        <v>11</v>
      </c>
      <c r="B8" s="8">
        <v>23</v>
      </c>
      <c r="C8" s="8"/>
      <c r="D8" s="8"/>
      <c r="E8" s="8"/>
      <c r="F8" s="8"/>
      <c r="G8" s="8"/>
      <c r="H8" s="8">
        <v>20</v>
      </c>
      <c r="I8" s="8" t="s">
        <v>16</v>
      </c>
    </row>
    <row r="9" spans="1:13" ht="15.75" x14ac:dyDescent="0.25">
      <c r="A9" s="7" t="s">
        <v>11</v>
      </c>
      <c r="B9" s="8">
        <v>24</v>
      </c>
      <c r="C9" s="8"/>
      <c r="D9" s="8"/>
      <c r="E9" s="8"/>
      <c r="F9" s="8"/>
      <c r="G9" s="8"/>
      <c r="H9" s="8">
        <v>6</v>
      </c>
      <c r="I9" s="8" t="s">
        <v>17</v>
      </c>
    </row>
    <row r="10" spans="1:13" ht="15.75" x14ac:dyDescent="0.25">
      <c r="A10" s="7" t="s">
        <v>11</v>
      </c>
      <c r="B10" s="8">
        <v>31</v>
      </c>
      <c r="C10" s="8"/>
      <c r="D10" s="8"/>
      <c r="E10" s="8"/>
      <c r="F10" s="8"/>
      <c r="G10" s="8"/>
      <c r="H10" s="8">
        <v>8</v>
      </c>
      <c r="I10" s="8" t="s">
        <v>12</v>
      </c>
    </row>
    <row r="11" spans="1:13" ht="15.75" x14ac:dyDescent="0.25">
      <c r="A11" s="7" t="s">
        <v>11</v>
      </c>
      <c r="B11" s="8"/>
      <c r="C11" s="8">
        <v>1</v>
      </c>
      <c r="D11" s="8"/>
      <c r="E11" s="8"/>
      <c r="F11" s="8"/>
      <c r="G11" s="8"/>
      <c r="H11" s="8">
        <v>12</v>
      </c>
      <c r="I11" s="8" t="s">
        <v>18</v>
      </c>
    </row>
    <row r="12" spans="1:13" ht="15.75" x14ac:dyDescent="0.25">
      <c r="A12" s="7" t="s">
        <v>11</v>
      </c>
      <c r="B12" s="8"/>
      <c r="C12" s="8">
        <v>2</v>
      </c>
      <c r="D12" s="8"/>
      <c r="E12" s="8"/>
      <c r="F12" s="8"/>
      <c r="G12" s="8"/>
      <c r="H12" s="8">
        <v>25</v>
      </c>
      <c r="I12" s="8" t="s">
        <v>19</v>
      </c>
    </row>
    <row r="13" spans="1:13" ht="15.75" x14ac:dyDescent="0.25">
      <c r="A13" s="7" t="s">
        <v>11</v>
      </c>
      <c r="B13" s="8"/>
      <c r="C13" s="8">
        <v>3</v>
      </c>
      <c r="D13" s="8"/>
      <c r="E13" s="8"/>
      <c r="F13" s="8"/>
      <c r="G13" s="8"/>
      <c r="H13" s="8">
        <v>46</v>
      </c>
      <c r="I13" s="8" t="s">
        <v>20</v>
      </c>
    </row>
    <row r="14" spans="1:13" ht="15.75" x14ac:dyDescent="0.25">
      <c r="A14" s="7" t="s">
        <v>11</v>
      </c>
      <c r="B14" s="8"/>
      <c r="C14" s="8">
        <v>8</v>
      </c>
      <c r="D14" s="8"/>
      <c r="E14" s="8"/>
      <c r="F14" s="8"/>
      <c r="G14" s="8"/>
      <c r="H14" s="8">
        <v>16</v>
      </c>
      <c r="I14" s="8" t="s">
        <v>21</v>
      </c>
    </row>
    <row r="15" spans="1:13" ht="15.75" x14ac:dyDescent="0.25">
      <c r="A15" s="7" t="s">
        <v>11</v>
      </c>
      <c r="B15" s="8"/>
      <c r="C15" s="8">
        <v>9</v>
      </c>
      <c r="D15" s="8"/>
      <c r="E15" s="8"/>
      <c r="F15" s="8"/>
      <c r="G15" s="8"/>
      <c r="H15" s="8">
        <v>7</v>
      </c>
      <c r="I15" s="8" t="s">
        <v>15</v>
      </c>
    </row>
    <row r="16" spans="1:13" ht="15.75" x14ac:dyDescent="0.25">
      <c r="A16" s="7" t="s">
        <v>11</v>
      </c>
      <c r="B16" s="8"/>
      <c r="C16" s="8">
        <v>10</v>
      </c>
      <c r="D16" s="8"/>
      <c r="E16" s="8"/>
      <c r="F16" s="8"/>
      <c r="G16" s="8"/>
      <c r="H16" s="8">
        <v>1</v>
      </c>
      <c r="I16" s="8" t="s">
        <v>22</v>
      </c>
    </row>
    <row r="17" spans="1:9" ht="15.75" x14ac:dyDescent="0.25">
      <c r="A17" s="7" t="s">
        <v>11</v>
      </c>
      <c r="B17" s="8"/>
      <c r="C17" s="8">
        <v>13</v>
      </c>
      <c r="D17" s="8"/>
      <c r="E17" s="8"/>
      <c r="F17" s="8"/>
      <c r="G17" s="8"/>
      <c r="H17" s="8">
        <v>9</v>
      </c>
      <c r="I17" s="8" t="s">
        <v>23</v>
      </c>
    </row>
    <row r="18" spans="1:9" ht="15.75" x14ac:dyDescent="0.25">
      <c r="A18" s="7" t="s">
        <v>11</v>
      </c>
      <c r="B18" s="8"/>
      <c r="C18" s="8">
        <v>16</v>
      </c>
      <c r="D18" s="8"/>
      <c r="E18" s="8"/>
      <c r="F18" s="8"/>
      <c r="G18" s="8"/>
      <c r="H18" s="8">
        <v>7</v>
      </c>
      <c r="I18" s="8" t="s">
        <v>15</v>
      </c>
    </row>
    <row r="19" spans="1:9" ht="15.75" x14ac:dyDescent="0.25">
      <c r="A19" s="7" t="s">
        <v>11</v>
      </c>
      <c r="B19" s="8"/>
      <c r="C19" s="8">
        <v>18</v>
      </c>
      <c r="D19" s="8"/>
      <c r="E19" s="8"/>
      <c r="F19" s="8"/>
      <c r="G19" s="8"/>
      <c r="H19" s="8">
        <v>2</v>
      </c>
      <c r="I19" s="8" t="s">
        <v>24</v>
      </c>
    </row>
    <row r="20" spans="1:9" ht="15.75" x14ac:dyDescent="0.25">
      <c r="A20" s="7" t="s">
        <v>11</v>
      </c>
      <c r="B20" s="8"/>
      <c r="C20" s="8">
        <v>28</v>
      </c>
      <c r="D20" s="8"/>
      <c r="E20" s="8"/>
      <c r="F20" s="8"/>
      <c r="G20" s="8"/>
      <c r="H20" s="8">
        <v>8</v>
      </c>
      <c r="I20" s="8" t="s">
        <v>25</v>
      </c>
    </row>
    <row r="21" spans="1:9" ht="15.75" x14ac:dyDescent="0.25">
      <c r="A21" s="7" t="s">
        <v>11</v>
      </c>
      <c r="B21" s="8"/>
      <c r="C21" s="8"/>
      <c r="D21" s="8">
        <v>5</v>
      </c>
      <c r="E21" s="8"/>
      <c r="F21" s="8"/>
      <c r="G21" s="8"/>
      <c r="H21" s="8">
        <v>2</v>
      </c>
      <c r="I21" s="8" t="s">
        <v>26</v>
      </c>
    </row>
    <row r="22" spans="1:9" ht="15.75" x14ac:dyDescent="0.25">
      <c r="A22" s="7" t="s">
        <v>11</v>
      </c>
      <c r="B22" s="8"/>
      <c r="C22" s="8"/>
      <c r="D22" s="8">
        <v>8</v>
      </c>
      <c r="E22" s="8"/>
      <c r="F22" s="8"/>
      <c r="G22" s="8"/>
      <c r="H22" s="8">
        <v>5</v>
      </c>
      <c r="I22" s="8" t="s">
        <v>27</v>
      </c>
    </row>
    <row r="23" spans="1:9" ht="15.75" x14ac:dyDescent="0.25">
      <c r="A23" s="7" t="s">
        <v>11</v>
      </c>
      <c r="B23" s="8"/>
      <c r="C23" s="8"/>
      <c r="D23" s="8">
        <v>9</v>
      </c>
      <c r="E23" s="8"/>
      <c r="F23" s="8"/>
      <c r="G23" s="8"/>
      <c r="H23" s="8">
        <v>13</v>
      </c>
      <c r="I23" s="8" t="s">
        <v>28</v>
      </c>
    </row>
    <row r="24" spans="1:9" ht="15.75" x14ac:dyDescent="0.25">
      <c r="A24" s="7" t="s">
        <v>11</v>
      </c>
      <c r="B24" s="8"/>
      <c r="C24" s="8"/>
      <c r="D24" s="8">
        <v>10</v>
      </c>
      <c r="E24" s="8"/>
      <c r="F24" s="8"/>
      <c r="G24" s="8"/>
      <c r="H24" s="8">
        <v>53</v>
      </c>
      <c r="I24" s="8" t="s">
        <v>29</v>
      </c>
    </row>
    <row r="25" spans="1:9" ht="15.75" x14ac:dyDescent="0.25">
      <c r="A25" s="7" t="s">
        <v>11</v>
      </c>
      <c r="B25" s="8"/>
      <c r="C25" s="8"/>
      <c r="D25" s="8">
        <v>12</v>
      </c>
      <c r="E25" s="8"/>
      <c r="F25" s="8"/>
      <c r="G25" s="8"/>
      <c r="H25" s="8">
        <v>15</v>
      </c>
      <c r="I25" s="8" t="s">
        <v>30</v>
      </c>
    </row>
    <row r="26" spans="1:9" ht="15.75" x14ac:dyDescent="0.25">
      <c r="A26" s="7" t="s">
        <v>11</v>
      </c>
      <c r="B26" s="8"/>
      <c r="C26" s="8"/>
      <c r="D26" s="8">
        <v>13</v>
      </c>
      <c r="E26" s="8"/>
      <c r="F26" s="8"/>
      <c r="G26" s="8"/>
      <c r="H26" s="8">
        <v>3</v>
      </c>
      <c r="I26" s="8" t="s">
        <v>31</v>
      </c>
    </row>
    <row r="27" spans="1:9" ht="15.75" x14ac:dyDescent="0.25">
      <c r="A27" s="7" t="s">
        <v>11</v>
      </c>
      <c r="B27" s="8"/>
      <c r="C27" s="8"/>
      <c r="D27" s="8">
        <v>16</v>
      </c>
      <c r="E27" s="8"/>
      <c r="F27" s="8"/>
      <c r="G27" s="8"/>
      <c r="H27" s="8">
        <v>4</v>
      </c>
      <c r="I27" s="8" t="s">
        <v>13</v>
      </c>
    </row>
    <row r="28" spans="1:9" ht="15.75" x14ac:dyDescent="0.25">
      <c r="A28" s="7" t="s">
        <v>11</v>
      </c>
      <c r="B28" s="8"/>
      <c r="C28" s="8"/>
      <c r="D28" s="8">
        <v>19</v>
      </c>
      <c r="E28" s="8"/>
      <c r="F28" s="8"/>
      <c r="G28" s="8"/>
      <c r="H28" s="8">
        <v>2</v>
      </c>
      <c r="I28" s="8" t="s">
        <v>26</v>
      </c>
    </row>
    <row r="29" spans="1:9" ht="15.75" x14ac:dyDescent="0.25">
      <c r="A29" s="7" t="s">
        <v>11</v>
      </c>
      <c r="B29" s="8"/>
      <c r="C29" s="8"/>
      <c r="D29" s="8"/>
      <c r="E29" s="8"/>
      <c r="F29" s="8">
        <v>30</v>
      </c>
      <c r="G29" s="8"/>
      <c r="H29" s="8">
        <v>1</v>
      </c>
      <c r="I29" s="8" t="s">
        <v>32</v>
      </c>
    </row>
    <row r="30" spans="1:9" ht="15.75" x14ac:dyDescent="0.25">
      <c r="A30" s="7" t="s">
        <v>11</v>
      </c>
      <c r="B30" s="8"/>
      <c r="C30" s="8"/>
      <c r="D30" s="8"/>
      <c r="E30" s="8"/>
      <c r="F30" s="8">
        <v>31</v>
      </c>
      <c r="G30" s="8"/>
      <c r="H30" s="8">
        <v>8</v>
      </c>
      <c r="I30" s="8" t="s">
        <v>33</v>
      </c>
    </row>
    <row r="31" spans="1:9" ht="15.75" x14ac:dyDescent="0.25">
      <c r="A31" s="7" t="s">
        <v>11</v>
      </c>
      <c r="B31" s="8"/>
      <c r="C31" s="8"/>
      <c r="D31" s="8"/>
      <c r="E31" s="8"/>
      <c r="F31" s="8"/>
      <c r="G31" s="8">
        <v>1</v>
      </c>
      <c r="H31" s="8">
        <v>3</v>
      </c>
      <c r="I31" s="8" t="s">
        <v>34</v>
      </c>
    </row>
    <row r="32" spans="1:9" ht="15.75" x14ac:dyDescent="0.25">
      <c r="A32" s="7" t="s">
        <v>11</v>
      </c>
      <c r="B32" s="8"/>
      <c r="C32" s="8"/>
      <c r="D32" s="8"/>
      <c r="E32" s="8"/>
      <c r="F32" s="8"/>
      <c r="G32" s="8">
        <v>10</v>
      </c>
      <c r="H32" s="8">
        <v>1</v>
      </c>
      <c r="I32" s="8" t="s">
        <v>35</v>
      </c>
    </row>
    <row r="33" spans="1:8" ht="15.75" x14ac:dyDescent="0.25">
      <c r="A33" s="9" t="s">
        <v>36</v>
      </c>
      <c r="H33" s="10">
        <f>SUM(H4:H32)</f>
        <v>310</v>
      </c>
    </row>
    <row r="34" spans="1:8" ht="15.75" x14ac:dyDescent="0.25">
      <c r="A34" s="9" t="s">
        <v>37</v>
      </c>
      <c r="H34" s="10">
        <v>30</v>
      </c>
    </row>
    <row r="35" spans="1:8" ht="15.75" x14ac:dyDescent="0.25">
      <c r="A35" s="9" t="s">
        <v>38</v>
      </c>
      <c r="H35" s="11">
        <f>AVERAGE(H4:H32)</f>
        <v>10.689655172413794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1.140625" bestFit="1" customWidth="1"/>
    <col min="3" max="3" width="6.28515625" bestFit="1" customWidth="1"/>
    <col min="4" max="4" width="12.5703125" bestFit="1" customWidth="1"/>
    <col min="5" max="5" width="8.42578125" bestFit="1" customWidth="1"/>
  </cols>
  <sheetData>
    <row r="1" spans="1:5" ht="21" thickBot="1" x14ac:dyDescent="0.35">
      <c r="A1" s="22" t="s">
        <v>10</v>
      </c>
      <c r="B1" s="22"/>
      <c r="C1" s="22"/>
      <c r="D1" s="22"/>
      <c r="E1" s="22"/>
    </row>
    <row r="2" spans="1:5" ht="16.5" thickTop="1" x14ac:dyDescent="0.25">
      <c r="A2" s="8" t="s">
        <v>39</v>
      </c>
      <c r="B2" s="8" t="s">
        <v>40</v>
      </c>
      <c r="C2" s="8" t="s">
        <v>41</v>
      </c>
      <c r="D2" s="8" t="s">
        <v>42</v>
      </c>
      <c r="E2" s="16" t="s">
        <v>48</v>
      </c>
    </row>
    <row r="3" spans="1:5" ht="15.75" x14ac:dyDescent="0.25">
      <c r="A3" s="8">
        <f>SUM('2018'!J4)</f>
        <v>297</v>
      </c>
      <c r="B3" s="8">
        <f>SUM('2018'!K4)</f>
        <v>4</v>
      </c>
      <c r="C3" s="8">
        <f>SUM('2018'!L4)</f>
        <v>1</v>
      </c>
      <c r="D3" s="8">
        <f>SUM('2018'!M4)</f>
        <v>8</v>
      </c>
      <c r="E3" s="8">
        <f>SUM('2017'!E4)</f>
        <v>4</v>
      </c>
    </row>
    <row r="4" spans="1:5" ht="21" thickBot="1" x14ac:dyDescent="0.35">
      <c r="A4" s="20" t="s">
        <v>44</v>
      </c>
      <c r="B4" s="20"/>
      <c r="C4" s="20"/>
      <c r="D4" s="20"/>
      <c r="E4" s="15"/>
    </row>
    <row r="5" spans="1:5" ht="16.5" thickTop="1" x14ac:dyDescent="0.25">
      <c r="A5" s="8" t="s">
        <v>39</v>
      </c>
      <c r="B5" s="8" t="s">
        <v>40</v>
      </c>
      <c r="C5" s="8" t="s">
        <v>41</v>
      </c>
      <c r="D5" s="8" t="s">
        <v>42</v>
      </c>
      <c r="E5" s="17" t="s">
        <v>48</v>
      </c>
    </row>
    <row r="6" spans="1:5" ht="15.75" x14ac:dyDescent="0.25">
      <c r="A6" s="8">
        <f>SUM(A3/$B$8*100)</f>
        <v>94.585987261146499</v>
      </c>
      <c r="B6" s="8">
        <f t="shared" ref="B6:E6" si="0">SUM(B3/$B$8*100)</f>
        <v>1.2738853503184715</v>
      </c>
      <c r="C6" s="8">
        <f t="shared" si="0"/>
        <v>0.31847133757961787</v>
      </c>
      <c r="D6" s="8">
        <f t="shared" si="0"/>
        <v>2.547770700636943</v>
      </c>
      <c r="E6" s="8">
        <f t="shared" si="0"/>
        <v>1.2738853503184715</v>
      </c>
    </row>
    <row r="8" spans="1:5" ht="15.75" x14ac:dyDescent="0.25">
      <c r="A8" s="9" t="s">
        <v>36</v>
      </c>
      <c r="B8" s="9">
        <f>SUM('2017'!C5+'2018'!H33)</f>
        <v>314</v>
      </c>
    </row>
    <row r="9" spans="1:5" ht="15.75" x14ac:dyDescent="0.25">
      <c r="A9" s="9" t="s">
        <v>37</v>
      </c>
      <c r="B9" s="9">
        <f>SUM('2017'!C6+'2018'!H34)</f>
        <v>31</v>
      </c>
    </row>
    <row r="10" spans="1:5" ht="15.75" x14ac:dyDescent="0.25">
      <c r="A10" s="9" t="s">
        <v>38</v>
      </c>
      <c r="B10" s="18">
        <f>SUM(B8/B9)</f>
        <v>10.129032258064516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2019-01-07T00:20:39Z</dcterms:modified>
</cp:coreProperties>
</file>