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East Canyon\"/>
    </mc:Choice>
  </mc:AlternateContent>
  <xr:revisionPtr revIDLastSave="0" documentId="13_ncr:1_{6000F09C-2305-4C0F-8AAA-B586B3DC66B4}" xr6:coauthVersionLast="45" xr6:coauthVersionMax="45" xr10:uidLastSave="{00000000-0000-0000-0000-000000000000}"/>
  <bookViews>
    <workbookView xWindow="-120" yWindow="-120" windowWidth="20730" windowHeight="11160" activeTab="4" xr2:uid="{1CC40C57-B481-453A-AD59-0982A2BF1FAD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9" i="3" l="1"/>
  <c r="B8" i="3"/>
  <c r="F7" i="5"/>
  <c r="D9" i="5"/>
  <c r="D7" i="5"/>
  <c r="I7" i="4" l="1"/>
  <c r="G12" i="4"/>
  <c r="G10" i="4"/>
  <c r="C3" i="3" l="1"/>
  <c r="A3" i="3"/>
  <c r="C7" i="2"/>
  <c r="C5" i="2"/>
  <c r="E7" i="2" s="1"/>
  <c r="H14" i="1" l="1"/>
  <c r="H12" i="1"/>
  <c r="J7" i="1" l="1"/>
  <c r="K7" i="1"/>
  <c r="L7" i="1"/>
  <c r="A6" i="3" l="1"/>
  <c r="C6" i="3"/>
  <c r="B6" i="3"/>
  <c r="B10" i="3"/>
</calcChain>
</file>

<file path=xl/sharedStrings.xml><?xml version="1.0" encoding="utf-8"?>
<sst xmlns="http://schemas.openxmlformats.org/spreadsheetml/2006/main" count="121" uniqueCount="43">
  <si>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</si>
  <si>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</si>
  <si>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</si>
  <si>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</si>
  <si>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</si>
  <si>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</si>
  <si>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</si>
  <si>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</si>
  <si>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</si>
  <si>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</si>
  <si>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</si>
  <si>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</si>
  <si>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</si>
  <si>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</si>
  <si>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</si>
  <si>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</si>
  <si>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</si>
  <si>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</si>
  <si>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</si>
  <si>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</si>
  <si>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</si>
  <si>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</si>
  <si>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</si>
  <si>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</si>
  <si>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</si>
  <si>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</si>
  <si>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</si>
  <si>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</si>
  <si>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</si>
  <si>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</si>
  <si>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</si>
  <si>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</si>
  <si>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</si>
  <si>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</si>
  <si>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</si>
  <si>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</si>
  <si>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</si>
  <si>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</si>
  <si>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</si>
  <si>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29 Rainbow</t>
  </si>
  <si>
    <t>19 Rainbow</t>
  </si>
  <si>
    <t>3 Rainbow</t>
  </si>
  <si>
    <t>Fishing Report 2020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</si>
</sst>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222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0.4464285714285714</c:v>
                </c:pt>
                <c:pt idx="1">
                  <c:v>99.107142857142861</c:v>
                </c:pt>
                <c:pt idx="2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7" t="s">
        <v>20</v>
      </c>
      <c r="F2" s="27"/>
      <c r="G2" s="27"/>
      <c r="H2" s="27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8" t="s">
        <v>24</v>
      </c>
      <c r="F5" s="28"/>
      <c r="G5" s="28"/>
      <c r="H5" s="28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9"/>
      <c r="C2" s="29"/>
      <c r="D2" s="29"/>
      <c r="E2" s="29"/>
      <c r="F2" s="29"/>
      <c r="G2" s="29"/>
      <c r="H2" s="4" t="s">
        <v>1</v>
      </c>
      <c r="I2" s="4" t="s">
        <v>2</v>
      </c>
      <c r="J2" s="27" t="s">
        <v>20</v>
      </c>
      <c r="K2" s="27"/>
      <c r="L2" s="27"/>
      <c r="M2" s="27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8" t="s">
        <v>24</v>
      </c>
      <c r="K5" s="28"/>
      <c r="L5" s="28"/>
      <c r="M5" s="28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2" sqref="I2:L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29" t="s">
        <v>30</v>
      </c>
      <c r="C2" s="29"/>
      <c r="D2" s="29"/>
      <c r="E2" s="29"/>
      <c r="F2" s="29"/>
      <c r="G2" s="18" t="s">
        <v>1</v>
      </c>
      <c r="H2" s="18" t="s">
        <v>2</v>
      </c>
      <c r="I2" s="27" t="s">
        <v>20</v>
      </c>
      <c r="J2" s="27"/>
      <c r="K2" s="27"/>
      <c r="L2" s="27"/>
      <c r="M2" s="23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2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2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8" t="s">
        <v>24</v>
      </c>
      <c r="J5" s="28"/>
      <c r="K5" s="28"/>
      <c r="L5" s="28"/>
      <c r="M5" s="8"/>
    </row>
    <row r="6" spans="1:13" ht="16.5" thickTop="1" x14ac:dyDescent="0.25">
      <c r="A6" s="22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2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2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2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4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201-4E33-4C36-9BF3-E539412571F9}">
  <dimension ref="A1:M10"/>
  <sheetViews>
    <sheetView topLeftCell="B1" workbookViewId="0">
      <selection activeCell="A11" sqref="A11"/>
    </sheetView>
  </sheetViews>
  <sheetFormatPr defaultRowHeight="15" x14ac:dyDescent="0.25"/>
  <cols>
    <col min="1" max="1" width="65.85546875" bestFit="1" customWidth="1"/>
    <col min="4" max="4" width="13.85546875" bestFit="1" customWidth="1"/>
    <col min="5" max="5" width="19.28515625" bestFit="1" customWidth="1"/>
    <col min="6" max="6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42</v>
      </c>
      <c r="B1" s="2"/>
      <c r="C1" s="2"/>
      <c r="D1" s="2"/>
      <c r="E1" s="2"/>
      <c r="F1" s="3"/>
      <c r="G1" s="3"/>
    </row>
    <row r="2" spans="1:13" ht="21" thickBot="1" x14ac:dyDescent="0.35">
      <c r="A2" s="21" t="s">
        <v>0</v>
      </c>
      <c r="B2" s="29" t="s">
        <v>30</v>
      </c>
      <c r="C2" s="29"/>
      <c r="D2" s="21" t="s">
        <v>1</v>
      </c>
      <c r="E2" s="21" t="s">
        <v>2</v>
      </c>
      <c r="F2" s="27" t="s">
        <v>20</v>
      </c>
      <c r="G2" s="27"/>
      <c r="H2" s="27"/>
      <c r="I2" s="27"/>
      <c r="J2" s="23"/>
      <c r="K2" s="23"/>
      <c r="L2" s="23"/>
      <c r="M2" s="23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21</v>
      </c>
      <c r="H3" s="8"/>
      <c r="J3" s="6"/>
      <c r="K3" s="6"/>
      <c r="L3" s="6"/>
      <c r="M3" s="6"/>
    </row>
    <row r="4" spans="1:13" ht="15.75" x14ac:dyDescent="0.25">
      <c r="A4" s="7" t="s">
        <v>10</v>
      </c>
      <c r="B4" s="8">
        <v>28</v>
      </c>
      <c r="C4" s="8"/>
      <c r="D4" s="8">
        <v>29</v>
      </c>
      <c r="E4" s="8" t="s">
        <v>39</v>
      </c>
      <c r="F4" s="8">
        <v>51</v>
      </c>
      <c r="G4" s="8"/>
      <c r="H4" s="8"/>
      <c r="J4" s="8"/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>
        <v>19</v>
      </c>
      <c r="E5" s="8" t="s">
        <v>40</v>
      </c>
      <c r="F5" s="28" t="s">
        <v>24</v>
      </c>
      <c r="G5" s="28"/>
      <c r="H5" s="28"/>
      <c r="I5" s="28"/>
      <c r="J5" s="8"/>
      <c r="K5" s="8"/>
      <c r="L5" s="8"/>
      <c r="M5" s="8"/>
    </row>
    <row r="6" spans="1:13" ht="16.5" thickTop="1" x14ac:dyDescent="0.25">
      <c r="A6" s="7" t="s">
        <v>10</v>
      </c>
      <c r="B6" s="8"/>
      <c r="C6" s="8">
        <v>24</v>
      </c>
      <c r="D6" s="8">
        <v>3</v>
      </c>
      <c r="E6" s="8" t="s">
        <v>41</v>
      </c>
      <c r="F6" s="8" t="s">
        <v>21</v>
      </c>
      <c r="H6" s="8"/>
      <c r="J6" s="8"/>
      <c r="K6" s="8"/>
      <c r="L6" s="8"/>
      <c r="M6" s="8"/>
    </row>
    <row r="7" spans="1:13" ht="15.75" x14ac:dyDescent="0.25">
      <c r="A7" s="9" t="s">
        <v>17</v>
      </c>
      <c r="D7" s="11">
        <f>SUM(D4:D6)</f>
        <v>51</v>
      </c>
      <c r="F7" s="25">
        <f>SUM(F4/D7*100)</f>
        <v>100</v>
      </c>
      <c r="G7" s="17"/>
      <c r="H7" s="17"/>
    </row>
    <row r="8" spans="1:13" ht="15.75" x14ac:dyDescent="0.25">
      <c r="A8" s="9" t="s">
        <v>18</v>
      </c>
      <c r="D8" s="11">
        <v>3</v>
      </c>
    </row>
    <row r="9" spans="1:13" ht="15.75" x14ac:dyDescent="0.25">
      <c r="A9" s="9" t="s">
        <v>19</v>
      </c>
      <c r="D9" s="11">
        <f>AVERAGE(D4:D6)</f>
        <v>17</v>
      </c>
      <c r="E9" s="12"/>
    </row>
    <row r="10" spans="1:13" ht="15.75" x14ac:dyDescent="0.25">
      <c r="A10" s="9" t="s">
        <v>27</v>
      </c>
      <c r="D10" s="20" t="s">
        <v>29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tabSelected="1" topLeftCell="A6" workbookViewId="0">
      <selection activeCell="D6" sqref="D6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27" t="s">
        <v>20</v>
      </c>
      <c r="B1" s="27"/>
      <c r="C1" s="27"/>
      <c r="D1" s="27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SUM('2017'!E4+'2018'!K4+'2019'!I4+'2020'!F4)</f>
        <v>222</v>
      </c>
      <c r="C3" s="8">
        <f>SUM('2018'!L4)</f>
        <v>1</v>
      </c>
    </row>
    <row r="4" spans="1:4" ht="21" thickBot="1" x14ac:dyDescent="0.35">
      <c r="A4" s="28" t="s">
        <v>24</v>
      </c>
      <c r="B4" s="28"/>
      <c r="C4" s="28"/>
      <c r="D4" s="28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0.4464285714285714</v>
      </c>
      <c r="B6" s="17">
        <f>SUM(B3/$B$8*100)</f>
        <v>99.107142857142861</v>
      </c>
      <c r="C6" s="17">
        <f>SUM(C3/$B$8*100)</f>
        <v>0.4464285714285714</v>
      </c>
    </row>
    <row r="8" spans="1:4" ht="15.75" x14ac:dyDescent="0.25">
      <c r="A8" s="9" t="s">
        <v>17</v>
      </c>
      <c r="B8" s="9">
        <f>SUM('2017'!C5+'2018'!H12+'2019'!G10+'2020'!D7)</f>
        <v>224</v>
      </c>
    </row>
    <row r="9" spans="1:4" ht="15.75" x14ac:dyDescent="0.25">
      <c r="A9" s="9" t="s">
        <v>18</v>
      </c>
      <c r="B9" s="9">
        <f>SUM('2017'!C6+'2018'!H13+'2019'!G11+'2020'!D8)</f>
        <v>18</v>
      </c>
    </row>
    <row r="10" spans="1:4" ht="15.75" x14ac:dyDescent="0.25">
      <c r="A10" s="9" t="s">
        <v>19</v>
      </c>
      <c r="B10" s="16">
        <f>SUM(B8/B9)</f>
        <v>12.444444444444445</v>
      </c>
    </row>
    <row r="11" spans="1:4" ht="15.75" x14ac:dyDescent="0.25">
      <c r="A11" s="9" t="s">
        <v>27</v>
      </c>
      <c r="B11" s="26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2021-01-03T02:28:20Z</dcterms:modified>
</cp:coreProperties>
</file>