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Rockport\"/>
    </mc:Choice>
  </mc:AlternateContent>
  <xr:revisionPtr revIDLastSave="0" documentId="13_ncr:1_{E5C1CA4A-AFB7-42D1-9A07-7583636215D7}" xr6:coauthVersionLast="45" xr6:coauthVersionMax="45" xr10:uidLastSave="{00000000-0000-0000-0000-000000000000}"/>
  <bookViews>
    <workbookView xWindow="-120" yWindow="-120" windowWidth="20730" windowHeight="11160" firstSheet="2" activeTab="4" xr2:uid="{674343A5-2EB2-41D1-8C1B-CAF58DC40512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9" i="3"/>
  <c r="B8" i="3"/>
  <c r="E7" i="5"/>
  <c r="C7" i="5"/>
  <c r="C5" i="5"/>
  <c r="A3" i="3" l="1"/>
  <c r="H7" i="4"/>
  <c r="G7" i="4"/>
  <c r="E9" i="4"/>
  <c r="E7" i="4"/>
  <c r="C12" i="2" l="1"/>
  <c r="C10" i="2"/>
  <c r="F7" i="2" s="1"/>
  <c r="E7" i="2" l="1"/>
  <c r="C8" i="1" l="1"/>
  <c r="C6" i="1"/>
  <c r="E7" i="1" l="1"/>
  <c r="B10" i="3" l="1"/>
  <c r="B6" i="3"/>
  <c r="A6" i="3"/>
</calcChain>
</file>

<file path=xl/sharedStrings.xml><?xml version="1.0" encoding="utf-8"?>
<sst xmlns="http://schemas.openxmlformats.org/spreadsheetml/2006/main" count="100" uniqueCount="35">
  <si>
    <t>Lake/Pond</t>
  </si>
  <si>
    <t>Month/Day</t>
  </si>
  <si>
    <t># of Fish</t>
  </si>
  <si>
    <t>Type of Fish</t>
  </si>
  <si>
    <t>January</t>
  </si>
  <si>
    <t>Total Species Caught</t>
  </si>
  <si>
    <t>Rockport</t>
  </si>
  <si>
    <t>4 Rainbow</t>
  </si>
  <si>
    <t>1 Rainbow</t>
  </si>
  <si>
    <t>Rainbow</t>
  </si>
  <si>
    <t>TOTAL</t>
  </si>
  <si>
    <t>NUMBER OF TRIPS</t>
  </si>
  <si>
    <t>AVERAGE</t>
  </si>
  <si>
    <t>Fishing Report 2018 Rockport</t>
  </si>
  <si>
    <t>Percent Species Caught</t>
  </si>
  <si>
    <t>5 Rainbow</t>
  </si>
  <si>
    <t>10 Rainbow</t>
  </si>
  <si>
    <t>8 Rainbow 2 Browns</t>
  </si>
  <si>
    <t>9 Rainbow</t>
  </si>
  <si>
    <t>December</t>
  </si>
  <si>
    <t>Fishing Report 2017 Rockport</t>
  </si>
  <si>
    <t>Brown</t>
  </si>
  <si>
    <t>RATING</t>
  </si>
  <si>
    <t>Fair</t>
  </si>
  <si>
    <t>Slow</t>
  </si>
  <si>
    <t xml:space="preserve">June </t>
  </si>
  <si>
    <t>July</t>
  </si>
  <si>
    <t>October</t>
  </si>
  <si>
    <t>Fishing Report 2019 Rockport</t>
  </si>
  <si>
    <t>18 Rainbow</t>
  </si>
  <si>
    <t>1 Brown 10 Rainbow</t>
  </si>
  <si>
    <t>1 Brown 41 Rainbow</t>
  </si>
  <si>
    <t>Hot</t>
  </si>
  <si>
    <t>Fishing Report 2020 Rockport</t>
  </si>
  <si>
    <t>6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</si>
</sst>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0" borderId="0" xfId="0" applyFont="1"/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4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E08-A847-2100B164B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25882815"/>
        <c:axId val="923408255"/>
        <c:axId val="0"/>
      </c:bar3DChart>
      <c:catAx>
        <c:axId val="9258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08255"/>
        <c:crosses val="autoZero"/>
        <c:auto val="1"/>
        <c:lblAlgn val="ctr"/>
        <c:lblOffset val="100"/>
        <c:noMultiLvlLbl val="0"/>
      </c:catAx>
      <c:valAx>
        <c:axId val="923408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58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DA-4A7B-BCBF-F2AB46A2A2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8DA-4A7B-BCBF-F2AB46A2A2E2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3.3057851239669422</c:v>
                </c:pt>
                <c:pt idx="1">
                  <c:v>96.694214876033058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4-469F-ACE7-9248A2DE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C4D3D-047C-4F29-803B-545C8AA4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FF3B1-23F6-4E64-AD92-3FD8C22B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FD3D-8AC4-4467-AD12-3DC86019DD9F}">
  <dimension ref="A1:H13"/>
  <sheetViews>
    <sheetView workbookViewId="0">
      <selection activeCell="A14" sqref="A14"/>
    </sheetView>
  </sheetViews>
  <sheetFormatPr defaultRowHeight="15" x14ac:dyDescent="0.25"/>
  <cols>
    <col min="1" max="1" width="59.42578125" bestFit="1" customWidth="1"/>
    <col min="2" max="2" width="15.28515625" bestFit="1" customWidth="1"/>
    <col min="3" max="3" width="13.85546875" bestFit="1" customWidth="1"/>
    <col min="4" max="4" width="22.140625" bestFit="1" customWidth="1"/>
    <col min="5" max="5" width="7.5703125" bestFit="1" customWidth="1"/>
    <col min="6" max="6" width="10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3" t="s">
        <v>0</v>
      </c>
      <c r="B2" s="3"/>
      <c r="C2" s="3" t="s">
        <v>2</v>
      </c>
      <c r="D2" s="3" t="s">
        <v>3</v>
      </c>
      <c r="E2" s="22" t="s">
        <v>5</v>
      </c>
      <c r="F2" s="22"/>
      <c r="G2" s="22"/>
      <c r="H2" s="22"/>
    </row>
    <row r="3" spans="1:8" ht="19.5" thickTop="1" x14ac:dyDescent="0.3">
      <c r="A3" s="12"/>
      <c r="B3" s="5" t="s">
        <v>19</v>
      </c>
      <c r="C3" s="12"/>
      <c r="D3" s="12"/>
      <c r="E3" s="7" t="s">
        <v>21</v>
      </c>
      <c r="F3" s="7" t="s">
        <v>9</v>
      </c>
    </row>
    <row r="4" spans="1:8" ht="15.75" x14ac:dyDescent="0.25">
      <c r="A4" s="6" t="s">
        <v>6</v>
      </c>
      <c r="B4" s="7">
        <v>2</v>
      </c>
      <c r="C4" s="7">
        <v>5</v>
      </c>
      <c r="D4" s="7" t="s">
        <v>15</v>
      </c>
      <c r="E4" s="7">
        <v>2</v>
      </c>
      <c r="F4" s="7">
        <v>37</v>
      </c>
    </row>
    <row r="5" spans="1:8" ht="21" thickBot="1" x14ac:dyDescent="0.35">
      <c r="A5" s="6" t="s">
        <v>6</v>
      </c>
      <c r="B5" s="7">
        <v>10</v>
      </c>
      <c r="C5" s="7">
        <v>10</v>
      </c>
      <c r="D5" s="7" t="s">
        <v>16</v>
      </c>
      <c r="E5" s="23" t="s">
        <v>14</v>
      </c>
      <c r="F5" s="23"/>
      <c r="G5" s="23"/>
      <c r="H5" s="23"/>
    </row>
    <row r="6" spans="1:8" ht="16.5" thickTop="1" x14ac:dyDescent="0.25">
      <c r="A6" s="6" t="s">
        <v>6</v>
      </c>
      <c r="B6" s="7">
        <v>19</v>
      </c>
      <c r="C6" s="7">
        <v>10</v>
      </c>
      <c r="D6" s="7" t="s">
        <v>17</v>
      </c>
      <c r="E6" s="7" t="s">
        <v>21</v>
      </c>
      <c r="F6" s="7" t="s">
        <v>9</v>
      </c>
    </row>
    <row r="7" spans="1:8" ht="15.75" x14ac:dyDescent="0.25">
      <c r="A7" s="6" t="s">
        <v>6</v>
      </c>
      <c r="B7" s="7">
        <v>22</v>
      </c>
      <c r="C7" s="7">
        <v>1</v>
      </c>
      <c r="D7" s="7" t="s">
        <v>8</v>
      </c>
      <c r="E7" s="14">
        <f>SUM(E4/$C$10*100)</f>
        <v>5.1282051282051277</v>
      </c>
      <c r="F7" s="14">
        <f>SUM(F4/$C$10*100)</f>
        <v>94.871794871794862</v>
      </c>
    </row>
    <row r="8" spans="1:8" ht="15.75" x14ac:dyDescent="0.25">
      <c r="A8" s="6" t="s">
        <v>6</v>
      </c>
      <c r="B8" s="7">
        <v>29</v>
      </c>
      <c r="C8" s="7">
        <v>4</v>
      </c>
      <c r="D8" s="7" t="s">
        <v>7</v>
      </c>
    </row>
    <row r="9" spans="1:8" ht="15.75" x14ac:dyDescent="0.25">
      <c r="A9" s="6" t="s">
        <v>6</v>
      </c>
      <c r="B9" s="7">
        <v>31</v>
      </c>
      <c r="C9" s="7">
        <v>9</v>
      </c>
      <c r="D9" s="7" t="s">
        <v>18</v>
      </c>
    </row>
    <row r="10" spans="1:8" ht="15.75" x14ac:dyDescent="0.25">
      <c r="A10" s="8" t="s">
        <v>10</v>
      </c>
      <c r="C10" s="9">
        <f>SUM(C4:C9)</f>
        <v>39</v>
      </c>
    </row>
    <row r="11" spans="1:8" ht="15.75" x14ac:dyDescent="0.25">
      <c r="A11" s="8" t="s">
        <v>11</v>
      </c>
      <c r="C11" s="9">
        <v>6</v>
      </c>
    </row>
    <row r="12" spans="1:8" ht="15.75" x14ac:dyDescent="0.25">
      <c r="A12" s="8" t="s">
        <v>12</v>
      </c>
      <c r="C12" s="10">
        <f>AVERAGE(C4:C9)</f>
        <v>6.5</v>
      </c>
    </row>
    <row r="13" spans="1:8" ht="15.75" x14ac:dyDescent="0.25">
      <c r="A13" s="8" t="s">
        <v>22</v>
      </c>
      <c r="C13" s="15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46B1-AADC-4D98-8A79-70EF7E3079B0}">
  <dimension ref="A1:H9"/>
  <sheetViews>
    <sheetView workbookViewId="0">
      <selection activeCell="E2" sqref="E2:H7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22" t="s">
        <v>5</v>
      </c>
      <c r="F2" s="22"/>
      <c r="G2" s="22"/>
      <c r="H2" s="22"/>
    </row>
    <row r="3" spans="1:8" ht="19.5" thickTop="1" x14ac:dyDescent="0.3">
      <c r="A3" s="4"/>
      <c r="B3" s="5" t="s">
        <v>4</v>
      </c>
      <c r="C3" s="4"/>
      <c r="D3" s="4"/>
      <c r="E3" s="7" t="s">
        <v>9</v>
      </c>
    </row>
    <row r="4" spans="1:8" ht="15.75" x14ac:dyDescent="0.25">
      <c r="A4" s="6" t="s">
        <v>6</v>
      </c>
      <c r="B4" s="7">
        <v>5</v>
      </c>
      <c r="C4" s="7">
        <v>4</v>
      </c>
      <c r="D4" s="7" t="s">
        <v>7</v>
      </c>
      <c r="E4" s="7">
        <v>5</v>
      </c>
    </row>
    <row r="5" spans="1:8" ht="21" thickBot="1" x14ac:dyDescent="0.35">
      <c r="A5" s="6" t="s">
        <v>6</v>
      </c>
      <c r="B5" s="7">
        <v>26</v>
      </c>
      <c r="C5" s="7">
        <v>1</v>
      </c>
      <c r="D5" s="7" t="s">
        <v>8</v>
      </c>
      <c r="E5" s="23" t="s">
        <v>14</v>
      </c>
      <c r="F5" s="23"/>
      <c r="G5" s="23"/>
      <c r="H5" s="23"/>
    </row>
    <row r="6" spans="1:8" ht="16.5" thickTop="1" x14ac:dyDescent="0.25">
      <c r="A6" s="8" t="s">
        <v>10</v>
      </c>
      <c r="C6" s="9">
        <f>SUM(C4:C5)</f>
        <v>5</v>
      </c>
      <c r="E6" s="7" t="s">
        <v>9</v>
      </c>
    </row>
    <row r="7" spans="1:8" ht="15.75" x14ac:dyDescent="0.25">
      <c r="A7" s="8" t="s">
        <v>11</v>
      </c>
      <c r="C7" s="9">
        <v>2</v>
      </c>
      <c r="E7" s="7">
        <f>SUM(E4/C6*100)</f>
        <v>100</v>
      </c>
    </row>
    <row r="8" spans="1:8" ht="15.75" x14ac:dyDescent="0.25">
      <c r="A8" s="8" t="s">
        <v>12</v>
      </c>
      <c r="C8" s="10">
        <f>AVERAGE(C4:C5)</f>
        <v>2.5</v>
      </c>
    </row>
    <row r="9" spans="1:8" ht="15.75" x14ac:dyDescent="0.25">
      <c r="A9" s="8" t="s">
        <v>22</v>
      </c>
      <c r="C9" s="16" t="s">
        <v>24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4328-B640-403B-974F-D89B1F9D45B8}">
  <dimension ref="A1:M10"/>
  <sheetViews>
    <sheetView workbookViewId="0">
      <selection activeCell="F10" sqref="F10"/>
    </sheetView>
  </sheetViews>
  <sheetFormatPr defaultRowHeight="15" x14ac:dyDescent="0.25"/>
  <cols>
    <col min="1" max="1" width="59.42578125" bestFit="1" customWidth="1"/>
    <col min="2" max="2" width="9" bestFit="1" customWidth="1"/>
    <col min="3" max="3" width="7.28515625" bestFit="1" customWidth="1"/>
    <col min="4" max="4" width="12" bestFit="1" customWidth="1"/>
    <col min="5" max="5" width="13.85546875" bestFit="1" customWidth="1"/>
    <col min="6" max="6" width="22.28515625" bestFit="1" customWidth="1"/>
    <col min="7" max="7" width="7.5703125" bestFit="1" customWidth="1"/>
    <col min="8" max="8" width="10" bestFit="1" customWidth="1"/>
  </cols>
  <sheetData>
    <row r="1" spans="1:13" ht="27" x14ac:dyDescent="0.5">
      <c r="A1" s="1" t="s">
        <v>28</v>
      </c>
      <c r="B1" s="11"/>
    </row>
    <row r="2" spans="1:13" ht="21" thickBot="1" x14ac:dyDescent="0.35">
      <c r="A2" s="3" t="s">
        <v>0</v>
      </c>
      <c r="B2" s="24" t="s">
        <v>1</v>
      </c>
      <c r="C2" s="24"/>
      <c r="D2" s="24"/>
      <c r="E2" s="3" t="s">
        <v>2</v>
      </c>
      <c r="F2" s="3" t="s">
        <v>3</v>
      </c>
      <c r="G2" s="22" t="s">
        <v>5</v>
      </c>
      <c r="H2" s="22"/>
      <c r="I2" s="22"/>
      <c r="J2" s="22"/>
      <c r="L2" s="18"/>
      <c r="M2" s="18"/>
    </row>
    <row r="3" spans="1:13" ht="19.5" thickTop="1" x14ac:dyDescent="0.3">
      <c r="A3" s="4"/>
      <c r="B3" s="5" t="s">
        <v>25</v>
      </c>
      <c r="C3" s="5" t="s">
        <v>26</v>
      </c>
      <c r="D3" s="5" t="s">
        <v>27</v>
      </c>
      <c r="E3" s="4"/>
      <c r="F3" s="4"/>
      <c r="G3" s="7" t="s">
        <v>21</v>
      </c>
      <c r="H3" s="7" t="s">
        <v>9</v>
      </c>
      <c r="L3" s="5"/>
      <c r="M3" s="5"/>
    </row>
    <row r="4" spans="1:13" ht="15.75" x14ac:dyDescent="0.25">
      <c r="A4" s="17" t="s">
        <v>6</v>
      </c>
      <c r="B4" s="7">
        <v>5</v>
      </c>
      <c r="C4" s="7"/>
      <c r="D4" s="7"/>
      <c r="E4" s="7">
        <v>18</v>
      </c>
      <c r="F4" s="7" t="s">
        <v>29</v>
      </c>
      <c r="G4" s="7">
        <v>2</v>
      </c>
      <c r="H4" s="7">
        <v>69</v>
      </c>
      <c r="L4" s="7"/>
      <c r="M4" s="7"/>
    </row>
    <row r="5" spans="1:13" ht="21" thickBot="1" x14ac:dyDescent="0.35">
      <c r="A5" s="17" t="s">
        <v>6</v>
      </c>
      <c r="B5" s="7"/>
      <c r="C5" s="7">
        <v>15</v>
      </c>
      <c r="D5" s="7"/>
      <c r="E5" s="7">
        <v>11</v>
      </c>
      <c r="F5" s="7" t="s">
        <v>30</v>
      </c>
      <c r="G5" s="23" t="s">
        <v>14</v>
      </c>
      <c r="H5" s="23"/>
      <c r="I5" s="23"/>
      <c r="J5" s="23"/>
      <c r="L5" s="7"/>
      <c r="M5" s="7"/>
    </row>
    <row r="6" spans="1:13" ht="16.5" thickTop="1" x14ac:dyDescent="0.25">
      <c r="A6" s="17" t="s">
        <v>6</v>
      </c>
      <c r="B6" s="7"/>
      <c r="C6" s="7"/>
      <c r="D6" s="7">
        <v>2</v>
      </c>
      <c r="E6" s="7">
        <v>42</v>
      </c>
      <c r="F6" s="7" t="s">
        <v>31</v>
      </c>
      <c r="G6" s="7" t="s">
        <v>21</v>
      </c>
      <c r="H6" s="7" t="s">
        <v>9</v>
      </c>
      <c r="L6" s="7"/>
      <c r="M6" s="7"/>
    </row>
    <row r="7" spans="1:13" ht="15.75" x14ac:dyDescent="0.25">
      <c r="A7" s="8" t="s">
        <v>10</v>
      </c>
      <c r="E7" s="9">
        <f>SUM(E4:E6)</f>
        <v>71</v>
      </c>
      <c r="G7" s="14">
        <f>SUM(G4/$E7*100)</f>
        <v>2.8169014084507045</v>
      </c>
      <c r="H7" s="14">
        <f>SUM(H4/$E7*100)</f>
        <v>97.183098591549296</v>
      </c>
    </row>
    <row r="8" spans="1:13" ht="15.75" x14ac:dyDescent="0.25">
      <c r="A8" s="8" t="s">
        <v>11</v>
      </c>
      <c r="E8" s="9">
        <v>3</v>
      </c>
    </row>
    <row r="9" spans="1:13" ht="15.75" x14ac:dyDescent="0.25">
      <c r="A9" s="8" t="s">
        <v>12</v>
      </c>
      <c r="E9" s="10">
        <f>AVERAGE(E4:E6)</f>
        <v>23.666666666666668</v>
      </c>
    </row>
    <row r="10" spans="1:13" ht="15.75" x14ac:dyDescent="0.25">
      <c r="A10" s="8" t="s">
        <v>22</v>
      </c>
      <c r="E10" s="19" t="s">
        <v>32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4911-E8A8-4AC3-93F8-FAD85E4027E8}">
  <dimension ref="A1:M8"/>
  <sheetViews>
    <sheetView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3" ht="27" x14ac:dyDescent="0.5">
      <c r="A1" s="1" t="s">
        <v>33</v>
      </c>
      <c r="B1" s="2"/>
      <c r="C1" s="2"/>
      <c r="D1" s="2"/>
      <c r="E1" s="2"/>
      <c r="F1" s="11"/>
      <c r="G1" s="11"/>
    </row>
    <row r="2" spans="1:13" ht="21" thickBot="1" x14ac:dyDescent="0.35">
      <c r="A2" s="20" t="s">
        <v>0</v>
      </c>
      <c r="B2" s="18" t="s">
        <v>1</v>
      </c>
      <c r="C2" s="20" t="s">
        <v>2</v>
      </c>
      <c r="D2" s="20" t="s">
        <v>3</v>
      </c>
      <c r="E2" s="22" t="s">
        <v>5</v>
      </c>
      <c r="F2" s="22"/>
      <c r="G2" s="22"/>
      <c r="H2" s="22"/>
      <c r="I2" s="18"/>
      <c r="J2" s="18"/>
      <c r="K2" s="18"/>
      <c r="L2" s="18"/>
      <c r="M2" s="18"/>
    </row>
    <row r="3" spans="1:13" ht="19.5" thickTop="1" x14ac:dyDescent="0.3">
      <c r="A3" s="4"/>
      <c r="B3" s="5" t="s">
        <v>25</v>
      </c>
      <c r="C3" s="4"/>
      <c r="D3" s="4"/>
      <c r="E3" s="7" t="s">
        <v>9</v>
      </c>
      <c r="I3" s="5"/>
      <c r="J3" s="5"/>
      <c r="K3" s="5"/>
      <c r="L3" s="5"/>
      <c r="M3" s="5"/>
    </row>
    <row r="4" spans="1:13" ht="15.75" x14ac:dyDescent="0.25">
      <c r="A4" s="6" t="s">
        <v>6</v>
      </c>
      <c r="B4" s="7">
        <v>18</v>
      </c>
      <c r="C4" s="7">
        <v>6</v>
      </c>
      <c r="D4" s="7" t="s">
        <v>34</v>
      </c>
      <c r="E4" s="7">
        <v>6</v>
      </c>
      <c r="I4" s="7"/>
      <c r="J4" s="7"/>
      <c r="K4" s="7"/>
      <c r="L4" s="7"/>
      <c r="M4" s="7"/>
    </row>
    <row r="5" spans="1:13" ht="21" thickBot="1" x14ac:dyDescent="0.35">
      <c r="A5" s="8" t="s">
        <v>10</v>
      </c>
      <c r="C5" s="9">
        <f>SUM(C4)</f>
        <v>6</v>
      </c>
      <c r="E5" s="23" t="s">
        <v>14</v>
      </c>
      <c r="F5" s="23"/>
      <c r="G5" s="23"/>
      <c r="H5" s="23"/>
    </row>
    <row r="6" spans="1:13" ht="16.5" thickTop="1" x14ac:dyDescent="0.25">
      <c r="A6" s="8" t="s">
        <v>11</v>
      </c>
      <c r="C6" s="9">
        <v>1</v>
      </c>
      <c r="E6" s="7" t="s">
        <v>9</v>
      </c>
    </row>
    <row r="7" spans="1:13" ht="15.75" x14ac:dyDescent="0.25">
      <c r="A7" s="8" t="s">
        <v>12</v>
      </c>
      <c r="C7" s="10">
        <f>AVERAGE(C4)</f>
        <v>6</v>
      </c>
      <c r="E7" s="7">
        <f>SUM(E4/C5*100)</f>
        <v>100</v>
      </c>
    </row>
    <row r="8" spans="1:13" ht="15.75" x14ac:dyDescent="0.25">
      <c r="A8" s="8" t="s">
        <v>22</v>
      </c>
      <c r="C8" s="16" t="s">
        <v>24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8E6C-E853-46E0-8DF8-C8F2F75A224C}">
  <dimension ref="A1:D11"/>
  <sheetViews>
    <sheetView tabSelected="1" topLeftCell="A7"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2" t="s">
        <v>5</v>
      </c>
      <c r="B1" s="22"/>
      <c r="C1" s="22"/>
      <c r="D1" s="22"/>
    </row>
    <row r="2" spans="1:4" ht="16.5" thickTop="1" x14ac:dyDescent="0.25">
      <c r="A2" s="7" t="s">
        <v>21</v>
      </c>
      <c r="B2" s="7" t="s">
        <v>9</v>
      </c>
    </row>
    <row r="3" spans="1:4" ht="15.75" x14ac:dyDescent="0.25">
      <c r="A3" s="7">
        <f>SUM('2017'!E4+'2019'!G4)</f>
        <v>4</v>
      </c>
      <c r="B3" s="7">
        <f>SUM('2017'!F4+'2018'!E4+'2019'!H4+'2020'!E4)</f>
        <v>117</v>
      </c>
    </row>
    <row r="4" spans="1:4" ht="21" thickBot="1" x14ac:dyDescent="0.35">
      <c r="A4" s="23" t="s">
        <v>14</v>
      </c>
      <c r="B4" s="23"/>
      <c r="C4" s="23"/>
      <c r="D4" s="23"/>
    </row>
    <row r="5" spans="1:4" ht="16.5" thickTop="1" x14ac:dyDescent="0.25">
      <c r="A5" s="7" t="s">
        <v>21</v>
      </c>
      <c r="B5" s="7" t="s">
        <v>9</v>
      </c>
    </row>
    <row r="6" spans="1:4" ht="15.75" x14ac:dyDescent="0.25">
      <c r="A6" s="14">
        <f>SUM(A3/$B$8*100)</f>
        <v>3.3057851239669422</v>
      </c>
      <c r="B6" s="14">
        <f>SUM(B3/$B$8*100)</f>
        <v>96.694214876033058</v>
      </c>
    </row>
    <row r="8" spans="1:4" ht="15.75" x14ac:dyDescent="0.25">
      <c r="A8" s="8" t="s">
        <v>10</v>
      </c>
      <c r="B8" s="8">
        <f>SUM('2017'!C10+'2018'!C6+'2019'!E7+'2020'!C5)</f>
        <v>121</v>
      </c>
    </row>
    <row r="9" spans="1:4" ht="15.75" x14ac:dyDescent="0.25">
      <c r="A9" s="8" t="s">
        <v>11</v>
      </c>
      <c r="B9" s="8">
        <f>SUM('2017'!C11+'2018'!C7+'2019'!E8+'2020'!C6)</f>
        <v>12</v>
      </c>
    </row>
    <row r="10" spans="1:4" ht="15.75" x14ac:dyDescent="0.25">
      <c r="A10" s="8" t="s">
        <v>12</v>
      </c>
      <c r="B10" s="13">
        <f>SUM(B8/B9)</f>
        <v>10.083333333333334</v>
      </c>
    </row>
    <row r="11" spans="1:4" ht="15.75" x14ac:dyDescent="0.25">
      <c r="A11" s="8" t="s">
        <v>22</v>
      </c>
      <c r="B11" s="21" t="s">
        <v>24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2019-01-05T03:25:08Z</dcterms:created>
  <dcterms:modified xsi:type="dcterms:W3CDTF">2021-01-03T03:56:06Z</dcterms:modified>
</cp:coreProperties>
</file>