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Videos\"/>
    </mc:Choice>
  </mc:AlternateContent>
  <xr:revisionPtr revIDLastSave="0" documentId="13_ncr:1_{73EE2777-77BD-4650-AC06-551182E6E873}" xr6:coauthVersionLast="38" xr6:coauthVersionMax="38" xr10:uidLastSave="{00000000-0000-0000-0000-000000000000}"/>
  <bookViews>
    <workbookView xWindow="0" yWindow="0" windowWidth="20490" windowHeight="7530" activeTab="1" xr2:uid="{00000000-000D-0000-FFFF-FFFF00000000}"/>
  </bookViews>
  <sheets>
    <sheet name="2017" sheetId="1" r:id="rId1"/>
    <sheet name="201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1" i="2" l="1"/>
  <c r="N7" i="1" l="1"/>
  <c r="N4" i="1"/>
  <c r="F43" i="1" l="1"/>
  <c r="R7" i="1" l="1"/>
  <c r="O7" i="1"/>
  <c r="Q7" i="1"/>
  <c r="P7" i="1"/>
  <c r="M4" i="1"/>
  <c r="O4" i="1"/>
  <c r="J4" i="1"/>
  <c r="H4" i="1"/>
  <c r="I4" i="1"/>
  <c r="K4" i="1"/>
  <c r="L4" i="1"/>
</calcChain>
</file>

<file path=xl/sharedStrings.xml><?xml version="1.0" encoding="utf-8"?>
<sst xmlns="http://schemas.openxmlformats.org/spreadsheetml/2006/main" count="352" uniqueCount="132">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</sst>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'2017'!$F$4:$F$24</c:f>
              <c:numCache>
                <c:formatCode>General</c:formatCode>
                <c:ptCount val="21"/>
                <c:pt idx="0">
                  <c:v>5</c:v>
                </c:pt>
                <c:pt idx="1">
                  <c:v>23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  <c:pt idx="5">
                  <c:v>30</c:v>
                </c:pt>
                <c:pt idx="6">
                  <c:v>1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  <c:pt idx="18">
                  <c:v>6</c:v>
                </c:pt>
                <c:pt idx="19">
                  <c:v>13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6-40DA-AA94-2800F7C92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6250992"/>
        <c:axId val="1009202304"/>
      </c:lineChart>
      <c:catAx>
        <c:axId val="101625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2304"/>
        <c:crosses val="autoZero"/>
        <c:auto val="1"/>
        <c:lblAlgn val="ctr"/>
        <c:lblOffset val="100"/>
        <c:noMultiLvlLbl val="0"/>
      </c:catAx>
      <c:valAx>
        <c:axId val="100920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'2017'!$F$26:$F$31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24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EDD-A471-58DE70D45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7233216"/>
        <c:axId val="1009188912"/>
      </c:lineChart>
      <c:catAx>
        <c:axId val="100723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88912"/>
        <c:crosses val="autoZero"/>
        <c:auto val="1"/>
        <c:lblAlgn val="ctr"/>
        <c:lblOffset val="100"/>
        <c:noMultiLvlLbl val="0"/>
      </c:catAx>
      <c:valAx>
        <c:axId val="100918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E1E-46FA-9A4B-E2B18543EA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E1E-46FA-9A4B-E2B18543EA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E1E-46FA-9A4B-E2B18543EA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E1E-46FA-9A4B-E2B18543EA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E1E-46FA-9A4B-E2B18543EA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E1E-46FA-9A4B-E2B18543EAB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E1E-46FA-9A4B-E2B18543EAB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E1E-46FA-9A4B-E2B18543EAB0}"/>
              </c:ext>
            </c:extLst>
          </c:dPt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0B5-892E-2601AE45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'2017'!$H$6:$L$6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'2017'!$H$7:$L$7</c:f>
              <c:numCache>
                <c:formatCode>General</c:formatCode>
                <c:ptCount val="5"/>
                <c:pt idx="0">
                  <c:v>235</c:v>
                </c:pt>
                <c:pt idx="1">
                  <c:v>65</c:v>
                </c:pt>
                <c:pt idx="2">
                  <c:v>3</c:v>
                </c:pt>
                <c:pt idx="3">
                  <c:v>24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B36-9D20-41D48269C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5554416"/>
        <c:axId val="1193679424"/>
        <c:axId val="0"/>
      </c:bar3DChart>
      <c:catAx>
        <c:axId val="12755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79424"/>
        <c:crosses val="autoZero"/>
        <c:auto val="1"/>
        <c:lblAlgn val="ctr"/>
        <c:lblOffset val="100"/>
        <c:noMultiLvlLbl val="0"/>
      </c:catAx>
      <c:valAx>
        <c:axId val="1193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C6-417A-BF34-C4974D37F0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C6-417A-BF34-C4974D37F0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C6-417A-BF34-C4974D37F0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C6-417A-BF34-C4974D37F0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C6-417A-BF34-C4974D37F01C}"/>
              </c:ext>
            </c:extLst>
          </c:dPt>
          <c:cat>
            <c:strRef>
              <c:f>'2017'!$N$6:$R$6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Wiper</c:v>
                </c:pt>
                <c:pt idx="3">
                  <c:v>Brown</c:v>
                </c:pt>
                <c:pt idx="4">
                  <c:v>Bluegill</c:v>
                </c:pt>
              </c:strCache>
            </c:strRef>
          </c:cat>
          <c:val>
            <c:numRef>
              <c:f>'2017'!$N$7:$R$7</c:f>
              <c:numCache>
                <c:formatCode>General</c:formatCode>
                <c:ptCount val="5"/>
                <c:pt idx="0">
                  <c:v>56.763285024154584</c:v>
                </c:pt>
                <c:pt idx="1">
                  <c:v>15.70048309178744</c:v>
                </c:pt>
                <c:pt idx="2">
                  <c:v>0.72463768115942029</c:v>
                </c:pt>
                <c:pt idx="3">
                  <c:v>5.7971014492753623</c:v>
                </c:pt>
                <c:pt idx="4">
                  <c:v>21.014492753623188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6-4E10-8713-48C64039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104775</xdr:rowOff>
    </xdr:from>
    <xdr:to>
      <xdr:col>13</xdr:col>
      <xdr:colOff>19050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838B4-EAC3-4895-900C-977E0789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20</xdr:row>
      <xdr:rowOff>133350</xdr:rowOff>
    </xdr:from>
    <xdr:to>
      <xdr:col>13</xdr:col>
      <xdr:colOff>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ECDD5-080A-41ED-86F4-978A18B5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31</xdr:row>
      <xdr:rowOff>200024</xdr:rowOff>
    </xdr:from>
    <xdr:to>
      <xdr:col>12</xdr:col>
      <xdr:colOff>828675</xdr:colOff>
      <xdr:row>45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18FA3A-080D-4E66-8EF7-3DA6084F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9</xdr:row>
      <xdr:rowOff>85725</xdr:rowOff>
    </xdr:from>
    <xdr:to>
      <xdr:col>19</xdr:col>
      <xdr:colOff>495300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3DCE-FA0D-43CA-AB2C-88621C19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123824</xdr:colOff>
      <xdr:row>31</xdr:row>
      <xdr:rowOff>171450</xdr:rowOff>
    </xdr:from>
    <xdr:to>
      <xdr:col>20</xdr:col>
      <xdr:colOff>133349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8BB4-85D5-4195-B332-39776E4C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opLeftCell="A28" workbookViewId="0">
      <selection activeCell="N22" sqref="N22"/>
    </sheetView>
  </sheetViews>
  <sheetFormatPr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3.28515625" style="6" customWidth="1"/>
    <col min="9" max="9" width="14.42578125" style="6" customWidth="1"/>
    <col min="10" max="10" width="10.85546875" style="6" customWidth="1"/>
    <col min="11" max="11" width="9.140625" style="6"/>
    <col min="12" max="12" width="12.140625" style="6" customWidth="1"/>
    <col min="13" max="13" width="12.7109375" style="6" customWidth="1"/>
    <col min="14" max="14" width="11.42578125" style="6" customWidth="1"/>
    <col min="15" max="15" width="13.42578125" style="6" customWidth="1"/>
    <col min="16" max="16384" width="9.140625" style="6"/>
  </cols>
  <sheetData>
    <row r="1" spans="1:19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21.75" x14ac:dyDescent="0.4">
      <c r="A2" s="7" t="s">
        <v>0</v>
      </c>
      <c r="B2" s="19" t="s">
        <v>8</v>
      </c>
      <c r="C2" s="19"/>
      <c r="D2" s="19"/>
      <c r="E2" s="19"/>
      <c r="F2" s="7" t="s">
        <v>6</v>
      </c>
      <c r="G2" s="7" t="s">
        <v>7</v>
      </c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20.25" x14ac:dyDescent="0.4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1" t="s">
        <v>15</v>
      </c>
      <c r="K3" s="11" t="s">
        <v>17</v>
      </c>
      <c r="L3" s="11" t="s">
        <v>13</v>
      </c>
      <c r="M3" s="14" t="s">
        <v>46</v>
      </c>
      <c r="N3" s="14" t="s">
        <v>43</v>
      </c>
      <c r="O3" s="14" t="s">
        <v>48</v>
      </c>
      <c r="P3" s="1"/>
      <c r="Q3" s="1"/>
      <c r="R3" s="4"/>
      <c r="S3" s="5"/>
    </row>
    <row r="4" spans="1:19" ht="18.75" x14ac:dyDescent="0.4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">
        <f>SUM(237/F43*100)</f>
        <v>57.246376811594203</v>
      </c>
      <c r="I4" s="1">
        <f>AVERAGE(F25/F43*100)</f>
        <v>2.6570048309178742</v>
      </c>
      <c r="J4" s="1">
        <f>SUM(49/F43*100)</f>
        <v>11.835748792270531</v>
      </c>
      <c r="K4" s="1">
        <f>AVERAGE(F32/F43*100)</f>
        <v>0.24154589371980675</v>
      </c>
      <c r="L4" s="1">
        <f>AVERAGE(F33/F43*100)</f>
        <v>0.96618357487922701</v>
      </c>
      <c r="M4" s="1">
        <f>AVERAGE(F34/F43*100)</f>
        <v>0.24154589371980675</v>
      </c>
      <c r="N4" s="1">
        <f>SUM(39/F43*100)</f>
        <v>9.4202898550724647</v>
      </c>
      <c r="O4" s="1">
        <f>AVERAGE(72/F43*100)</f>
        <v>17.391304347826086</v>
      </c>
      <c r="P4" s="1"/>
      <c r="Q4" s="1"/>
      <c r="R4" s="4"/>
      <c r="S4" s="5"/>
    </row>
    <row r="5" spans="1:19" ht="18.75" x14ac:dyDescent="0.4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8.75" x14ac:dyDescent="0.4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61</v>
      </c>
      <c r="I6" s="4" t="s">
        <v>63</v>
      </c>
      <c r="J6" s="4" t="s">
        <v>62</v>
      </c>
      <c r="K6" s="4" t="s">
        <v>64</v>
      </c>
      <c r="L6" s="4" t="s">
        <v>65</v>
      </c>
      <c r="M6" s="4"/>
      <c r="N6" s="14" t="s">
        <v>61</v>
      </c>
      <c r="O6" s="4" t="s">
        <v>63</v>
      </c>
      <c r="P6" s="4" t="s">
        <v>62</v>
      </c>
      <c r="Q6" s="4" t="s">
        <v>64</v>
      </c>
      <c r="R6" s="4" t="s">
        <v>65</v>
      </c>
      <c r="S6" s="5"/>
    </row>
    <row r="7" spans="1:19" ht="18.75" x14ac:dyDescent="0.4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4">
        <v>235</v>
      </c>
      <c r="I7" s="4">
        <v>65</v>
      </c>
      <c r="J7" s="4">
        <v>3</v>
      </c>
      <c r="K7" s="4">
        <v>24</v>
      </c>
      <c r="L7" s="4">
        <v>87</v>
      </c>
      <c r="M7" s="4"/>
      <c r="N7" s="4">
        <f>SUM(235/F43*100)</f>
        <v>56.763285024154584</v>
      </c>
      <c r="O7" s="4">
        <f>SUM(65/F43*100)</f>
        <v>15.70048309178744</v>
      </c>
      <c r="P7" s="4">
        <f>SUM(3/F43*100)</f>
        <v>0.72463768115942029</v>
      </c>
      <c r="Q7" s="4">
        <f>SUM(24/F43*100)</f>
        <v>5.7971014492753623</v>
      </c>
      <c r="R7" s="4">
        <f>SUM(87/F43*100)</f>
        <v>21.014492753623188</v>
      </c>
      <c r="S7" s="5"/>
    </row>
    <row r="8" spans="1:19" ht="18.75" x14ac:dyDescent="0.4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5"/>
    </row>
    <row r="9" spans="1:19" ht="18.75" x14ac:dyDescent="0.4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spans="1:19" ht="18.75" x14ac:dyDescent="0.4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9" ht="18.75" x14ac:dyDescent="0.4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9" ht="18.75" x14ac:dyDescent="0.4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9" ht="18.75" x14ac:dyDescent="0.4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9" ht="18.75" x14ac:dyDescent="0.4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9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9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</row>
    <row r="20" spans="1:19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</row>
    <row r="22" spans="1:19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9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9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9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9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9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9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"/>
      <c r="B43" s="5"/>
      <c r="C43" s="4"/>
      <c r="D43" s="4"/>
      <c r="E43" s="4"/>
      <c r="F43" s="1">
        <f>SUM(F4:F42)</f>
        <v>414</v>
      </c>
      <c r="G43" s="4"/>
    </row>
    <row r="44" spans="1:7" ht="15.75" x14ac:dyDescent="0.25">
      <c r="A44" s="1"/>
      <c r="C44" s="4"/>
      <c r="D44" s="4"/>
      <c r="E44" s="4"/>
      <c r="F44" s="4"/>
      <c r="G44" s="4"/>
    </row>
    <row r="45" spans="1:7" ht="15.75" x14ac:dyDescent="0.25">
      <c r="A45" s="1"/>
      <c r="C45" s="4"/>
      <c r="D45" s="4"/>
      <c r="E45" s="4"/>
      <c r="F45" s="4"/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36"/>
  <sheetViews>
    <sheetView tabSelected="1" topLeftCell="V1" workbookViewId="0">
      <selection activeCell="W4" sqref="W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29" ht="27" x14ac:dyDescent="0.5">
      <c r="A1" s="2" t="s">
        <v>50</v>
      </c>
      <c r="B1" s="3"/>
      <c r="C1" s="3"/>
      <c r="D1" s="3"/>
      <c r="E1" s="3"/>
      <c r="F1" s="4"/>
      <c r="G1" s="4"/>
    </row>
    <row r="2" spans="1:29" ht="21" thickBot="1" x14ac:dyDescent="0.35">
      <c r="A2" s="15" t="s">
        <v>0</v>
      </c>
      <c r="B2" s="19" t="s">
        <v>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5" t="s">
        <v>6</v>
      </c>
      <c r="O2" s="15" t="s">
        <v>7</v>
      </c>
      <c r="P2" s="20" t="s">
        <v>112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9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29" ht="15.75" x14ac:dyDescent="0.25">
      <c r="A4" s="1" t="s">
        <v>43</v>
      </c>
      <c r="B4" s="14">
        <v>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4</v>
      </c>
      <c r="O4" s="14" t="s">
        <v>60</v>
      </c>
      <c r="P4" s="1"/>
      <c r="Q4" s="1"/>
      <c r="R4" s="1"/>
      <c r="S4" s="1"/>
      <c r="T4" s="1"/>
      <c r="U4" s="1"/>
      <c r="V4" s="1"/>
      <c r="W4" s="1"/>
      <c r="X4" s="1"/>
    </row>
    <row r="5" spans="1:29" ht="21" thickBot="1" x14ac:dyDescent="0.35">
      <c r="A5" s="1" t="s">
        <v>59</v>
      </c>
      <c r="B5" s="14">
        <v>14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66</v>
      </c>
      <c r="P5" s="21" t="s">
        <v>128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9" ht="16.5" thickTop="1" x14ac:dyDescent="0.25">
      <c r="A6" s="1" t="s">
        <v>13</v>
      </c>
      <c r="B6" s="14">
        <v>15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8</v>
      </c>
      <c r="O6" s="14" t="s">
        <v>67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29" ht="15.75" x14ac:dyDescent="0.25">
      <c r="A7" s="1" t="s">
        <v>13</v>
      </c>
      <c r="B7" s="14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60</v>
      </c>
      <c r="P7" s="1"/>
      <c r="Q7" s="1"/>
      <c r="R7" s="1"/>
      <c r="S7" s="1"/>
      <c r="T7" s="1"/>
      <c r="U7" s="1"/>
      <c r="V7" s="1"/>
      <c r="W7" s="1"/>
      <c r="X7" s="1"/>
    </row>
    <row r="8" spans="1:29" ht="21" thickBot="1" x14ac:dyDescent="0.35">
      <c r="A8" s="1" t="s">
        <v>13</v>
      </c>
      <c r="B8" s="14">
        <v>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14</v>
      </c>
      <c r="O8" s="14" t="s">
        <v>68</v>
      </c>
      <c r="P8" s="20" t="s">
        <v>120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2"/>
    </row>
    <row r="9" spans="1:29" ht="16.5" thickTop="1" x14ac:dyDescent="0.25">
      <c r="A9" s="1" t="s">
        <v>13</v>
      </c>
      <c r="B9" s="14">
        <v>21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7</v>
      </c>
      <c r="O9" s="14" t="s">
        <v>69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</row>
    <row r="10" spans="1:29" ht="15.75" x14ac:dyDescent="0.25">
      <c r="A10" s="1" t="s">
        <v>13</v>
      </c>
      <c r="B10" s="14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20</v>
      </c>
      <c r="O10" s="14" t="s">
        <v>70</v>
      </c>
      <c r="P10" s="1"/>
      <c r="Q10" s="1"/>
      <c r="R10" s="1"/>
      <c r="S10" s="1"/>
      <c r="T10" s="1"/>
      <c r="U10" s="1"/>
      <c r="V10" s="1"/>
      <c r="W10" s="1"/>
      <c r="X10" s="1"/>
    </row>
    <row r="11" spans="1:29" ht="21" thickBot="1" x14ac:dyDescent="0.35">
      <c r="A11" s="1" t="s">
        <v>13</v>
      </c>
      <c r="B11" s="14">
        <v>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6</v>
      </c>
      <c r="O11" s="14" t="s">
        <v>25</v>
      </c>
      <c r="P11" s="21" t="s">
        <v>129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 ht="16.5" thickTop="1" x14ac:dyDescent="0.25">
      <c r="A12" s="1" t="s">
        <v>43</v>
      </c>
      <c r="B12" s="14">
        <v>26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</v>
      </c>
      <c r="O12" s="14" t="s">
        <v>18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3" t="s">
        <v>131</v>
      </c>
    </row>
    <row r="13" spans="1:29" ht="15.75" x14ac:dyDescent="0.25">
      <c r="A13" s="1" t="s">
        <v>5</v>
      </c>
      <c r="B13" s="14">
        <v>27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71</v>
      </c>
      <c r="P13" s="1"/>
      <c r="Q13" s="1"/>
      <c r="R13" s="1"/>
      <c r="S13" s="1"/>
      <c r="T13" s="1"/>
      <c r="U13" s="1"/>
      <c r="V13" s="1"/>
      <c r="W13" s="1"/>
      <c r="X13" s="1"/>
    </row>
    <row r="14" spans="1:29" ht="15.75" x14ac:dyDescent="0.25">
      <c r="A14" s="1" t="s">
        <v>13</v>
      </c>
      <c r="B14" s="14">
        <v>31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8</v>
      </c>
      <c r="O14" s="14" t="s">
        <v>67</v>
      </c>
      <c r="P14" s="1"/>
      <c r="Q14" s="1"/>
      <c r="R14" s="1"/>
      <c r="S14" s="1"/>
      <c r="T14" s="1"/>
      <c r="U14" s="1"/>
      <c r="V14" s="1"/>
      <c r="W14" s="1"/>
      <c r="X14" s="1"/>
    </row>
    <row r="15" spans="1:29" ht="15.75" x14ac:dyDescent="0.25">
      <c r="A15" s="1" t="s">
        <v>13</v>
      </c>
      <c r="B15" s="14"/>
      <c r="C15" s="14">
        <v>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12</v>
      </c>
      <c r="O15" s="14" t="s">
        <v>72</v>
      </c>
      <c r="P15" s="1"/>
      <c r="Q15" s="1"/>
      <c r="R15" s="1"/>
      <c r="S15" s="1"/>
      <c r="T15" s="1"/>
      <c r="U15" s="1"/>
      <c r="V15" s="1"/>
      <c r="W15" s="1"/>
      <c r="X15" s="1"/>
    </row>
    <row r="16" spans="1:29" ht="15.75" x14ac:dyDescent="0.25">
      <c r="A16" s="1" t="s">
        <v>13</v>
      </c>
      <c r="B16" s="14"/>
      <c r="C16" s="14">
        <v>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25</v>
      </c>
      <c r="O16" s="14" t="s">
        <v>73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13</v>
      </c>
      <c r="B17" s="14"/>
      <c r="C17" s="14">
        <v>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>
        <v>46</v>
      </c>
      <c r="O17" s="14" t="s">
        <v>74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13</v>
      </c>
      <c r="B18" s="14"/>
      <c r="C18" s="14">
        <v>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16</v>
      </c>
      <c r="O18" s="14" t="s">
        <v>28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13</v>
      </c>
      <c r="B19" s="14"/>
      <c r="C19" s="14">
        <v>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>
        <v>7</v>
      </c>
      <c r="O19" s="14" t="s">
        <v>69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13</v>
      </c>
      <c r="B20" s="14"/>
      <c r="C20" s="14"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>
        <v>1</v>
      </c>
      <c r="O20" s="14" t="s">
        <v>18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13</v>
      </c>
      <c r="B21" s="14"/>
      <c r="C21" s="14">
        <v>13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>
        <v>9</v>
      </c>
      <c r="O21" s="14" t="s">
        <v>34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13</v>
      </c>
      <c r="B22" s="14"/>
      <c r="C22" s="14">
        <v>16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>
        <v>7</v>
      </c>
      <c r="O22" s="14" t="s">
        <v>69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13</v>
      </c>
      <c r="B23" s="14"/>
      <c r="C23" s="14">
        <v>18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75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13</v>
      </c>
      <c r="B24" s="14"/>
      <c r="C24" s="14">
        <v>28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8</v>
      </c>
      <c r="O24" s="14" t="s">
        <v>76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13</v>
      </c>
      <c r="B25" s="14"/>
      <c r="C25" s="14"/>
      <c r="D25" s="14">
        <v>5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13</v>
      </c>
      <c r="B26" s="14"/>
      <c r="C26" s="14"/>
      <c r="D26" s="14">
        <v>8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5</v>
      </c>
      <c r="O26" s="14" t="s">
        <v>23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13</v>
      </c>
      <c r="B27" s="14"/>
      <c r="C27" s="14"/>
      <c r="D27" s="14">
        <v>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13</v>
      </c>
      <c r="O27" s="14" t="s">
        <v>77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13</v>
      </c>
      <c r="B28" s="14"/>
      <c r="C28" s="14"/>
      <c r="D28" s="14">
        <v>10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53</v>
      </c>
      <c r="O28" s="14" t="s">
        <v>78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13</v>
      </c>
      <c r="B29" s="14"/>
      <c r="C29" s="14"/>
      <c r="D29" s="14">
        <v>12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15</v>
      </c>
      <c r="O29" s="14" t="s">
        <v>79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13</v>
      </c>
      <c r="B30" s="14"/>
      <c r="C30" s="14"/>
      <c r="D30" s="14">
        <v>13</v>
      </c>
      <c r="E30" s="14"/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13</v>
      </c>
      <c r="B31" s="14"/>
      <c r="C31" s="14"/>
      <c r="D31" s="14">
        <v>16</v>
      </c>
      <c r="E31" s="14"/>
      <c r="F31" s="14"/>
      <c r="G31" s="14"/>
      <c r="H31" s="14"/>
      <c r="I31" s="14"/>
      <c r="J31" s="14"/>
      <c r="K31" s="14"/>
      <c r="L31" s="14"/>
      <c r="M31" s="14"/>
      <c r="N31" s="14">
        <v>4</v>
      </c>
      <c r="O31" s="14" t="s">
        <v>60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13</v>
      </c>
      <c r="B32" s="14"/>
      <c r="C32" s="14"/>
      <c r="D32" s="14">
        <v>19</v>
      </c>
      <c r="E32" s="14"/>
      <c r="F32" s="14"/>
      <c r="G32" s="14"/>
      <c r="H32" s="14"/>
      <c r="I32" s="14"/>
      <c r="J32" s="14"/>
      <c r="K32" s="14"/>
      <c r="L32" s="14"/>
      <c r="M32" s="14"/>
      <c r="N32" s="14">
        <v>2</v>
      </c>
      <c r="O32" s="14" t="s">
        <v>41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22</v>
      </c>
      <c r="B33" s="14"/>
      <c r="C33" s="14"/>
      <c r="D33" s="14">
        <v>20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8</v>
      </c>
      <c r="O33" s="14" t="s">
        <v>81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22</v>
      </c>
      <c r="B34" s="14"/>
      <c r="C34" s="14"/>
      <c r="D34" s="14">
        <v>23</v>
      </c>
      <c r="E34" s="14"/>
      <c r="F34" s="14"/>
      <c r="G34" s="14"/>
      <c r="H34" s="14"/>
      <c r="I34" s="14"/>
      <c r="J34" s="14"/>
      <c r="K34" s="14"/>
      <c r="L34" s="14"/>
      <c r="M34" s="14"/>
      <c r="N34" s="14">
        <v>40</v>
      </c>
      <c r="O34" s="14" t="s">
        <v>82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15</v>
      </c>
      <c r="B35" s="14"/>
      <c r="C35" s="14"/>
      <c r="D35" s="14">
        <v>24</v>
      </c>
      <c r="E35" s="14"/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22</v>
      </c>
      <c r="B36" s="14"/>
      <c r="C36" s="14"/>
      <c r="D36" s="14">
        <v>24</v>
      </c>
      <c r="E36" s="14"/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22</v>
      </c>
      <c r="B37" s="14"/>
      <c r="C37" s="14"/>
      <c r="D37" s="14">
        <v>27</v>
      </c>
      <c r="E37" s="14"/>
      <c r="F37" s="14"/>
      <c r="G37" s="14"/>
      <c r="H37" s="14"/>
      <c r="I37" s="14"/>
      <c r="J37" s="14"/>
      <c r="K37" s="14"/>
      <c r="L37" s="14"/>
      <c r="M37" s="14"/>
      <c r="N37" s="14">
        <v>5</v>
      </c>
      <c r="O37" s="14" t="s">
        <v>23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22</v>
      </c>
      <c r="B38" s="14"/>
      <c r="C38" s="14"/>
      <c r="D38" s="14">
        <v>28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5</v>
      </c>
      <c r="O38" s="14" t="s">
        <v>23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22</v>
      </c>
      <c r="B39" s="14"/>
      <c r="C39" s="14"/>
      <c r="D39" s="14">
        <v>29</v>
      </c>
      <c r="E39" s="14"/>
      <c r="F39" s="14"/>
      <c r="G39" s="14"/>
      <c r="H39" s="14"/>
      <c r="I39" s="14"/>
      <c r="J39" s="14"/>
      <c r="K39" s="14"/>
      <c r="L39" s="14"/>
      <c r="M39" s="14"/>
      <c r="N39" s="14">
        <v>6</v>
      </c>
      <c r="O39" s="14" t="s">
        <v>25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22</v>
      </c>
      <c r="B40" s="14"/>
      <c r="C40" s="14"/>
      <c r="D40" s="14">
        <v>30</v>
      </c>
      <c r="E40" s="14"/>
      <c r="F40" s="14"/>
      <c r="G40" s="14"/>
      <c r="H40" s="14"/>
      <c r="I40" s="14"/>
      <c r="J40" s="14"/>
      <c r="K40" s="14"/>
      <c r="L40" s="14"/>
      <c r="M40" s="14"/>
      <c r="N40" s="14">
        <v>27</v>
      </c>
      <c r="O40" s="14" t="s">
        <v>83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22</v>
      </c>
      <c r="B41" s="14"/>
      <c r="C41" s="14"/>
      <c r="D41" s="14">
        <v>31</v>
      </c>
      <c r="E41" s="14"/>
      <c r="F41" s="14"/>
      <c r="G41" s="14"/>
      <c r="H41" s="14"/>
      <c r="I41" s="14"/>
      <c r="J41" s="14"/>
      <c r="K41" s="14"/>
      <c r="L41" s="14"/>
      <c r="M41" s="14"/>
      <c r="N41" s="14">
        <v>3</v>
      </c>
      <c r="O41" s="14" t="s">
        <v>80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15</v>
      </c>
      <c r="B42" s="14"/>
      <c r="C42" s="14"/>
      <c r="D42" s="14">
        <v>31</v>
      </c>
      <c r="E42" s="14"/>
      <c r="F42" s="14"/>
      <c r="G42" s="14"/>
      <c r="H42" s="14"/>
      <c r="I42" s="14"/>
      <c r="J42" s="14"/>
      <c r="K42" s="14"/>
      <c r="L42" s="14"/>
      <c r="M42" s="14"/>
      <c r="N42" s="14">
        <v>1</v>
      </c>
      <c r="O42" s="14" t="s">
        <v>18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22</v>
      </c>
      <c r="B43" s="14"/>
      <c r="C43" s="14"/>
      <c r="D43" s="14"/>
      <c r="E43" s="14">
        <v>1</v>
      </c>
      <c r="F43" s="14"/>
      <c r="G43" s="14"/>
      <c r="H43" s="14"/>
      <c r="I43" s="14"/>
      <c r="J43" s="14"/>
      <c r="K43" s="14"/>
      <c r="L43" s="14"/>
      <c r="M43" s="14"/>
      <c r="N43" s="14">
        <v>17</v>
      </c>
      <c r="O43" s="14" t="s">
        <v>84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44</v>
      </c>
      <c r="B44" s="14"/>
      <c r="C44" s="14"/>
      <c r="D44" s="14"/>
      <c r="E44" s="14">
        <v>3</v>
      </c>
      <c r="F44" s="14"/>
      <c r="G44" s="14"/>
      <c r="H44" s="14"/>
      <c r="I44" s="14"/>
      <c r="J44" s="14"/>
      <c r="K44" s="14"/>
      <c r="L44" s="14"/>
      <c r="M44" s="14"/>
      <c r="N44" s="14">
        <v>2</v>
      </c>
      <c r="O44" s="14" t="s">
        <v>41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85</v>
      </c>
      <c r="B45" s="14"/>
      <c r="C45" s="14"/>
      <c r="D45" s="14"/>
      <c r="E45" s="14">
        <v>4</v>
      </c>
      <c r="F45" s="14"/>
      <c r="G45" s="14"/>
      <c r="H45" s="14"/>
      <c r="I45" s="14"/>
      <c r="J45" s="14"/>
      <c r="K45" s="14"/>
      <c r="L45" s="14"/>
      <c r="M45" s="14"/>
      <c r="N45" s="14">
        <v>5</v>
      </c>
      <c r="O45" s="14" t="s">
        <v>23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5</v>
      </c>
      <c r="B46" s="14"/>
      <c r="C46" s="14"/>
      <c r="D46" s="14"/>
      <c r="E46" s="14">
        <v>5</v>
      </c>
      <c r="F46" s="14"/>
      <c r="G46" s="14"/>
      <c r="H46" s="14"/>
      <c r="I46" s="14"/>
      <c r="J46" s="14"/>
      <c r="K46" s="14"/>
      <c r="L46" s="14"/>
      <c r="M46" s="14"/>
      <c r="N46" s="14">
        <v>7</v>
      </c>
      <c r="O46" s="14" t="s">
        <v>86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22</v>
      </c>
      <c r="B47" s="14"/>
      <c r="C47" s="14"/>
      <c r="D47" s="14"/>
      <c r="E47" s="14">
        <v>9</v>
      </c>
      <c r="F47" s="14"/>
      <c r="G47" s="14"/>
      <c r="H47" s="14"/>
      <c r="I47" s="14"/>
      <c r="J47" s="14"/>
      <c r="K47" s="14"/>
      <c r="L47" s="14"/>
      <c r="M47" s="14"/>
      <c r="N47" s="14">
        <v>8</v>
      </c>
      <c r="O47" s="14" t="s">
        <v>87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46</v>
      </c>
      <c r="B48" s="14"/>
      <c r="C48" s="14"/>
      <c r="D48" s="14"/>
      <c r="E48" s="14">
        <v>15</v>
      </c>
      <c r="F48" s="14"/>
      <c r="G48" s="14"/>
      <c r="H48" s="14"/>
      <c r="I48" s="14"/>
      <c r="J48" s="14"/>
      <c r="K48" s="14"/>
      <c r="L48" s="14"/>
      <c r="M48" s="14"/>
      <c r="N48" s="14">
        <v>3</v>
      </c>
      <c r="O48" s="14" t="s">
        <v>88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15</v>
      </c>
      <c r="B49" s="14"/>
      <c r="C49" s="14"/>
      <c r="D49" s="14"/>
      <c r="E49" s="14">
        <v>19</v>
      </c>
      <c r="F49" s="14"/>
      <c r="G49" s="14"/>
      <c r="H49" s="14"/>
      <c r="I49" s="14"/>
      <c r="J49" s="14"/>
      <c r="K49" s="14"/>
      <c r="L49" s="14"/>
      <c r="M49" s="14"/>
      <c r="N49" s="14">
        <v>3</v>
      </c>
      <c r="O49" s="14" t="s">
        <v>80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46</v>
      </c>
      <c r="B50" s="14"/>
      <c r="C50" s="14"/>
      <c r="D50" s="14"/>
      <c r="E50" s="14">
        <v>21</v>
      </c>
      <c r="F50" s="14"/>
      <c r="G50" s="14"/>
      <c r="H50" s="14"/>
      <c r="I50" s="14"/>
      <c r="J50" s="14"/>
      <c r="K50" s="14"/>
      <c r="L50" s="14"/>
      <c r="M50" s="14"/>
      <c r="N50" s="14">
        <v>11</v>
      </c>
      <c r="O50" s="14" t="s">
        <v>89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46</v>
      </c>
      <c r="B51" s="14"/>
      <c r="C51" s="14"/>
      <c r="D51" s="14"/>
      <c r="E51" s="14">
        <v>28</v>
      </c>
      <c r="F51" s="14"/>
      <c r="G51" s="14"/>
      <c r="H51" s="14"/>
      <c r="I51" s="14"/>
      <c r="J51" s="14"/>
      <c r="K51" s="14"/>
      <c r="L51" s="14"/>
      <c r="M51" s="14"/>
      <c r="N51" s="14">
        <v>8</v>
      </c>
      <c r="O51" s="14" t="s">
        <v>90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44</v>
      </c>
      <c r="B52" s="14"/>
      <c r="C52" s="14"/>
      <c r="D52" s="14"/>
      <c r="E52" s="14">
        <v>29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91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44</v>
      </c>
      <c r="B53" s="14"/>
      <c r="C53" s="14"/>
      <c r="D53" s="14"/>
      <c r="E53" s="14"/>
      <c r="F53" s="14">
        <v>5</v>
      </c>
      <c r="G53" s="14"/>
      <c r="H53" s="14"/>
      <c r="I53" s="14"/>
      <c r="J53" s="14"/>
      <c r="K53" s="14"/>
      <c r="L53" s="14"/>
      <c r="M53" s="14"/>
      <c r="N53" s="14">
        <v>1</v>
      </c>
      <c r="O53" s="14" t="s">
        <v>18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44</v>
      </c>
      <c r="B54" s="14"/>
      <c r="C54" s="14"/>
      <c r="D54" s="14"/>
      <c r="E54" s="14"/>
      <c r="F54" s="14">
        <v>13</v>
      </c>
      <c r="G54" s="14"/>
      <c r="H54" s="14"/>
      <c r="I54" s="14"/>
      <c r="J54" s="14"/>
      <c r="K54" s="14"/>
      <c r="L54" s="14"/>
      <c r="M54" s="14"/>
      <c r="N54" s="14">
        <v>25</v>
      </c>
      <c r="O54" s="14" t="s">
        <v>73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22</v>
      </c>
      <c r="B55" s="14"/>
      <c r="C55" s="14"/>
      <c r="D55" s="14"/>
      <c r="E55" s="14"/>
      <c r="F55" s="14">
        <v>25</v>
      </c>
      <c r="G55" s="14"/>
      <c r="H55" s="14"/>
      <c r="I55" s="14"/>
      <c r="J55" s="14"/>
      <c r="K55" s="14"/>
      <c r="L55" s="14"/>
      <c r="M55" s="14"/>
      <c r="N55" s="14">
        <v>5</v>
      </c>
      <c r="O55" s="14" t="s">
        <v>10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92</v>
      </c>
      <c r="B56" s="14"/>
      <c r="C56" s="14"/>
      <c r="D56" s="14"/>
      <c r="E56" s="14"/>
      <c r="F56" s="14">
        <v>26</v>
      </c>
      <c r="G56" s="14"/>
      <c r="H56" s="14"/>
      <c r="I56" s="14"/>
      <c r="J56" s="14"/>
      <c r="K56" s="14"/>
      <c r="L56" s="14"/>
      <c r="M56" s="14"/>
      <c r="N56" s="14">
        <v>1</v>
      </c>
      <c r="O56" s="14" t="s">
        <v>93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/>
      <c r="E57" s="14"/>
      <c r="F57" s="14">
        <v>30</v>
      </c>
      <c r="G57" s="14"/>
      <c r="H57" s="14"/>
      <c r="I57" s="14"/>
      <c r="J57" s="14"/>
      <c r="K57" s="14"/>
      <c r="L57" s="14"/>
      <c r="M57" s="14"/>
      <c r="N57" s="14">
        <v>1</v>
      </c>
      <c r="O57" s="14" t="s">
        <v>123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/>
      <c r="E58" s="14"/>
      <c r="F58" s="14">
        <v>31</v>
      </c>
      <c r="G58" s="14"/>
      <c r="H58" s="14"/>
      <c r="I58" s="14"/>
      <c r="J58" s="14"/>
      <c r="K58" s="14"/>
      <c r="L58" s="14"/>
      <c r="M58" s="14"/>
      <c r="N58" s="14">
        <v>8</v>
      </c>
      <c r="O58" s="14" t="s">
        <v>125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/>
      <c r="E59" s="14"/>
      <c r="F59" s="14"/>
      <c r="G59" s="14">
        <v>1</v>
      </c>
      <c r="H59" s="14"/>
      <c r="I59" s="14"/>
      <c r="J59" s="14"/>
      <c r="K59" s="14"/>
      <c r="L59" s="14"/>
      <c r="M59" s="14"/>
      <c r="N59" s="14">
        <v>3</v>
      </c>
      <c r="O59" s="14" t="s">
        <v>124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5</v>
      </c>
      <c r="B60" s="14"/>
      <c r="C60" s="14"/>
      <c r="D60" s="14"/>
      <c r="E60" s="14"/>
      <c r="F60" s="14"/>
      <c r="G60" s="14">
        <v>3</v>
      </c>
      <c r="H60" s="14"/>
      <c r="I60" s="14"/>
      <c r="J60" s="14"/>
      <c r="K60" s="14"/>
      <c r="L60" s="14"/>
      <c r="M60" s="14"/>
      <c r="N60" s="14">
        <v>19</v>
      </c>
      <c r="O60" s="14" t="s">
        <v>94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5</v>
      </c>
      <c r="B61" s="14"/>
      <c r="C61" s="14"/>
      <c r="D61" s="14"/>
      <c r="E61" s="14"/>
      <c r="F61" s="14"/>
      <c r="G61" s="14">
        <v>5</v>
      </c>
      <c r="H61" s="14"/>
      <c r="I61" s="14"/>
      <c r="J61" s="14"/>
      <c r="K61" s="14"/>
      <c r="L61" s="14"/>
      <c r="M61" s="14"/>
      <c r="N61" s="14">
        <v>19</v>
      </c>
      <c r="O61" s="14" t="s">
        <v>95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5</v>
      </c>
      <c r="B62" s="14"/>
      <c r="C62" s="14"/>
      <c r="D62" s="14"/>
      <c r="E62" s="14"/>
      <c r="F62" s="14"/>
      <c r="G62" s="14">
        <v>6</v>
      </c>
      <c r="H62" s="14"/>
      <c r="I62" s="14"/>
      <c r="J62" s="14"/>
      <c r="K62" s="14"/>
      <c r="L62" s="14"/>
      <c r="M62" s="14"/>
      <c r="N62" s="14">
        <v>24</v>
      </c>
      <c r="O62" s="14" t="s">
        <v>96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/>
      <c r="G63" s="14">
        <v>10</v>
      </c>
      <c r="H63" s="14"/>
      <c r="I63" s="14"/>
      <c r="J63" s="14"/>
      <c r="K63" s="14"/>
      <c r="L63" s="14"/>
      <c r="M63" s="14"/>
      <c r="N63" s="14">
        <v>1</v>
      </c>
      <c r="O63" s="14" t="s">
        <v>93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97</v>
      </c>
      <c r="B64" s="14"/>
      <c r="C64" s="14"/>
      <c r="D64" s="14"/>
      <c r="E64" s="14"/>
      <c r="F64" s="14"/>
      <c r="G64" s="14">
        <v>12</v>
      </c>
      <c r="H64" s="14"/>
      <c r="I64" s="14"/>
      <c r="J64" s="14"/>
      <c r="K64" s="14"/>
      <c r="L64" s="14"/>
      <c r="M64" s="14"/>
      <c r="N64" s="14">
        <v>29</v>
      </c>
      <c r="O64" s="14" t="s">
        <v>98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97</v>
      </c>
      <c r="B65" s="14"/>
      <c r="C65" s="14"/>
      <c r="D65" s="14"/>
      <c r="E65" s="14"/>
      <c r="F65" s="14"/>
      <c r="G65" s="14">
        <v>13</v>
      </c>
      <c r="H65" s="14"/>
      <c r="I65" s="14"/>
      <c r="J65" s="14"/>
      <c r="K65" s="14"/>
      <c r="L65" s="14"/>
      <c r="M65" s="14"/>
      <c r="N65" s="14">
        <v>13</v>
      </c>
      <c r="O65" s="14" t="s">
        <v>99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29</v>
      </c>
      <c r="O66" s="14" t="s">
        <v>100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5</v>
      </c>
      <c r="B67" s="14"/>
      <c r="C67" s="14"/>
      <c r="D67" s="14"/>
      <c r="E67" s="14"/>
      <c r="F67" s="14"/>
      <c r="G67" s="14">
        <v>22</v>
      </c>
      <c r="H67" s="14"/>
      <c r="I67" s="14"/>
      <c r="J67" s="14"/>
      <c r="K67" s="14"/>
      <c r="L67" s="14"/>
      <c r="M67" s="14"/>
      <c r="N67" s="14">
        <v>14</v>
      </c>
      <c r="O67" s="14" t="s">
        <v>101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44</v>
      </c>
      <c r="B68" s="14"/>
      <c r="C68" s="14"/>
      <c r="D68" s="14"/>
      <c r="E68" s="14"/>
      <c r="F68" s="14"/>
      <c r="G68" s="14">
        <v>24</v>
      </c>
      <c r="H68" s="14"/>
      <c r="I68" s="14"/>
      <c r="J68" s="14"/>
      <c r="K68" s="14"/>
      <c r="L68" s="14"/>
      <c r="M68" s="14"/>
      <c r="N68" s="14">
        <v>6</v>
      </c>
      <c r="O68" s="14" t="s">
        <v>25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92</v>
      </c>
      <c r="B69" s="14"/>
      <c r="C69" s="14"/>
      <c r="D69" s="14"/>
      <c r="E69" s="14"/>
      <c r="F69" s="14"/>
      <c r="G69" s="14"/>
      <c r="H69" s="14">
        <v>1</v>
      </c>
      <c r="I69" s="14"/>
      <c r="J69" s="14"/>
      <c r="K69" s="14"/>
      <c r="L69" s="14"/>
      <c r="M69" s="14"/>
      <c r="N69" s="14">
        <v>1</v>
      </c>
      <c r="O69" s="14" t="s">
        <v>102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17</v>
      </c>
      <c r="B70" s="14"/>
      <c r="C70" s="14"/>
      <c r="D70" s="14"/>
      <c r="E70" s="14"/>
      <c r="F70" s="14"/>
      <c r="G70" s="14"/>
      <c r="H70" s="14">
        <v>3</v>
      </c>
      <c r="I70" s="14"/>
      <c r="J70" s="14"/>
      <c r="K70" s="14"/>
      <c r="L70" s="14"/>
      <c r="M70" s="14"/>
      <c r="N70" s="14">
        <v>9</v>
      </c>
      <c r="O70" s="14" t="s">
        <v>103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5</v>
      </c>
      <c r="B71" s="14"/>
      <c r="C71" s="14"/>
      <c r="D71" s="14"/>
      <c r="E71" s="14"/>
      <c r="F71" s="14"/>
      <c r="G71" s="14"/>
      <c r="H71" s="14">
        <v>8</v>
      </c>
      <c r="I71" s="14"/>
      <c r="J71" s="14"/>
      <c r="K71" s="14"/>
      <c r="L71" s="14"/>
      <c r="M71" s="14"/>
      <c r="N71" s="14">
        <v>34</v>
      </c>
      <c r="O71" s="14" t="s">
        <v>104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5</v>
      </c>
      <c r="B72" s="14"/>
      <c r="C72" s="14"/>
      <c r="D72" s="14"/>
      <c r="E72" s="14"/>
      <c r="F72" s="14"/>
      <c r="G72" s="14"/>
      <c r="H72" s="14">
        <v>13</v>
      </c>
      <c r="I72" s="14"/>
      <c r="J72" s="14"/>
      <c r="K72" s="14"/>
      <c r="L72" s="14"/>
      <c r="M72" s="14"/>
      <c r="N72" s="14">
        <v>38</v>
      </c>
      <c r="O72" s="14" t="s">
        <v>105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</v>
      </c>
      <c r="B73" s="14"/>
      <c r="C73" s="14"/>
      <c r="D73" s="14"/>
      <c r="E73" s="14"/>
      <c r="F73" s="14"/>
      <c r="G73" s="14"/>
      <c r="H73" s="14">
        <v>22</v>
      </c>
      <c r="I73" s="14"/>
      <c r="J73" s="14"/>
      <c r="K73" s="14"/>
      <c r="L73" s="14"/>
      <c r="M73" s="14"/>
      <c r="N73" s="14">
        <v>38</v>
      </c>
      <c r="O73" s="14" t="s">
        <v>105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23</v>
      </c>
      <c r="I74" s="14"/>
      <c r="J74" s="14"/>
      <c r="K74" s="14"/>
      <c r="L74" s="14"/>
      <c r="M74" s="14"/>
      <c r="N74" s="14">
        <v>30</v>
      </c>
      <c r="O74" s="14" t="s">
        <v>106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44</v>
      </c>
      <c r="B75" s="14"/>
      <c r="C75" s="14"/>
      <c r="D75" s="14"/>
      <c r="E75" s="14"/>
      <c r="F75" s="14"/>
      <c r="G75" s="14"/>
      <c r="H75" s="14">
        <v>31</v>
      </c>
      <c r="I75" s="14"/>
      <c r="J75" s="14"/>
      <c r="K75" s="14"/>
      <c r="L75" s="14"/>
      <c r="M75" s="14"/>
      <c r="N75" s="14">
        <v>3</v>
      </c>
      <c r="O75" s="14" t="s">
        <v>107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15</v>
      </c>
      <c r="B76" s="14"/>
      <c r="C76" s="14"/>
      <c r="D76" s="14"/>
      <c r="E76" s="14"/>
      <c r="F76" s="14"/>
      <c r="G76" s="14"/>
      <c r="H76" s="14"/>
      <c r="I76" s="14">
        <v>30</v>
      </c>
      <c r="J76" s="14"/>
      <c r="K76" s="14"/>
      <c r="L76" s="14"/>
      <c r="M76" s="14"/>
      <c r="N76" s="14">
        <v>4</v>
      </c>
      <c r="O76" s="14" t="s">
        <v>108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44</v>
      </c>
      <c r="B77" s="14"/>
      <c r="C77" s="14"/>
      <c r="D77" s="14"/>
      <c r="E77" s="14"/>
      <c r="F77" s="14"/>
      <c r="G77" s="14"/>
      <c r="H77" s="14"/>
      <c r="I77" s="14"/>
      <c r="J77" s="14">
        <v>1</v>
      </c>
      <c r="K77" s="14"/>
      <c r="L77" s="14"/>
      <c r="M77" s="14"/>
      <c r="N77" s="14">
        <v>1</v>
      </c>
      <c r="O77" s="14" t="s">
        <v>18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15</v>
      </c>
      <c r="B78" s="14"/>
      <c r="C78" s="14"/>
      <c r="D78" s="14"/>
      <c r="E78" s="14"/>
      <c r="F78" s="14"/>
      <c r="G78" s="14"/>
      <c r="H78" s="14"/>
      <c r="I78" s="14"/>
      <c r="J78" s="14">
        <v>4</v>
      </c>
      <c r="K78" s="14"/>
      <c r="L78" s="14"/>
      <c r="M78" s="14"/>
      <c r="N78" s="14">
        <v>24</v>
      </c>
      <c r="O78" s="14" t="s">
        <v>20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>
        <v>9</v>
      </c>
      <c r="K79" s="14"/>
      <c r="L79" s="14"/>
      <c r="M79" s="14"/>
      <c r="N79" s="14">
        <v>22</v>
      </c>
      <c r="O79" s="14" t="s">
        <v>109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22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1</v>
      </c>
      <c r="O80" s="14" t="s">
        <v>18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17</v>
      </c>
      <c r="K81" s="14"/>
      <c r="L81" s="14"/>
      <c r="M81" s="14"/>
      <c r="N81" s="14">
        <v>30</v>
      </c>
      <c r="O81" s="14" t="s">
        <v>110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15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15</v>
      </c>
      <c r="L82" s="14"/>
      <c r="M82" s="14"/>
      <c r="N82" s="14">
        <v>4</v>
      </c>
      <c r="O82" s="14" t="s">
        <v>111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85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16</v>
      </c>
      <c r="L83" s="14"/>
      <c r="M83" s="14"/>
      <c r="N83" s="14">
        <v>3</v>
      </c>
      <c r="O83" s="14" t="s">
        <v>80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22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17</v>
      </c>
      <c r="L84" s="14"/>
      <c r="M84" s="14"/>
      <c r="N84" s="14">
        <v>14</v>
      </c>
      <c r="O84" s="14" t="s">
        <v>121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>
        <v>21</v>
      </c>
      <c r="L85" s="14"/>
      <c r="M85" s="14"/>
      <c r="N85" s="14">
        <v>43</v>
      </c>
      <c r="O85" s="14" t="s">
        <v>122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22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22</v>
      </c>
      <c r="L86" s="14"/>
      <c r="M86" s="14"/>
      <c r="N86" s="14">
        <v>1</v>
      </c>
      <c r="O86" s="14" t="s">
        <v>18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22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24</v>
      </c>
      <c r="L87" s="14"/>
      <c r="M87" s="14"/>
      <c r="N87" s="14">
        <v>6</v>
      </c>
      <c r="O87" s="14" t="s">
        <v>25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22</v>
      </c>
      <c r="B88" s="14"/>
      <c r="C88" s="14"/>
      <c r="D88" s="14"/>
      <c r="E88" s="14"/>
      <c r="F88" s="14"/>
      <c r="G88" s="14"/>
      <c r="H88" s="14"/>
      <c r="I88" s="14"/>
      <c r="J88" s="14"/>
      <c r="K88" s="14">
        <v>25</v>
      </c>
      <c r="L88" s="14"/>
      <c r="M88" s="14"/>
      <c r="N88" s="14">
        <v>3</v>
      </c>
      <c r="O88" s="14" t="s">
        <v>80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27</v>
      </c>
      <c r="L89" s="14"/>
      <c r="M89" s="14"/>
      <c r="N89" s="14">
        <v>20</v>
      </c>
      <c r="O89" s="14" t="s">
        <v>127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46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>
        <v>10</v>
      </c>
      <c r="M90" s="14"/>
      <c r="N90" s="14">
        <v>15</v>
      </c>
      <c r="O90" s="14" t="s">
        <v>130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>
        <f>SUM(N4:N90)</f>
        <v>1014</v>
      </c>
      <c r="O91" s="14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15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</sheetData>
  <mergeCells count="5">
    <mergeCell ref="P8:AB8"/>
    <mergeCell ref="P11:AB11"/>
    <mergeCell ref="B2:M2"/>
    <mergeCell ref="P2:AA2"/>
    <mergeCell ref="P5:A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2018-11-16T21:18:50Z</dcterms:modified>
</cp:coreProperties>
</file>