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88F8D0D0-2C8F-4BE1-A603-6160E372036A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" i="3"/>
  <c r="A3" i="3"/>
  <c r="B9" i="3"/>
  <c r="B8" i="3"/>
  <c r="I7" i="5"/>
  <c r="J7" i="5"/>
  <c r="K7" i="5"/>
  <c r="H7" i="5"/>
  <c r="F16" i="5"/>
  <c r="F14" i="5"/>
  <c r="G7" i="4" l="1"/>
  <c r="I7" i="4"/>
  <c r="H7" i="4"/>
  <c r="E18" i="4"/>
  <c r="E16" i="4"/>
  <c r="B3" i="3" l="1"/>
  <c r="C3" i="3"/>
  <c r="I7" i="2"/>
  <c r="D27" i="2"/>
  <c r="D25" i="2"/>
  <c r="G7" i="2" s="1"/>
  <c r="F7" i="2" l="1"/>
  <c r="H7" i="2"/>
  <c r="G20" i="1" l="1"/>
  <c r="G22" i="1" l="1"/>
  <c r="L7" i="1"/>
  <c r="J7" i="1"/>
  <c r="I7" i="1"/>
  <c r="K7" i="1"/>
  <c r="D6" i="3" l="1"/>
  <c r="C6" i="3"/>
  <c r="A6" i="3"/>
  <c r="E6" i="3"/>
  <c r="B10" i="3"/>
  <c r="B6" i="3"/>
</calcChain>
</file>

<file path=xl/sharedStrings.xml><?xml version="1.0" encoding="utf-8"?>
<sst xmlns="http://schemas.openxmlformats.org/spreadsheetml/2006/main" count="226" uniqueCount="68">
  <si>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</si>
  <si>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</si>
  <si>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</si>
  <si>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</si>
  <si>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</si>
  <si>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</si>
  <si>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</si>
  <si>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</si>
  <si>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</si>
  <si>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</si>
  <si>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</si>
  <si>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</si>
  <si>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</si>
  <si>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</si>
  <si>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</si>
  <si>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</si>
  <si>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</si>
  <si>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</si>
  <si>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</si>
  <si>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</si>
  <si>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</si>
  <si>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</si>
  <si>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</si>
  <si>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</si>
  <si>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</si>
  <si>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</si>
  <si>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</si>
  <si>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</si>
  <si>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</si>
  <si>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</si>
  <si>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</si>
  <si>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</si>
  <si>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</si>
  <si>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</si>
  <si>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</si>
  <si>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</si>
  <si>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</si>
  <si>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</si>
  <si>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</si>
  <si>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</si>
  <si>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</si>
  <si>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</si>
  <si>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</si>
  <si>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</si>
  <si>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</si>
  <si>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</si>
  <si>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</si>
  <si>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</si>
  <si>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</si>
  <si>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</si>
  <si>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</si>
  <si>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</si>
  <si>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</si>
  <si>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</si>
  <si>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</si>
  <si>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</si>
  <si>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</si>
  <si>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</si>
  <si>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</si>
  <si>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</si>
  <si>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</si>
  <si>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</si>
  <si>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</si>
  <si>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</si>
  <si>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</si>
  <si>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LM Bass</t>
  </si>
  <si>
    <t>Slow</t>
  </si>
  <si>
    <t>Fishing Report 2020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</si>
</sst>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570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7.7507598784194522</c:v>
                </c:pt>
                <c:pt idx="1">
                  <c:v>0.1519756838905775</c:v>
                </c:pt>
                <c:pt idx="2">
                  <c:v>4.2553191489361701</c:v>
                </c:pt>
                <c:pt idx="3">
                  <c:v>86.626139817629181</c:v>
                </c:pt>
                <c:pt idx="4">
                  <c:v>0.91185410334346495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28" t="s">
        <v>30</v>
      </c>
      <c r="C2" s="28"/>
      <c r="D2" s="11" t="s">
        <v>1</v>
      </c>
      <c r="E2" s="11" t="s">
        <v>2</v>
      </c>
      <c r="F2" s="29" t="s">
        <v>24</v>
      </c>
      <c r="G2" s="29"/>
      <c r="H2" s="29"/>
      <c r="I2" s="29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30" t="s">
        <v>29</v>
      </c>
      <c r="G5" s="30"/>
      <c r="H5" s="30"/>
      <c r="I5" s="30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28"/>
      <c r="C2" s="28"/>
      <c r="D2" s="28"/>
      <c r="E2" s="28"/>
      <c r="F2" s="28"/>
      <c r="G2" s="4" t="s">
        <v>1</v>
      </c>
      <c r="H2" s="4" t="s">
        <v>2</v>
      </c>
      <c r="I2" s="31" t="s">
        <v>24</v>
      </c>
      <c r="J2" s="31"/>
      <c r="K2" s="31"/>
      <c r="L2" s="31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30" t="s">
        <v>29</v>
      </c>
      <c r="J5" s="30"/>
      <c r="K5" s="30"/>
      <c r="L5" s="30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28" t="s">
        <v>30</v>
      </c>
      <c r="C2" s="28"/>
      <c r="D2" s="28"/>
      <c r="E2" s="21" t="s">
        <v>1</v>
      </c>
      <c r="F2" s="21" t="s">
        <v>2</v>
      </c>
      <c r="G2" s="31" t="s">
        <v>24</v>
      </c>
      <c r="H2" s="31"/>
      <c r="I2" s="31"/>
      <c r="J2" s="31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30" t="s">
        <v>29</v>
      </c>
      <c r="H5" s="30"/>
      <c r="I5" s="30"/>
      <c r="J5" s="30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tabSelected="1" workbookViewId="0">
      <selection activeCell="A18" sqref="A18"/>
    </sheetView>
  </sheetViews>
  <sheetFormatPr defaultRowHeight="15" x14ac:dyDescent="0.25"/>
  <cols>
    <col min="1" max="1" width="54.710937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67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28" t="s">
        <v>30</v>
      </c>
      <c r="C2" s="28"/>
      <c r="D2" s="28"/>
      <c r="E2" s="28"/>
      <c r="F2" s="25" t="s">
        <v>1</v>
      </c>
      <c r="G2" s="25" t="s">
        <v>2</v>
      </c>
      <c r="H2" s="31" t="s">
        <v>24</v>
      </c>
      <c r="I2" s="31"/>
      <c r="J2" s="31"/>
      <c r="K2" s="31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65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30" t="s">
        <v>29</v>
      </c>
      <c r="I5" s="30"/>
      <c r="J5" s="30"/>
      <c r="K5" s="30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65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26" t="s">
        <v>66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E11"/>
  <sheetViews>
    <sheetView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" bestFit="1" customWidth="1"/>
    <col min="5" max="5" width="7.28515625" bestFit="1" customWidth="1"/>
  </cols>
  <sheetData>
    <row r="1" spans="1:5" ht="21" thickBot="1" x14ac:dyDescent="0.35">
      <c r="A1" s="29" t="s">
        <v>24</v>
      </c>
      <c r="B1" s="29"/>
      <c r="C1" s="29"/>
      <c r="D1" s="29"/>
      <c r="E1" s="29"/>
    </row>
    <row r="2" spans="1:5" ht="16.5" thickTop="1" x14ac:dyDescent="0.25">
      <c r="A2" s="8" t="s">
        <v>28</v>
      </c>
      <c r="B2" s="8" t="s">
        <v>27</v>
      </c>
      <c r="C2" s="8" t="s">
        <v>26</v>
      </c>
      <c r="D2" s="8" t="s">
        <v>25</v>
      </c>
      <c r="E2" s="8" t="s">
        <v>48</v>
      </c>
    </row>
    <row r="3" spans="1:5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SUM('2017'!H4+'2018'!L4+'2019'!H4+'2020'!J4)</f>
        <v>570</v>
      </c>
      <c r="E3" s="8">
        <f>SUM('2017'!I4+'2019'!I4+'2020'!K4)</f>
        <v>6</v>
      </c>
    </row>
    <row r="4" spans="1:5" ht="21" thickBot="1" x14ac:dyDescent="0.35">
      <c r="A4" s="30" t="s">
        <v>29</v>
      </c>
      <c r="B4" s="30"/>
      <c r="C4" s="30"/>
      <c r="D4" s="30"/>
      <c r="E4" s="30"/>
    </row>
    <row r="5" spans="1:5" ht="16.5" thickTop="1" x14ac:dyDescent="0.25">
      <c r="A5" s="8" t="s">
        <v>28</v>
      </c>
      <c r="B5" s="8" t="s">
        <v>27</v>
      </c>
      <c r="C5" s="8" t="s">
        <v>26</v>
      </c>
      <c r="D5" s="8" t="s">
        <v>25</v>
      </c>
      <c r="E5" s="8" t="s">
        <v>48</v>
      </c>
    </row>
    <row r="6" spans="1:5" ht="15.75" x14ac:dyDescent="0.25">
      <c r="A6" s="18">
        <f>SUM(A3/$B$8*100)</f>
        <v>7.7507598784194522</v>
      </c>
      <c r="B6" s="18">
        <f>SUM(B3/$B$8*100)</f>
        <v>0.1519756838905775</v>
      </c>
      <c r="C6" s="18">
        <f>SUM(C3/$B$8*100)</f>
        <v>4.2553191489361701</v>
      </c>
      <c r="D6" s="18">
        <f>SUM(D3/$B$8*100)</f>
        <v>86.626139817629181</v>
      </c>
      <c r="E6" s="18">
        <f>SUM(E3/$B$8*100)</f>
        <v>0.91185410334346495</v>
      </c>
    </row>
    <row r="8" spans="1:5" ht="15.75" x14ac:dyDescent="0.25">
      <c r="A8" s="16" t="s">
        <v>21</v>
      </c>
      <c r="B8" s="15">
        <f>SUM('2017'!D25+'2018'!G20+'2019'!E16+'2020'!F14)</f>
        <v>658</v>
      </c>
    </row>
    <row r="9" spans="1:5" ht="15.75" x14ac:dyDescent="0.25">
      <c r="A9" s="16" t="s">
        <v>22</v>
      </c>
      <c r="B9" s="17">
        <f>SUM('2017'!D26+'2018'!G21+'2019'!E17+'2020'!F15)</f>
        <v>60</v>
      </c>
    </row>
    <row r="10" spans="1:5" ht="15.75" x14ac:dyDescent="0.25">
      <c r="A10" s="16" t="s">
        <v>23</v>
      </c>
      <c r="B10" s="17">
        <f>SUM(B8/B9)</f>
        <v>10.966666666666667</v>
      </c>
    </row>
    <row r="11" spans="1:5" ht="15.75" x14ac:dyDescent="0.25">
      <c r="A11" s="9" t="s">
        <v>51</v>
      </c>
      <c r="B11" s="27" t="s">
        <v>66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2021-01-02T18:55:50Z</dcterms:modified>
</cp:coreProperties>
</file>