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72772F65-39BF-4AE9-854B-891254B55BA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9" i="6" l="1"/>
  <c r="N68" i="6"/>
  <c r="J69" i="6"/>
  <c r="I69" i="6"/>
  <c r="H69" i="6"/>
  <c r="G69" i="6"/>
  <c r="F69" i="6"/>
  <c r="E69" i="6"/>
  <c r="D69" i="6"/>
  <c r="C69" i="6"/>
  <c r="N70" i="6" s="1"/>
  <c r="B69" i="6"/>
  <c r="N69" i="6" l="1"/>
  <c r="E75" i="6"/>
  <c r="D75" i="6"/>
  <c r="C75" i="6"/>
  <c r="B75" i="6"/>
  <c r="F75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C3" i="4" s="1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71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J16" i="1"/>
  <c r="K15" i="4" s="1"/>
  <c r="L71" i="6" s="1"/>
  <c r="I16" i="1"/>
  <c r="H16" i="1"/>
  <c r="I15" i="4" s="1"/>
  <c r="J71" i="6" s="1"/>
  <c r="V16" i="2"/>
  <c r="G15" i="4" s="1"/>
  <c r="H71" i="6" s="1"/>
  <c r="AA16" i="2"/>
  <c r="Z16" i="2"/>
  <c r="Y16" i="2"/>
  <c r="X16" i="2"/>
  <c r="W16" i="2"/>
  <c r="H15" i="4" s="1"/>
  <c r="I71" i="6" s="1"/>
  <c r="U16" i="2"/>
  <c r="F15" i="4" s="1"/>
  <c r="G71" i="6" s="1"/>
  <c r="T16" i="2"/>
  <c r="E15" i="4" s="1"/>
  <c r="F71" i="6" s="1"/>
  <c r="S16" i="2"/>
  <c r="D15" i="4" s="1"/>
  <c r="E71" i="6" s="1"/>
  <c r="R16" i="2"/>
  <c r="C15" i="4" s="1"/>
  <c r="D71" i="6" s="1"/>
  <c r="P16" i="2"/>
  <c r="A15" i="4" s="1"/>
  <c r="B71" i="6" s="1"/>
  <c r="L15" i="4" l="1"/>
  <c r="M71" i="6" s="1"/>
  <c r="J15" i="4"/>
  <c r="K71" i="6" s="1"/>
  <c r="N72" i="6" s="1"/>
  <c r="R22" i="2"/>
  <c r="S22" i="2"/>
  <c r="H22" i="1"/>
  <c r="I22" i="1"/>
  <c r="P22" i="2"/>
  <c r="A21" i="4" s="1"/>
  <c r="B74" i="6" s="1"/>
  <c r="Q22" i="2"/>
  <c r="B21" i="4" s="1"/>
  <c r="C74" i="6" s="1"/>
  <c r="Q9" i="4"/>
  <c r="P9" i="4"/>
  <c r="O4" i="1"/>
  <c r="N4" i="1"/>
  <c r="M4" i="1"/>
  <c r="L4" i="1"/>
  <c r="K4" i="1"/>
  <c r="J4" i="1"/>
  <c r="I4" i="1"/>
  <c r="H4" i="1"/>
  <c r="F45" i="1"/>
  <c r="N71" i="6" l="1"/>
  <c r="A3" i="4"/>
  <c r="D21" i="4"/>
  <c r="E74" i="6" s="1"/>
  <c r="C21" i="4"/>
  <c r="D74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74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<sst xmlns="http://schemas.openxmlformats.org/spreadsheetml/2006/main" count="1267" uniqueCount="295">
  <si>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</si>
  <si>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</si>
  <si>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</si>
  <si>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</si>
  <si>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</si>
  <si>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</si>
  <si>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</si>
  <si>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</si>
  <si>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</si>
  <si>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</si>
  <si>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</si>
  <si>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</si>
  <si>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</si>
  <si>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</si>
  <si>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</si>
  <si>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</si>
  <si>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</si>
  <si>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</si>
  <si>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</si>
  <si>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</si>
  <si>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</si>
  <si>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</si>
  <si>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</si>
  <si>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</si>
  <si>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</si>
  <si>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</si>
  <si>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</si>
  <si>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</si>
  <si>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</si>
  <si>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</si>
  <si>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</si>
  <si>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</si>
  <si>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</si>
  <si>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</si>
  <si>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</si>
  <si>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</si>
  <si>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</si>
  <si>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</si>
  <si>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</si>
  <si>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</si>
  <si>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</si>
  <si>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</si>
  <si>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</si>
  <si>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</si>
  <si>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</si>
  <si>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</si>
  <si>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</si>
  <si>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</si>
  <si>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</si>
  <si>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</si>
  <si>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</si>
  <si>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</si>
  <si>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</si>
  <si>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</si>
  <si>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</si>
  <si>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</si>
  <si>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</si>
  <si>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</si>
  <si>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</si>
  <si>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</si>
  <si>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</si>
  <si>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</si>
  <si>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</si>
  <si>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</si>
  <si>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</si>
  <si>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</si>
  <si>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</si>
  <si>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</si>
  <si>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</si>
  <si>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</si>
  <si>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</si>
  <si>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</si>
  <si>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</si>
  <si>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</si>
  <si>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</si>
  <si>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</si>
  <si>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</si>
  <si>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</si>
  <si>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</si>
  <si>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</si>
  <si>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</si>
  <si>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</si>
  <si>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</si>
  <si>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</si>
  <si>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</si>
  <si>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</si>
  <si>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</si>
  <si>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</si>
  <si>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</si>
  <si>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</si>
  <si>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</si>
  <si>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</si>
  <si>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</si>
  <si>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</si>
  <si>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</si>
  <si>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</si>
  <si>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</si>
  <si>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</si>
  <si>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</si>
  <si>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</si>
  <si>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</si>
  <si>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</si>
  <si>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</si>
  <si>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</si>
  <si>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</si>
  <si>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</si>
  <si>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</si>
  <si>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</si>
  <si>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</si>
  <si>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</si>
  <si>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</si>
  <si>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</si>
  <si>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</si>
  <si>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</si>
  <si>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</si>
  <si>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</si>
  <si>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</si>
  <si>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</si>
  <si>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</si>
  <si>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</si>
  <si>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</si>
  <si>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</si>
  <si>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</si>
  <si>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</si>
  <si>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</si>
  <si>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</si>
  <si>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</si>
  <si>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</si>
  <si>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</si>
  <si>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</si>
  <si>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</si>
  <si>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</si>
  <si>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</si>
  <si>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</si>
  <si>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</si>
  <si>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</si>
  <si>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</si>
  <si>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</si>
  <si>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</si>
  <si>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</si>
  <si>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</si>
  <si>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</si>
  <si>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</si>
  <si>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</si>
  <si>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</si>
  <si>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</si>
  <si>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</si>
  <si>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</si>
  <si>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</si>
  <si>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</si>
  <si>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</si>
  <si>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</si>
  <si>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</si>
  <si>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</si>
  <si>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</si>
  <si>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</si>
  <si>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</si>
  <si>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</si>
  <si>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</si>
  <si>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</si>
  <si>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</si>
  <si>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</si>
  <si>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</si>
  <si>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</si>
  <si>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</si>
  <si>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</si>
  <si>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</si>
  <si>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</si>
  <si>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</si>
  <si>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</si>
  <si>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</si>
  <si>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</si>
  <si>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</si>
  <si>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</si>
  <si>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</si>
  <si>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</si>
  <si>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</si>
  <si>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</si>
  <si>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</si>
  <si>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</si>
  <si>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</si>
  <si>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</si>
  <si>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</si>
  <si>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</si>
  <si>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</si>
  <si>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</si>
  <si>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</si>
  <si>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</si>
  <si>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</si>
  <si>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</si>
  <si>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</si>
  <si>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</si>
  <si>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</si>
  <si>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</si>
  <si>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</si>
  <si>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</si>
  <si>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</si>
  <si>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</si>
  <si>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</si>
  <si>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</si>
  <si>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</si>
  <si>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</si>
  <si>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</si>
  <si>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</si>
  <si>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</si>
  <si>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</si>
  <si>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</si>
  <si>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</si>
  <si>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</si>
  <si>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</si>
  <si>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</si>
  <si>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</si>
  <si>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</si>
  <si>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</si>
  <si>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</si>
  <si>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</si>
  <si>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</si>
  <si>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</si>
  <si>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</si>
  <si>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</si>
  <si>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</si>
  <si>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</si>
  <si>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</si>
  <si>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</si>
  <si>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</si>
  <si>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</si>
  <si>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</si>
  <si>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</si>
  <si>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</si>
  <si>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</si>
  <si>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</si>
  <si>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</si>
  <si>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</si>
  <si>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</si>
  <si>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</si>
  <si>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</si>
  <si>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</si>
  <si>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</si>
  <si>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</si>
  <si>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</si>
  <si>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</si>
  <si>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</si>
  <si>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</si>
  <si>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</si>
  <si>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</si>
  <si>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</si>
  <si>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</si>
  <si>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</si>
  <si>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</si>
  <si>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</si>
  <si>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</si>
  <si>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</si>
  <si>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</si>
  <si>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</si>
  <si>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</si>
  <si>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</si>
  <si>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</si>
  <si>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</si>
  <si>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</si>
  <si>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</si>
  <si>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</si>
  <si>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</si>
  <si>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</si>
  <si>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</si>
  <si>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</si>
  <si>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</si>
  <si>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</si>
  <si>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</si>
  <si>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</si>
  <si>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</si>
  <si>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</si>
  <si>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</si>
  <si>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</si>
  <si>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</si>
  <si>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</si>
  <si>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</si>
  <si>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</si>
  <si>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</si>
  <si>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</si>
  <si>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</si>
  <si>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</si>
  <si>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</si>
  <si>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</si>
  <si>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</si>
  <si>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</si>
  <si>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</si>
  <si>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</si>
  <si>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</si>
  <si>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</si>
  <si>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</si>
  <si>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</si>
  <si>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</si>
  <si>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</si>
  <si>
    <t>5 Rainbow 1 Wiper</t>
  </si>
  <si>
    <t>49 Cutthroat 3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</si>
</sst>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75"/>
  <sheetViews>
    <sheetView tabSelected="1" topLeftCell="A38" workbookViewId="0">
      <selection activeCell="G73" sqref="G73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x14ac:dyDescent="0.2">
      <c r="A40" s="1" t="s">
        <v>5</v>
      </c>
      <c r="B40" s="14"/>
      <c r="C40" s="14"/>
      <c r="D40" s="14"/>
      <c r="E40" s="14"/>
      <c r="F40" s="14"/>
      <c r="G40" s="14">
        <v>20</v>
      </c>
      <c r="H40" s="14"/>
      <c r="I40" s="14"/>
      <c r="J40" s="14"/>
      <c r="K40" s="14"/>
      <c r="L40" s="14"/>
      <c r="M40" s="14"/>
      <c r="N40" s="14">
        <v>55</v>
      </c>
      <c r="O40" s="14" t="s">
        <v>274</v>
      </c>
    </row>
    <row r="41" spans="1:15" x14ac:dyDescent="0.2">
      <c r="A41" s="1" t="s">
        <v>5</v>
      </c>
      <c r="B41" s="14"/>
      <c r="C41" s="14"/>
      <c r="D41" s="14"/>
      <c r="E41" s="14"/>
      <c r="F41" s="14"/>
      <c r="G41" s="14">
        <v>21</v>
      </c>
      <c r="H41" s="14"/>
      <c r="I41" s="14"/>
      <c r="J41" s="14"/>
      <c r="K41" s="14"/>
      <c r="L41" s="14"/>
      <c r="M41" s="14"/>
      <c r="N41" s="14">
        <v>36</v>
      </c>
      <c r="O41" s="14" t="s">
        <v>275</v>
      </c>
    </row>
    <row r="42" spans="1:15" x14ac:dyDescent="0.2">
      <c r="A42" s="1" t="s">
        <v>5</v>
      </c>
      <c r="B42" s="14"/>
      <c r="C42" s="14"/>
      <c r="D42" s="14"/>
      <c r="E42" s="14"/>
      <c r="F42" s="14"/>
      <c r="G42" s="14"/>
      <c r="H42" s="14">
        <v>1</v>
      </c>
      <c r="I42" s="14"/>
      <c r="J42" s="14"/>
      <c r="K42" s="14"/>
      <c r="L42" s="14"/>
      <c r="M42" s="14"/>
      <c r="N42" s="14">
        <v>100</v>
      </c>
      <c r="O42" s="14" t="s">
        <v>276</v>
      </c>
    </row>
    <row r="43" spans="1:15" x14ac:dyDescent="0.2">
      <c r="A43" s="1" t="s">
        <v>5</v>
      </c>
      <c r="B43" s="14"/>
      <c r="C43" s="14"/>
      <c r="D43" s="14"/>
      <c r="E43" s="14"/>
      <c r="F43" s="14"/>
      <c r="G43" s="14"/>
      <c r="H43" s="14">
        <v>2</v>
      </c>
      <c r="I43" s="14"/>
      <c r="J43" s="14"/>
      <c r="K43" s="14"/>
      <c r="L43" s="14"/>
      <c r="M43" s="14"/>
      <c r="N43" s="14">
        <v>121</v>
      </c>
      <c r="O43" s="14" t="s">
        <v>277</v>
      </c>
    </row>
    <row r="44" spans="1:15" x14ac:dyDescent="0.2">
      <c r="A44" s="1" t="s">
        <v>278</v>
      </c>
      <c r="B44" s="14"/>
      <c r="C44" s="14"/>
      <c r="D44" s="14"/>
      <c r="E44" s="14"/>
      <c r="F44" s="14"/>
      <c r="G44" s="14"/>
      <c r="H44" s="14">
        <v>9</v>
      </c>
      <c r="I44" s="14"/>
      <c r="J44" s="14"/>
      <c r="K44" s="14"/>
      <c r="L44" s="14"/>
      <c r="M44" s="14"/>
      <c r="N44" s="14">
        <v>3</v>
      </c>
      <c r="O44" s="14" t="s">
        <v>281</v>
      </c>
    </row>
    <row r="45" spans="1:15" x14ac:dyDescent="0.2">
      <c r="A45" s="1" t="s">
        <v>278</v>
      </c>
      <c r="B45" s="14"/>
      <c r="C45" s="14"/>
      <c r="D45" s="14"/>
      <c r="E45" s="14"/>
      <c r="F45" s="14"/>
      <c r="G45" s="14"/>
      <c r="H45" s="14">
        <v>10</v>
      </c>
      <c r="I45" s="14"/>
      <c r="J45" s="14"/>
      <c r="K45" s="14"/>
      <c r="L45" s="14"/>
      <c r="M45" s="14"/>
      <c r="N45" s="14">
        <v>11</v>
      </c>
      <c r="O45" s="14" t="s">
        <v>282</v>
      </c>
    </row>
    <row r="46" spans="1:15" x14ac:dyDescent="0.2">
      <c r="A46" s="1" t="s">
        <v>278</v>
      </c>
      <c r="B46" s="14"/>
      <c r="C46" s="14"/>
      <c r="D46" s="14"/>
      <c r="E46" s="14"/>
      <c r="F46" s="14"/>
      <c r="G46" s="14"/>
      <c r="H46" s="14">
        <v>11</v>
      </c>
      <c r="I46" s="14"/>
      <c r="J46" s="14"/>
      <c r="K46" s="14"/>
      <c r="L46" s="14"/>
      <c r="M46" s="14"/>
      <c r="N46" s="14">
        <v>5</v>
      </c>
      <c r="O46" s="14" t="s">
        <v>283</v>
      </c>
    </row>
    <row r="47" spans="1:15" x14ac:dyDescent="0.2">
      <c r="A47" s="1" t="s">
        <v>279</v>
      </c>
      <c r="B47" s="14"/>
      <c r="C47" s="14"/>
      <c r="D47" s="14"/>
      <c r="E47" s="14"/>
      <c r="F47" s="14"/>
      <c r="G47" s="14"/>
      <c r="H47" s="14">
        <v>12</v>
      </c>
      <c r="I47" s="14"/>
      <c r="J47" s="14"/>
      <c r="K47" s="14"/>
      <c r="L47" s="14"/>
      <c r="M47" s="14"/>
      <c r="N47" s="14">
        <v>3</v>
      </c>
      <c r="O47" s="14" t="s">
        <v>284</v>
      </c>
    </row>
    <row r="48" spans="1:15" x14ac:dyDescent="0.2">
      <c r="A48" s="1" t="s">
        <v>280</v>
      </c>
      <c r="B48" s="14"/>
      <c r="C48" s="14"/>
      <c r="D48" s="14"/>
      <c r="E48" s="14"/>
      <c r="F48" s="14"/>
      <c r="G48" s="14"/>
      <c r="H48" s="14">
        <v>13</v>
      </c>
      <c r="I48" s="14"/>
      <c r="J48" s="14"/>
      <c r="K48" s="14"/>
      <c r="L48" s="14"/>
      <c r="M48" s="14"/>
      <c r="N48" s="14">
        <v>1</v>
      </c>
      <c r="O48" s="14" t="s">
        <v>168</v>
      </c>
    </row>
    <row r="49" spans="1:15" x14ac:dyDescent="0.2">
      <c r="A49" s="1" t="s">
        <v>5</v>
      </c>
      <c r="B49" s="14"/>
      <c r="C49" s="14"/>
      <c r="D49" s="14"/>
      <c r="E49" s="14"/>
      <c r="F49" s="14"/>
      <c r="G49" s="14"/>
      <c r="H49" s="14">
        <v>18</v>
      </c>
      <c r="I49" s="14"/>
      <c r="J49" s="14"/>
      <c r="K49" s="14"/>
      <c r="L49" s="14"/>
      <c r="M49" s="14"/>
      <c r="N49" s="14">
        <v>103</v>
      </c>
      <c r="O49" s="14" t="s">
        <v>285</v>
      </c>
    </row>
    <row r="50" spans="1:15" x14ac:dyDescent="0.2">
      <c r="A50" s="1" t="s">
        <v>5</v>
      </c>
      <c r="B50" s="14"/>
      <c r="C50" s="14"/>
      <c r="D50" s="14"/>
      <c r="E50" s="14"/>
      <c r="F50" s="14"/>
      <c r="G50" s="14"/>
      <c r="H50" s="14">
        <v>22</v>
      </c>
      <c r="I50" s="14"/>
      <c r="J50" s="14"/>
      <c r="K50" s="14"/>
      <c r="L50" s="14"/>
      <c r="M50" s="14"/>
      <c r="N50" s="14">
        <v>111</v>
      </c>
      <c r="O50" s="14" t="s">
        <v>286</v>
      </c>
    </row>
    <row r="51" spans="1:15" x14ac:dyDescent="0.2">
      <c r="A51" s="1" t="s">
        <v>5</v>
      </c>
      <c r="B51" s="14"/>
      <c r="C51" s="14"/>
      <c r="D51" s="14"/>
      <c r="E51" s="14"/>
      <c r="F51" s="14"/>
      <c r="G51" s="14"/>
      <c r="H51" s="14">
        <v>23</v>
      </c>
      <c r="I51" s="14"/>
      <c r="J51" s="14"/>
      <c r="K51" s="14"/>
      <c r="L51" s="14"/>
      <c r="M51" s="14"/>
      <c r="N51" s="14">
        <v>61</v>
      </c>
      <c r="O51" s="14" t="s">
        <v>231</v>
      </c>
    </row>
    <row r="52" spans="1:15" x14ac:dyDescent="0.2">
      <c r="A52" s="1" t="s">
        <v>5</v>
      </c>
      <c r="B52" s="14"/>
      <c r="C52" s="14"/>
      <c r="D52" s="14"/>
      <c r="E52" s="14"/>
      <c r="F52" s="14"/>
      <c r="G52" s="14"/>
      <c r="H52" s="14"/>
      <c r="I52" s="14">
        <v>5</v>
      </c>
      <c r="J52" s="14"/>
      <c r="K52" s="14"/>
      <c r="L52" s="14"/>
      <c r="M52" s="14"/>
      <c r="N52" s="14">
        <v>86</v>
      </c>
      <c r="O52" s="14" t="s">
        <v>287</v>
      </c>
    </row>
    <row r="53" spans="1:15" x14ac:dyDescent="0.2">
      <c r="A53" s="1" t="s">
        <v>5</v>
      </c>
      <c r="B53" s="14"/>
      <c r="C53" s="14"/>
      <c r="D53" s="14"/>
      <c r="E53" s="14"/>
      <c r="F53" s="14"/>
      <c r="G53" s="14"/>
      <c r="H53" s="14"/>
      <c r="I53" s="14">
        <v>11</v>
      </c>
      <c r="J53" s="14"/>
      <c r="K53" s="14"/>
      <c r="L53" s="14"/>
      <c r="M53" s="14"/>
      <c r="N53" s="14">
        <v>62</v>
      </c>
      <c r="O53" s="14" t="s">
        <v>288</v>
      </c>
    </row>
    <row r="54" spans="1:15" x14ac:dyDescent="0.2">
      <c r="A54" s="1" t="s">
        <v>46</v>
      </c>
      <c r="B54" s="14"/>
      <c r="C54" s="14"/>
      <c r="D54" s="14"/>
      <c r="E54" s="14"/>
      <c r="F54" s="14"/>
      <c r="G54" s="14"/>
      <c r="H54" s="14"/>
      <c r="I54" s="14">
        <v>15</v>
      </c>
      <c r="J54" s="14"/>
      <c r="K54" s="14"/>
      <c r="L54" s="14"/>
      <c r="M54" s="14"/>
      <c r="N54" s="14">
        <v>48</v>
      </c>
      <c r="O54" s="14" t="s">
        <v>289</v>
      </c>
    </row>
    <row r="55" spans="1:15" x14ac:dyDescent="0.2">
      <c r="A55" s="1" t="s">
        <v>5</v>
      </c>
      <c r="B55" s="14"/>
      <c r="C55" s="14"/>
      <c r="D55" s="14"/>
      <c r="E55" s="14"/>
      <c r="F55" s="14"/>
      <c r="G55" s="14"/>
      <c r="H55" s="14"/>
      <c r="I55" s="14">
        <v>20</v>
      </c>
      <c r="J55" s="14"/>
      <c r="K55" s="14"/>
      <c r="L55" s="14"/>
      <c r="M55" s="14"/>
      <c r="N55" s="14">
        <v>70</v>
      </c>
      <c r="O55" s="14" t="s">
        <v>175</v>
      </c>
    </row>
    <row r="56" spans="1:15" x14ac:dyDescent="0.2">
      <c r="A56" s="1" t="s">
        <v>5</v>
      </c>
      <c r="B56" s="14"/>
      <c r="C56" s="14"/>
      <c r="D56" s="14"/>
      <c r="E56" s="14"/>
      <c r="F56" s="14"/>
      <c r="G56" s="14"/>
      <c r="H56" s="14"/>
      <c r="I56" s="14">
        <v>25</v>
      </c>
      <c r="J56" s="14"/>
      <c r="K56" s="14"/>
      <c r="L56" s="14"/>
      <c r="M56" s="14"/>
      <c r="N56" s="14">
        <v>49</v>
      </c>
      <c r="O56" s="14" t="s">
        <v>290</v>
      </c>
    </row>
    <row r="57" spans="1:15" x14ac:dyDescent="0.2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26</v>
      </c>
      <c r="J57" s="14"/>
      <c r="K57" s="14"/>
      <c r="L57" s="14"/>
      <c r="M57" s="14"/>
      <c r="N57" s="14">
        <v>62</v>
      </c>
      <c r="O57" s="14" t="s">
        <v>291</v>
      </c>
    </row>
    <row r="58" spans="1:15" x14ac:dyDescent="0.2">
      <c r="A58" s="1" t="s">
        <v>22</v>
      </c>
      <c r="B58" s="14"/>
      <c r="C58" s="14"/>
      <c r="D58" s="14"/>
      <c r="E58" s="14"/>
      <c r="F58" s="14"/>
      <c r="G58" s="14"/>
      <c r="H58" s="14"/>
      <c r="I58" s="14"/>
      <c r="J58" s="14">
        <v>13</v>
      </c>
      <c r="K58" s="14"/>
      <c r="L58" s="14"/>
      <c r="M58" s="14"/>
      <c r="N58" s="14">
        <v>2</v>
      </c>
      <c r="O58" s="14" t="s">
        <v>41</v>
      </c>
    </row>
    <row r="59" spans="1:15" x14ac:dyDescent="0.2">
      <c r="A59" s="1" t="s">
        <v>5</v>
      </c>
      <c r="B59" s="14"/>
      <c r="C59" s="14"/>
      <c r="D59" s="14"/>
      <c r="E59" s="14"/>
      <c r="F59" s="14"/>
      <c r="G59" s="14"/>
      <c r="H59" s="14"/>
      <c r="I59" s="14"/>
      <c r="J59" s="14">
        <v>14</v>
      </c>
      <c r="K59" s="14"/>
      <c r="L59" s="14"/>
      <c r="M59" s="14"/>
      <c r="N59" s="14">
        <v>103</v>
      </c>
      <c r="O59" s="14" t="s">
        <v>292</v>
      </c>
    </row>
    <row r="60" spans="1:15" x14ac:dyDescent="0.2">
      <c r="A60" s="1" t="s">
        <v>84</v>
      </c>
      <c r="B60" s="14"/>
      <c r="C60" s="14"/>
      <c r="D60" s="14"/>
      <c r="E60" s="14"/>
      <c r="F60" s="14"/>
      <c r="G60" s="14"/>
      <c r="H60" s="14"/>
      <c r="I60" s="14"/>
      <c r="J60" s="14">
        <v>20</v>
      </c>
      <c r="K60" s="14"/>
      <c r="L60" s="14"/>
      <c r="M60" s="14"/>
      <c r="N60" s="14">
        <v>16</v>
      </c>
      <c r="O60" s="14" t="s">
        <v>28</v>
      </c>
    </row>
    <row r="61" spans="1:15" x14ac:dyDescent="0.2">
      <c r="A61" s="1" t="s">
        <v>5</v>
      </c>
      <c r="B61" s="14"/>
      <c r="C61" s="14"/>
      <c r="D61" s="14"/>
      <c r="E61" s="14"/>
      <c r="F61" s="14"/>
      <c r="G61" s="14"/>
      <c r="H61" s="14"/>
      <c r="I61" s="14"/>
      <c r="J61" s="14">
        <v>21</v>
      </c>
      <c r="K61" s="14"/>
      <c r="L61" s="14"/>
      <c r="M61" s="14"/>
      <c r="N61" s="14">
        <v>50</v>
      </c>
      <c r="O61" s="14" t="s">
        <v>219</v>
      </c>
    </row>
    <row r="62" spans="1:15" x14ac:dyDescent="0.2">
      <c r="A62" s="1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23</v>
      </c>
      <c r="K62" s="14"/>
      <c r="L62" s="14"/>
      <c r="M62" s="14"/>
      <c r="N62" s="14">
        <v>6</v>
      </c>
      <c r="O62" s="14" t="s">
        <v>293</v>
      </c>
    </row>
    <row r="63" spans="1:15" x14ac:dyDescent="0.2">
      <c r="A63" s="1" t="s">
        <v>84</v>
      </c>
      <c r="B63" s="14"/>
      <c r="C63" s="14"/>
      <c r="D63" s="14"/>
      <c r="E63" s="14"/>
      <c r="F63" s="14"/>
      <c r="G63" s="14"/>
      <c r="H63" s="14"/>
      <c r="I63" s="14"/>
      <c r="J63" s="14">
        <v>27</v>
      </c>
      <c r="K63" s="14"/>
      <c r="L63" s="14"/>
      <c r="M63" s="14"/>
      <c r="N63" s="14">
        <v>5</v>
      </c>
      <c r="O63" s="14" t="s">
        <v>23</v>
      </c>
    </row>
    <row r="64" spans="1:15" x14ac:dyDescent="0.2">
      <c r="A64" s="1" t="s">
        <v>84</v>
      </c>
      <c r="B64" s="14"/>
      <c r="C64" s="14"/>
      <c r="D64" s="14"/>
      <c r="E64" s="14"/>
      <c r="F64" s="14"/>
      <c r="G64" s="14"/>
      <c r="H64" s="14"/>
      <c r="I64" s="14"/>
      <c r="J64" s="14">
        <v>29</v>
      </c>
      <c r="K64" s="14"/>
      <c r="L64" s="14"/>
      <c r="M64" s="14"/>
      <c r="N64" s="14">
        <v>2</v>
      </c>
      <c r="O64" s="14" t="s">
        <v>41</v>
      </c>
    </row>
    <row r="65" spans="1:15" x14ac:dyDescent="0.2">
      <c r="A65" s="1" t="s">
        <v>22</v>
      </c>
      <c r="B65" s="14"/>
      <c r="C65" s="14"/>
      <c r="D65" s="14"/>
      <c r="E65" s="14"/>
      <c r="F65" s="14"/>
      <c r="G65" s="14"/>
      <c r="H65" s="14"/>
      <c r="I65" s="14"/>
      <c r="J65" s="14">
        <v>30</v>
      </c>
      <c r="K65" s="14"/>
      <c r="L65" s="14"/>
      <c r="M65" s="14"/>
      <c r="N65" s="14">
        <v>5</v>
      </c>
      <c r="O65" s="14" t="s">
        <v>23</v>
      </c>
    </row>
    <row r="66" spans="1:15" x14ac:dyDescent="0.2">
      <c r="A66" s="1" t="s">
        <v>5</v>
      </c>
      <c r="B66" s="14"/>
      <c r="C66" s="14"/>
      <c r="D66" s="14"/>
      <c r="E66" s="14"/>
      <c r="F66" s="14"/>
      <c r="G66" s="14"/>
      <c r="H66" s="14"/>
      <c r="I66" s="14"/>
      <c r="J66" s="14"/>
      <c r="K66" s="14">
        <v>1</v>
      </c>
      <c r="L66" s="14"/>
      <c r="M66" s="14"/>
      <c r="N66" s="14">
        <v>52</v>
      </c>
      <c r="O66" s="14" t="s">
        <v>294</v>
      </c>
    </row>
    <row r="67" spans="1:15" x14ac:dyDescent="0.2">
      <c r="A67" s="1" t="s">
        <v>22</v>
      </c>
      <c r="B67" s="14"/>
      <c r="C67" s="14"/>
      <c r="D67" s="14"/>
      <c r="E67" s="14"/>
      <c r="F67" s="14"/>
      <c r="G67" s="14"/>
      <c r="H67" s="14"/>
      <c r="I67" s="14"/>
      <c r="J67" s="14"/>
      <c r="K67" s="14">
        <v>4</v>
      </c>
      <c r="L67" s="14"/>
      <c r="M67" s="14"/>
      <c r="N67" s="14">
        <v>10</v>
      </c>
      <c r="O67" s="14" t="s">
        <v>48</v>
      </c>
    </row>
    <row r="68" spans="1:15" ht="15.75" x14ac:dyDescent="0.25">
      <c r="A68" s="18" t="s">
        <v>135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9">
        <f>SUM(N4:N67)</f>
        <v>2274</v>
      </c>
      <c r="O68" s="14"/>
    </row>
    <row r="69" spans="1:15" ht="15.75" x14ac:dyDescent="0.25">
      <c r="A69" s="18" t="s">
        <v>195</v>
      </c>
      <c r="B69" s="36">
        <f>SUM(N4:N8)</f>
        <v>206</v>
      </c>
      <c r="C69" s="36">
        <f>SUM(N9:N13)</f>
        <v>146</v>
      </c>
      <c r="D69" s="36">
        <f>SUM(N14:N20)</f>
        <v>84</v>
      </c>
      <c r="E69" s="36">
        <f>SUM(N21:N29)</f>
        <v>90</v>
      </c>
      <c r="F69" s="36">
        <f>SUM(N30:N36)</f>
        <v>124</v>
      </c>
      <c r="G69" s="36">
        <f>SUM(N37:N41)</f>
        <v>477</v>
      </c>
      <c r="H69" s="36">
        <f>SUM(N42:N51)</f>
        <v>519</v>
      </c>
      <c r="I69" s="36">
        <f>SUM(N52:N57)</f>
        <v>377</v>
      </c>
      <c r="J69" s="36">
        <f>SUM(N58:N65)</f>
        <v>189</v>
      </c>
      <c r="K69" s="36">
        <f>SUM(N66:N67)</f>
        <v>62</v>
      </c>
      <c r="L69" s="36">
        <v>0</v>
      </c>
      <c r="M69" s="36">
        <v>0</v>
      </c>
      <c r="N69" s="20">
        <f>SUM(N70*12)</f>
        <v>2728.8</v>
      </c>
      <c r="O69" s="14"/>
    </row>
    <row r="70" spans="1:15" ht="15.75" x14ac:dyDescent="0.25">
      <c r="A70" s="18" t="s">
        <v>196</v>
      </c>
      <c r="N70" s="20">
        <f>AVERAGE(B69:K69)</f>
        <v>227.4</v>
      </c>
      <c r="O70" s="14"/>
    </row>
    <row r="71" spans="1:15" ht="15.75" x14ac:dyDescent="0.25">
      <c r="A71" s="18" t="s">
        <v>194</v>
      </c>
      <c r="B71" s="27">
        <f>SUM('Overall Stats'!A15/3)</f>
        <v>49.333333333333336</v>
      </c>
      <c r="C71" s="27">
        <f>SUM('Overall Stats'!B15/3)</f>
        <v>116.33333333333333</v>
      </c>
      <c r="D71" s="27">
        <f>SUM('Overall Stats'!C15/3)</f>
        <v>142.33333333333334</v>
      </c>
      <c r="E71" s="27">
        <f>SUM('Overall Stats'!D15/3)</f>
        <v>60.666666666666664</v>
      </c>
      <c r="F71" s="27">
        <f>SUM('Overall Stats'!E15/3)</f>
        <v>82</v>
      </c>
      <c r="G71" s="27">
        <f>SUM('Overall Stats'!F15/3)</f>
        <v>143</v>
      </c>
      <c r="H71" s="27">
        <f>SUM('Overall Stats'!G15/3)</f>
        <v>207.33333333333334</v>
      </c>
      <c r="I71" s="27">
        <f>SUM('Overall Stats'!H15/3)</f>
        <v>132</v>
      </c>
      <c r="J71" s="27">
        <f>SUM('Overall Stats'!I15/4)</f>
        <v>152.75</v>
      </c>
      <c r="K71" s="27">
        <f>SUM('Overall Stats'!J15/4)</f>
        <v>272.5</v>
      </c>
      <c r="L71" s="27">
        <f>SUM('Overall Stats'!K15/4)</f>
        <v>119</v>
      </c>
      <c r="M71" s="27">
        <f>SUM('Overall Stats'!L15/4)</f>
        <v>19.25</v>
      </c>
      <c r="N71" s="20">
        <f>SUM(B71:M71)</f>
        <v>1496.5</v>
      </c>
      <c r="O71" s="14"/>
    </row>
    <row r="72" spans="1:15" ht="15.75" x14ac:dyDescent="0.25">
      <c r="A72" s="29" t="s">
        <v>197</v>
      </c>
      <c r="B72" s="14"/>
      <c r="C72" s="14"/>
      <c r="D72" s="14"/>
      <c r="E72" s="14"/>
      <c r="F72" s="14"/>
      <c r="N72" s="20">
        <f>AVERAGE(B71:M71)</f>
        <v>124.70833333333333</v>
      </c>
      <c r="O72" s="14"/>
    </row>
    <row r="73" spans="1:15" ht="15.75" x14ac:dyDescent="0.25">
      <c r="A73" s="29" t="s">
        <v>222</v>
      </c>
      <c r="B73" s="19" t="s">
        <v>225</v>
      </c>
      <c r="C73" s="19" t="s">
        <v>223</v>
      </c>
      <c r="D73" s="19" t="s">
        <v>226</v>
      </c>
      <c r="E73" s="19" t="s">
        <v>224</v>
      </c>
      <c r="F73" s="19" t="s">
        <v>135</v>
      </c>
      <c r="O73" s="14"/>
    </row>
    <row r="74" spans="1:15" ht="15.75" x14ac:dyDescent="0.25">
      <c r="A74" s="18" t="s">
        <v>220</v>
      </c>
      <c r="B74" s="35">
        <f>SUM('Overall Stats'!A21/3)</f>
        <v>285</v>
      </c>
      <c r="C74" s="35">
        <f>SUM('Overall Stats'!B21/3)</f>
        <v>482.33333333333331</v>
      </c>
      <c r="D74" s="35">
        <f>SUM('Overall Stats'!C21/4)</f>
        <v>544.25</v>
      </c>
      <c r="E74" s="35">
        <f>SUM('Overall Stats'!D21/4)</f>
        <v>143.5</v>
      </c>
      <c r="F74" s="35">
        <f>SUM(B74:E74)</f>
        <v>1455.0833333333333</v>
      </c>
      <c r="O74" s="14"/>
    </row>
    <row r="75" spans="1:15" ht="15.75" x14ac:dyDescent="0.25">
      <c r="A75" s="18" t="s">
        <v>221</v>
      </c>
      <c r="B75" s="36">
        <f>SUM(D69:F69)</f>
        <v>298</v>
      </c>
      <c r="C75" s="36">
        <f>SUM(G69:I69)</f>
        <v>1373</v>
      </c>
      <c r="D75" s="36">
        <f>SUM(J69:L69)</f>
        <v>251</v>
      </c>
      <c r="E75" s="36">
        <f>SUM(B69:C69,M69)</f>
        <v>352</v>
      </c>
      <c r="F75" s="36">
        <f>SUM(B75:E75)</f>
        <v>2274</v>
      </c>
      <c r="O75" s="14"/>
    </row>
  </sheetData>
  <mergeCells count="1">
    <mergeCell ref="B2:M2"/>
  </mergeCells>
  <conditionalFormatting sqref="B75:F75">
    <cfRule type="cellIs" dxfId="13" priority="19" operator="lessThan">
      <formula>$B$156</formula>
    </cfRule>
    <cfRule type="cellIs" dxfId="12" priority="20" operator="greaterThan">
      <formula>$B$156</formula>
    </cfRule>
    <cfRule type="cellIs" dxfId="11" priority="21" operator="greaterThan">
      <formula>$B$156</formula>
    </cfRule>
    <cfRule type="cellIs" dxfId="10" priority="22" operator="greaterThan">
      <formula>$B$156</formula>
    </cfRule>
  </conditionalFormatting>
  <conditionalFormatting sqref="B75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75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75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75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75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2021-10-05T06:12:00Z</dcterms:modified>
</cp:coreProperties>
</file>