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ED4A511-2140-4D2A-8C22-C96AEA88B933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N12" i="6"/>
  <c r="E19" i="6"/>
  <c r="N14" i="6"/>
  <c r="B13" i="6"/>
  <c r="N13" i="6" l="1"/>
  <c r="D19" i="6"/>
  <c r="C19" i="6"/>
  <c r="B19" i="6"/>
  <c r="F19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5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5" i="6" s="1"/>
  <c r="J16" i="1"/>
  <c r="K15" i="4" s="1"/>
  <c r="L15" i="6" s="1"/>
  <c r="I16" i="1"/>
  <c r="H16" i="1"/>
  <c r="I15" i="4" s="1"/>
  <c r="J15" i="6" s="1"/>
  <c r="V16" i="2"/>
  <c r="G15" i="4" s="1"/>
  <c r="H15" i="6" s="1"/>
  <c r="AA16" i="2"/>
  <c r="Z16" i="2"/>
  <c r="Y16" i="2"/>
  <c r="X16" i="2"/>
  <c r="W16" i="2"/>
  <c r="H15" i="4" s="1"/>
  <c r="I15" i="6" s="1"/>
  <c r="U16" i="2"/>
  <c r="F15" i="4" s="1"/>
  <c r="G15" i="6" s="1"/>
  <c r="T16" i="2"/>
  <c r="E15" i="4" s="1"/>
  <c r="F15" i="6" s="1"/>
  <c r="S16" i="2"/>
  <c r="D15" i="4" s="1"/>
  <c r="E15" i="6" s="1"/>
  <c r="R16" i="2"/>
  <c r="C15" i="4" s="1"/>
  <c r="D15" i="6" s="1"/>
  <c r="P16" i="2"/>
  <c r="A15" i="4" s="1"/>
  <c r="B15" i="6" s="1"/>
  <c r="J15" i="4" l="1"/>
  <c r="K15" i="6" s="1"/>
  <c r="N16" i="6" s="1"/>
  <c r="R22" i="2"/>
  <c r="S22" i="2"/>
  <c r="H22" i="1"/>
  <c r="I22" i="1"/>
  <c r="P22" i="2"/>
  <c r="A21" i="4" s="1"/>
  <c r="B18" i="6" s="1"/>
  <c r="Q22" i="2"/>
  <c r="B21" i="4" s="1"/>
  <c r="C18" i="6" s="1"/>
  <c r="Q9" i="4"/>
  <c r="P9" i="4"/>
  <c r="O4" i="1"/>
  <c r="N4" i="1"/>
  <c r="M4" i="1"/>
  <c r="L4" i="1"/>
  <c r="K4" i="1"/>
  <c r="J4" i="1"/>
  <c r="I4" i="1"/>
  <c r="H4" i="1"/>
  <c r="F45" i="1"/>
  <c r="N15" i="6" l="1"/>
  <c r="A3" i="4"/>
  <c r="D21" i="4"/>
  <c r="E18" i="6" s="1"/>
  <c r="C21" i="4"/>
  <c r="D18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18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<sst xmlns="http://schemas.openxmlformats.org/spreadsheetml/2006/main" count="1155" uniqueCount="261">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</sst>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H1" sqref="H1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1" sqref="P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P1" sqref="P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9"/>
  <sheetViews>
    <sheetView tabSelected="1" workbookViewId="0">
      <selection activeCell="A20" sqref="A20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ht="15.75" x14ac:dyDescent="0.25">
      <c r="A12" s="18" t="s">
        <v>135</v>
      </c>
      <c r="B12" s="14"/>
      <c r="C12" s="14"/>
      <c r="D12" s="14"/>
      <c r="E12" s="14"/>
      <c r="F12" s="14"/>
      <c r="N12" s="19">
        <f>SUM(N4:N11)</f>
        <v>303</v>
      </c>
    </row>
    <row r="13" spans="1:15" ht="15.75" x14ac:dyDescent="0.25">
      <c r="A13" s="18" t="s">
        <v>195</v>
      </c>
      <c r="B13" s="36">
        <f>SUM(N4:N8)</f>
        <v>206</v>
      </c>
      <c r="C13" s="36">
        <f>SUM(N9:N11)</f>
        <v>97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20">
        <f>SUM(N14*12)</f>
        <v>1818</v>
      </c>
    </row>
    <row r="14" spans="1:15" ht="15.75" x14ac:dyDescent="0.25">
      <c r="A14" s="18" t="s">
        <v>196</v>
      </c>
      <c r="N14" s="20">
        <f>AVERAGE(B13:C13)</f>
        <v>151.5</v>
      </c>
    </row>
    <row r="15" spans="1:15" ht="15.75" x14ac:dyDescent="0.25">
      <c r="A15" s="18" t="s">
        <v>194</v>
      </c>
      <c r="B15" s="27">
        <f>SUM('Overall Stats'!A15/3)</f>
        <v>49.333333333333336</v>
      </c>
      <c r="C15" s="27">
        <f>SUM('Overall Stats'!B15/3)</f>
        <v>116.33333333333333</v>
      </c>
      <c r="D15" s="27">
        <f>SUM('Overall Stats'!C15/3)</f>
        <v>142.33333333333334</v>
      </c>
      <c r="E15" s="27">
        <f>SUM('Overall Stats'!D15/3)</f>
        <v>60.666666666666664</v>
      </c>
      <c r="F15" s="27">
        <f>SUM('Overall Stats'!E15/3)</f>
        <v>82</v>
      </c>
      <c r="G15" s="27">
        <f>SUM('Overall Stats'!F15/3)</f>
        <v>143</v>
      </c>
      <c r="H15" s="27">
        <f>SUM('Overall Stats'!G15/3)</f>
        <v>207.33333333333334</v>
      </c>
      <c r="I15" s="27">
        <f>SUM('Overall Stats'!H15/3)</f>
        <v>132</v>
      </c>
      <c r="J15" s="27">
        <f>SUM('Overall Stats'!I15/4)</f>
        <v>152.75</v>
      </c>
      <c r="K15" s="27">
        <f>SUM('Overall Stats'!J15/4)</f>
        <v>272.5</v>
      </c>
      <c r="L15" s="27">
        <f>SUM('Overall Stats'!K15/4)</f>
        <v>119</v>
      </c>
      <c r="M15" s="27">
        <f>SUM('Overall Stats'!L15/4)</f>
        <v>19.25</v>
      </c>
      <c r="N15" s="20">
        <f>SUM(B15:M15)</f>
        <v>1496.5</v>
      </c>
    </row>
    <row r="16" spans="1:15" ht="15.75" x14ac:dyDescent="0.25">
      <c r="A16" s="29" t="s">
        <v>197</v>
      </c>
      <c r="B16" s="14"/>
      <c r="C16" s="14"/>
      <c r="D16" s="14"/>
      <c r="E16" s="14"/>
      <c r="F16" s="14"/>
      <c r="N16" s="20">
        <f>AVERAGE(B15:M15)</f>
        <v>124.70833333333333</v>
      </c>
    </row>
    <row r="17" spans="1:6" ht="15.75" x14ac:dyDescent="0.25">
      <c r="A17" s="29" t="s">
        <v>222</v>
      </c>
      <c r="B17" s="19" t="s">
        <v>225</v>
      </c>
      <c r="C17" s="19" t="s">
        <v>223</v>
      </c>
      <c r="D17" s="19" t="s">
        <v>226</v>
      </c>
      <c r="E17" s="19" t="s">
        <v>224</v>
      </c>
      <c r="F17" s="19" t="s">
        <v>135</v>
      </c>
    </row>
    <row r="18" spans="1:6" ht="15.75" x14ac:dyDescent="0.25">
      <c r="A18" s="18" t="s">
        <v>220</v>
      </c>
      <c r="B18" s="35">
        <f>SUM('Overall Stats'!A21/3)</f>
        <v>285</v>
      </c>
      <c r="C18" s="35">
        <f>SUM('Overall Stats'!B21/3)</f>
        <v>482.33333333333331</v>
      </c>
      <c r="D18" s="35">
        <f>SUM('Overall Stats'!C21/4)</f>
        <v>544.25</v>
      </c>
      <c r="E18" s="35">
        <f>SUM('Overall Stats'!D21/4)</f>
        <v>143.5</v>
      </c>
      <c r="F18" s="35">
        <f>SUM(B18:E18)</f>
        <v>1455.0833333333333</v>
      </c>
    </row>
    <row r="19" spans="1:6" ht="15.75" x14ac:dyDescent="0.25">
      <c r="A19" s="18" t="s">
        <v>221</v>
      </c>
      <c r="B19" s="36">
        <f>SUM(D13:F13)</f>
        <v>0</v>
      </c>
      <c r="C19" s="36">
        <f>SUM(G13:I13)</f>
        <v>0</v>
      </c>
      <c r="D19" s="36">
        <f>SUM(J13:L13)</f>
        <v>0</v>
      </c>
      <c r="E19" s="36">
        <f>SUM(B13:C13,M13)</f>
        <v>303</v>
      </c>
      <c r="F19" s="36">
        <f>SUM(B19:E19)</f>
        <v>303</v>
      </c>
    </row>
  </sheetData>
  <mergeCells count="1">
    <mergeCell ref="B2:M2"/>
  </mergeCells>
  <conditionalFormatting sqref="B19:F19">
    <cfRule type="cellIs" dxfId="13" priority="19" operator="lessThan">
      <formula>$B$100</formula>
    </cfRule>
    <cfRule type="cellIs" dxfId="12" priority="20" operator="greaterThan">
      <formula>$B$100</formula>
    </cfRule>
    <cfRule type="cellIs" dxfId="11" priority="21" operator="greaterThan">
      <formula>$B$100</formula>
    </cfRule>
    <cfRule type="cellIs" dxfId="10" priority="22" operator="greaterThan">
      <formula>$B$100</formula>
    </cfRule>
  </conditionalFormatting>
  <conditionalFormatting sqref="B19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9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9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9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9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2021-02-24T05:37:14Z</dcterms:modified>
</cp:coreProperties>
</file>