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2019\Adams\"/>
    </mc:Choice>
  </mc:AlternateContent>
  <xr:revisionPtr revIDLastSave="0" documentId="13_ncr:1_{5FB469E5-053B-4257-A4E3-E12CAB673B9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E3" i="3"/>
  <c r="D3" i="3"/>
  <c r="A3" i="3"/>
  <c r="G7" i="4"/>
  <c r="I7" i="4"/>
  <c r="H7" i="4"/>
  <c r="E18" i="4"/>
  <c r="E16" i="4"/>
  <c r="B3" i="3" l="1"/>
  <c r="C3" i="3"/>
  <c r="I7" i="2"/>
  <c r="D27" i="2"/>
  <c r="D25" i="2"/>
  <c r="G7" i="2" s="1"/>
  <c r="F7" i="2" l="1"/>
  <c r="H7" i="2"/>
  <c r="G20" i="1" l="1"/>
  <c r="G22" i="1" l="1"/>
  <c r="L7" i="1"/>
  <c r="J7" i="1"/>
  <c r="I7" i="1"/>
  <c r="K7" i="1"/>
  <c r="D6" i="3" l="1"/>
  <c r="C6" i="3"/>
  <c r="A6" i="3"/>
  <c r="E6" i="3"/>
  <c r="B10" i="3"/>
  <c r="B6" i="3"/>
</calcChain>
</file>

<file path=xl/sharedStrings.xml><?xml version="1.0" encoding="utf-8"?>
<sst xmlns="http://schemas.openxmlformats.org/spreadsheetml/2006/main" count="180" uniqueCount="60">
  <si>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</si>
  <si>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</si>
  <si>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</si>
  <si>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</si>
  <si>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</si>
  <si>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</si>
  <si>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</si>
  <si>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</si>
  <si>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</si>
  <si>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</si>
  <si>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</si>
  <si>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</si>
  <si>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</si>
  <si>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</si>
  <si>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</si>
  <si>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</si>
  <si>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</si>
  <si>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</si>
  <si>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</si>
  <si>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</si>
  <si>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</si>
  <si>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</si>
  <si>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</si>
  <si>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</si>
  <si>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</si>
  <si>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</si>
  <si>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</si>
  <si>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</si>
  <si>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</si>
  <si>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</si>
  <si>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</si>
  <si>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</si>
  <si>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</si>
  <si>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</si>
  <si>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</si>
  <si>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</si>
  <si>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</si>
  <si>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</si>
  <si>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</si>
  <si>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</si>
  <si>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</si>
  <si>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</si>
  <si>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</si>
  <si>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</si>
  <si>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</si>
  <si>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</si>
  <si>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</si>
  <si>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</si>
  <si>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</si>
  <si>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</si>
  <si>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</si>
  <si>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</si>
  <si>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</si>
  <si>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Fishing Report 2019</t>
  </si>
  <si>
    <t>10 Rainbow</t>
  </si>
  <si>
    <t>8 Rainbow 1 Wiper</t>
  </si>
  <si>
    <t>48 Rainbow</t>
  </si>
  <si>
    <t>1 Bluegill 58 Rainbow</t>
  </si>
  <si>
    <t>12 Rainbow</t>
  </si>
  <si>
    <t>28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</si>
</sst>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48</c:v>
                </c:pt>
                <c:pt idx="1">
                  <c:v>1</c:v>
                </c:pt>
                <c:pt idx="2">
                  <c:v>28</c:v>
                </c:pt>
                <c:pt idx="3">
                  <c:v>522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7.9470198675496695</c:v>
                </c:pt>
                <c:pt idx="1">
                  <c:v>0.16556291390728478</c:v>
                </c:pt>
                <c:pt idx="2">
                  <c:v>4.6357615894039732</c:v>
                </c:pt>
                <c:pt idx="3">
                  <c:v>86.423841059602651</c:v>
                </c:pt>
                <c:pt idx="4">
                  <c:v>0.82781456953642385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23" t="s">
        <v>30</v>
      </c>
      <c r="C2" s="23"/>
      <c r="D2" s="11" t="s">
        <v>1</v>
      </c>
      <c r="E2" s="11" t="s">
        <v>2</v>
      </c>
      <c r="F2" s="24" t="s">
        <v>24</v>
      </c>
      <c r="G2" s="24"/>
      <c r="H2" s="24"/>
      <c r="I2" s="24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25" t="s">
        <v>29</v>
      </c>
      <c r="G5" s="25"/>
      <c r="H5" s="25"/>
      <c r="I5" s="25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C1" workbookViewId="0">
      <selection activeCell="I2" sqref="I2:L7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23"/>
      <c r="C2" s="23"/>
      <c r="D2" s="23"/>
      <c r="E2" s="23"/>
      <c r="F2" s="23"/>
      <c r="G2" s="4" t="s">
        <v>1</v>
      </c>
      <c r="H2" s="4" t="s">
        <v>2</v>
      </c>
      <c r="I2" s="26" t="s">
        <v>24</v>
      </c>
      <c r="J2" s="26"/>
      <c r="K2" s="26"/>
      <c r="L2" s="26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25" t="s">
        <v>29</v>
      </c>
      <c r="J5" s="25"/>
      <c r="K5" s="25"/>
      <c r="L5" s="25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8"/>
  <sheetViews>
    <sheetView tabSelected="1" workbookViewId="0">
      <selection activeCell="G8" sqref="G8"/>
    </sheetView>
  </sheetViews>
  <sheetFormatPr defaultRowHeight="15" x14ac:dyDescent="0.25"/>
  <cols>
    <col min="1" max="1" width="40.2851562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53</v>
      </c>
      <c r="B1" s="2"/>
      <c r="G1" s="3"/>
    </row>
    <row r="2" spans="1:13" ht="21" thickBot="1" x14ac:dyDescent="0.35">
      <c r="A2" s="22" t="s">
        <v>0</v>
      </c>
      <c r="B2" s="23" t="s">
        <v>30</v>
      </c>
      <c r="C2" s="23"/>
      <c r="D2" s="23"/>
      <c r="E2" s="22" t="s">
        <v>1</v>
      </c>
      <c r="F2" s="22" t="s">
        <v>2</v>
      </c>
      <c r="G2" s="26" t="s">
        <v>24</v>
      </c>
      <c r="H2" s="26"/>
      <c r="I2" s="26"/>
      <c r="J2" s="26"/>
      <c r="L2" s="28"/>
      <c r="M2" s="28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7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7" t="s">
        <v>8</v>
      </c>
      <c r="B5" s="8">
        <v>25</v>
      </c>
      <c r="C5" s="8"/>
      <c r="D5" s="8"/>
      <c r="E5" s="8">
        <v>1</v>
      </c>
      <c r="F5" s="8" t="s">
        <v>11</v>
      </c>
      <c r="G5" s="25" t="s">
        <v>29</v>
      </c>
      <c r="H5" s="25"/>
      <c r="I5" s="25"/>
      <c r="J5" s="25"/>
      <c r="L5" s="8"/>
      <c r="M5" s="8"/>
    </row>
    <row r="6" spans="1:13" ht="16.5" thickTop="1" x14ac:dyDescent="0.25">
      <c r="A6" s="27" t="s">
        <v>8</v>
      </c>
      <c r="B6" s="8"/>
      <c r="C6" s="8">
        <v>26</v>
      </c>
      <c r="D6" s="8"/>
      <c r="E6" s="8">
        <v>10</v>
      </c>
      <c r="F6" s="8" t="s">
        <v>54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7" t="s">
        <v>8</v>
      </c>
      <c r="B7" s="8"/>
      <c r="C7" s="8">
        <v>30</v>
      </c>
      <c r="D7" s="8"/>
      <c r="E7" s="8">
        <v>9</v>
      </c>
      <c r="F7" s="8" t="s">
        <v>55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9"/>
      <c r="L7" s="8"/>
      <c r="M7" s="8"/>
    </row>
    <row r="8" spans="1:13" ht="15.75" x14ac:dyDescent="0.25">
      <c r="A8" s="27" t="s">
        <v>8</v>
      </c>
      <c r="B8" s="8"/>
      <c r="C8" s="8"/>
      <c r="D8" s="8">
        <v>7</v>
      </c>
      <c r="E8" s="8">
        <v>48</v>
      </c>
      <c r="F8" s="8" t="s">
        <v>56</v>
      </c>
      <c r="G8" s="8"/>
      <c r="H8" s="8"/>
      <c r="I8" s="8"/>
      <c r="L8" s="8"/>
      <c r="M8" s="8"/>
    </row>
    <row r="9" spans="1:13" ht="15.75" x14ac:dyDescent="0.25">
      <c r="A9" s="27" t="s">
        <v>8</v>
      </c>
      <c r="B9" s="8"/>
      <c r="C9" s="8"/>
      <c r="D9" s="8">
        <v>8</v>
      </c>
      <c r="E9" s="8">
        <v>59</v>
      </c>
      <c r="F9" s="8" t="s">
        <v>57</v>
      </c>
      <c r="G9" s="8"/>
      <c r="H9" s="8"/>
      <c r="I9" s="8"/>
      <c r="L9" s="8"/>
      <c r="M9" s="8"/>
    </row>
    <row r="10" spans="1:13" ht="15.75" x14ac:dyDescent="0.25">
      <c r="A10" s="27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7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7" t="s">
        <v>8</v>
      </c>
      <c r="B12" s="8"/>
      <c r="C12" s="8"/>
      <c r="D12" s="8">
        <v>16</v>
      </c>
      <c r="E12" s="8">
        <v>12</v>
      </c>
      <c r="F12" s="8" t="s">
        <v>58</v>
      </c>
      <c r="G12" s="8"/>
      <c r="H12" s="8"/>
      <c r="I12" s="8"/>
      <c r="L12" s="8"/>
      <c r="M12" s="8"/>
    </row>
    <row r="13" spans="1:13" ht="15.75" x14ac:dyDescent="0.25">
      <c r="A13" s="27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7" t="s">
        <v>8</v>
      </c>
      <c r="B14" s="8"/>
      <c r="C14" s="8"/>
      <c r="D14" s="8">
        <v>23</v>
      </c>
      <c r="E14" s="8">
        <v>29</v>
      </c>
      <c r="F14" s="8" t="s">
        <v>59</v>
      </c>
      <c r="G14" s="8"/>
      <c r="H14" s="8"/>
      <c r="I14" s="8"/>
      <c r="L14" s="8"/>
      <c r="M14" s="8"/>
    </row>
    <row r="15" spans="1:13" ht="15.75" x14ac:dyDescent="0.25">
      <c r="A15" s="27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" bestFit="1" customWidth="1"/>
    <col min="5" max="5" width="7.28515625" bestFit="1" customWidth="1"/>
  </cols>
  <sheetData>
    <row r="1" spans="1:5" ht="21" thickBot="1" x14ac:dyDescent="0.35">
      <c r="A1" s="24" t="s">
        <v>24</v>
      </c>
      <c r="B1" s="24"/>
      <c r="C1" s="24"/>
      <c r="D1" s="24"/>
      <c r="E1" s="24"/>
    </row>
    <row r="2" spans="1:5" ht="16.5" thickTop="1" x14ac:dyDescent="0.25">
      <c r="A2" s="8" t="s">
        <v>28</v>
      </c>
      <c r="B2" s="8" t="s">
        <v>27</v>
      </c>
      <c r="C2" s="8" t="s">
        <v>26</v>
      </c>
      <c r="D2" s="8" t="s">
        <v>25</v>
      </c>
      <c r="E2" s="8" t="s">
        <v>48</v>
      </c>
    </row>
    <row r="3" spans="1:5" ht="15.75" x14ac:dyDescent="0.25">
      <c r="A3" s="8">
        <f>SUM('2017'!G4+'2018'!K4+'2019'!G4)</f>
        <v>48</v>
      </c>
      <c r="B3" s="8">
        <f>SUM('2018'!I4)</f>
        <v>1</v>
      </c>
      <c r="C3" s="8">
        <f>SUM('2017'!F4+'2018'!J4)</f>
        <v>28</v>
      </c>
      <c r="D3" s="8">
        <f>SUM('2017'!H4+'2018'!L4+'2019'!H4)</f>
        <v>522</v>
      </c>
      <c r="E3" s="8">
        <f>SUM('2017'!I4+'2019'!I4)</f>
        <v>5</v>
      </c>
    </row>
    <row r="4" spans="1:5" ht="21" thickBot="1" x14ac:dyDescent="0.35">
      <c r="A4" s="25" t="s">
        <v>29</v>
      </c>
      <c r="B4" s="25"/>
      <c r="C4" s="25"/>
      <c r="D4" s="25"/>
      <c r="E4" s="25"/>
    </row>
    <row r="5" spans="1:5" ht="16.5" thickTop="1" x14ac:dyDescent="0.25">
      <c r="A5" s="8" t="s">
        <v>28</v>
      </c>
      <c r="B5" s="8" t="s">
        <v>27</v>
      </c>
      <c r="C5" s="8" t="s">
        <v>26</v>
      </c>
      <c r="D5" s="8" t="s">
        <v>25</v>
      </c>
      <c r="E5" s="8" t="s">
        <v>48</v>
      </c>
    </row>
    <row r="6" spans="1:5" ht="15.75" x14ac:dyDescent="0.25">
      <c r="A6" s="18">
        <f>SUM(A3/$B$8*100)</f>
        <v>7.9470198675496695</v>
      </c>
      <c r="B6" s="18">
        <f>SUM(B3/$B$8*100)</f>
        <v>0.16556291390728478</v>
      </c>
      <c r="C6" s="18">
        <f>SUM(C3/$B$8*100)</f>
        <v>4.6357615894039732</v>
      </c>
      <c r="D6" s="18">
        <f>SUM(D3/$B$8*100)</f>
        <v>86.423841059602651</v>
      </c>
      <c r="E6" s="18">
        <f>SUM(E3/$B$8*100)</f>
        <v>0.82781456953642385</v>
      </c>
    </row>
    <row r="8" spans="1:5" ht="15.75" x14ac:dyDescent="0.25">
      <c r="A8" s="16" t="s">
        <v>21</v>
      </c>
      <c r="B8" s="15">
        <f>SUM('2017'!D25+'2018'!G20+'2019'!E16)</f>
        <v>604</v>
      </c>
    </row>
    <row r="9" spans="1:5" ht="15.75" x14ac:dyDescent="0.25">
      <c r="A9" s="16" t="s">
        <v>22</v>
      </c>
      <c r="B9" s="15">
        <f>SUM('2017'!D26+'2018'!G21+'2019'!E17)</f>
        <v>50</v>
      </c>
    </row>
    <row r="10" spans="1:5" ht="15.75" x14ac:dyDescent="0.25">
      <c r="A10" s="16" t="s">
        <v>23</v>
      </c>
      <c r="B10" s="17">
        <f>SUM(B8/B9)</f>
        <v>12.08</v>
      </c>
    </row>
    <row r="11" spans="1:5" ht="15.75" x14ac:dyDescent="0.25">
      <c r="A11" s="9" t="s">
        <v>51</v>
      </c>
      <c r="B11" s="21" t="s">
        <v>52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2020-01-01T19:22:08Z</dcterms:modified>
</cp:coreProperties>
</file>