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DCA35018-D463-4C73-B2CA-EEBA158F94E6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8" i="5" l="1"/>
  <c r="N77" i="5"/>
  <c r="Q16" i="2" l="1"/>
  <c r="N79" i="5" l="1"/>
  <c r="N78" i="5" s="1"/>
  <c r="J78" i="5" l="1"/>
  <c r="I78" i="5" l="1"/>
  <c r="H78" i="5" l="1"/>
  <c r="B78" i="5" l="1"/>
  <c r="D83" i="5"/>
  <c r="D84" i="5"/>
  <c r="C83" i="5"/>
  <c r="B83" i="5"/>
  <c r="G78" i="5" l="1"/>
  <c r="C84" i="5" s="1"/>
  <c r="F78" i="5" l="1"/>
  <c r="E78" i="5" l="1"/>
  <c r="D78" i="5" l="1"/>
  <c r="B84" i="5" s="1"/>
  <c r="C78" i="5" l="1"/>
  <c r="E84" i="5" l="1"/>
  <c r="F84" i="5" s="1"/>
  <c r="B27" i="4" l="1"/>
  <c r="Q9" i="4"/>
  <c r="P9" i="4"/>
  <c r="M9" i="4"/>
  <c r="K9" i="4"/>
  <c r="J9" i="4"/>
  <c r="I9" i="4"/>
  <c r="H9" i="4"/>
  <c r="G9" i="4"/>
  <c r="D9" i="4"/>
  <c r="C9" i="4"/>
  <c r="A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N3" i="4" s="1"/>
  <c r="AA4" i="3"/>
  <c r="AA7" i="3" s="1"/>
  <c r="Z4" i="3"/>
  <c r="Y4" i="3"/>
  <c r="X4" i="3"/>
  <c r="W4" i="3"/>
  <c r="V4" i="3"/>
  <c r="U4" i="3"/>
  <c r="U7" i="3" s="1"/>
  <c r="T4" i="3"/>
  <c r="S4" i="3"/>
  <c r="R4" i="3"/>
  <c r="C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M80" i="5" s="1"/>
  <c r="J16" i="1"/>
  <c r="I16" i="1"/>
  <c r="H16" i="1"/>
  <c r="V16" i="2"/>
  <c r="G15" i="4" s="1"/>
  <c r="H80" i="5" s="1"/>
  <c r="AA16" i="2"/>
  <c r="Z16" i="2"/>
  <c r="Y16" i="2"/>
  <c r="X16" i="2"/>
  <c r="W16" i="2"/>
  <c r="H15" i="4" s="1"/>
  <c r="I80" i="5" s="1"/>
  <c r="U16" i="2"/>
  <c r="F15" i="4" s="1"/>
  <c r="G80" i="5" s="1"/>
  <c r="T16" i="2"/>
  <c r="E15" i="4" s="1"/>
  <c r="F80" i="5" s="1"/>
  <c r="S16" i="2"/>
  <c r="D15" i="4" s="1"/>
  <c r="E80" i="5" s="1"/>
  <c r="R16" i="2"/>
  <c r="C15" i="4" s="1"/>
  <c r="D80" i="5" s="1"/>
  <c r="B15" i="4"/>
  <c r="C80" i="5" s="1"/>
  <c r="P16" i="2"/>
  <c r="A15" i="4" s="1"/>
  <c r="B80" i="5" s="1"/>
  <c r="I15" i="4" l="1"/>
  <c r="J80" i="5" s="1"/>
  <c r="K15" i="4"/>
  <c r="L80" i="5" s="1"/>
  <c r="J15" i="4"/>
  <c r="K80" i="5" s="1"/>
  <c r="R22" i="2"/>
  <c r="S22" i="2"/>
  <c r="H22" i="1"/>
  <c r="C21" i="4" s="1"/>
  <c r="I22" i="1"/>
  <c r="D21" i="4" s="1"/>
  <c r="E83" i="5" s="1"/>
  <c r="F83" i="5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N81" i="5" l="1"/>
  <c r="N80" i="5" s="1"/>
  <c r="B3" i="4"/>
  <c r="T4" i="2"/>
  <c r="G3" i="4" s="1"/>
  <c r="AA4" i="2"/>
  <c r="O3" i="4" s="1"/>
  <c r="V4" i="2"/>
  <c r="I3" i="4" s="1"/>
  <c r="Y4" i="2"/>
  <c r="K3" i="4" s="1"/>
  <c r="Z4" i="2"/>
  <c r="M3" i="4" s="1"/>
  <c r="X4" i="2"/>
  <c r="L3" i="4" s="1"/>
  <c r="W4" i="2"/>
  <c r="J3" i="4" s="1"/>
  <c r="U4" i="2"/>
  <c r="H3" i="4" s="1"/>
  <c r="S4" i="2"/>
  <c r="F3" i="4" s="1"/>
  <c r="R4" i="2"/>
  <c r="E3" i="4" s="1"/>
  <c r="Q4" i="2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<sst xmlns="http://schemas.openxmlformats.org/spreadsheetml/2006/main" count="1083" uniqueCount="246">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</sst>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opLeftCell="H1"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8" t="s">
        <v>8</v>
      </c>
      <c r="C2" s="38"/>
      <c r="D2" s="38"/>
      <c r="E2" s="38"/>
      <c r="F2" s="7" t="s">
        <v>6</v>
      </c>
      <c r="G2" s="7" t="s">
        <v>7</v>
      </c>
      <c r="H2" s="39" t="s">
        <v>111</v>
      </c>
      <c r="I2" s="39"/>
      <c r="J2" s="39"/>
      <c r="K2" s="39"/>
      <c r="L2" s="39"/>
      <c r="M2" s="39"/>
      <c r="N2" s="39"/>
      <c r="O2" s="3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0" t="s">
        <v>127</v>
      </c>
      <c r="I5" s="40"/>
      <c r="J5" s="40"/>
      <c r="K5" s="40"/>
      <c r="L5" s="40"/>
      <c r="M5" s="40"/>
      <c r="N5" s="40"/>
      <c r="O5" s="4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9" t="s">
        <v>119</v>
      </c>
      <c r="I8" s="39"/>
      <c r="J8" s="39"/>
      <c r="K8" s="39"/>
      <c r="L8" s="3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0" t="s">
        <v>128</v>
      </c>
      <c r="I11" s="40"/>
      <c r="J11" s="40"/>
      <c r="K11" s="40"/>
      <c r="L11" s="4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9" t="s">
        <v>139</v>
      </c>
      <c r="I14" s="39"/>
      <c r="J14" s="39"/>
      <c r="K14" s="3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0" t="s">
        <v>140</v>
      </c>
      <c r="I17" s="40"/>
      <c r="J17" s="40"/>
      <c r="K17" s="4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9" t="s">
        <v>138</v>
      </c>
      <c r="I20" s="39"/>
      <c r="J20" s="39"/>
      <c r="K20" s="3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0" t="s">
        <v>145</v>
      </c>
      <c r="I23" s="40"/>
      <c r="J23" s="40"/>
      <c r="K23" s="4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30" zoomScale="80" zoomScaleNormal="80" workbookViewId="0">
      <selection activeCell="Q16" sqref="Q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41" t="s">
        <v>111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9" t="s">
        <v>138</v>
      </c>
      <c r="Q20" s="39"/>
      <c r="R20" s="39"/>
      <c r="S20" s="3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0" t="s">
        <v>145</v>
      </c>
      <c r="Q23" s="40"/>
      <c r="R23" s="40"/>
      <c r="S23" s="4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49"/>
  <sheetViews>
    <sheetView tabSelected="1" topLeftCell="A59" workbookViewId="0">
      <selection activeCell="A85" sqref="A85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28" t="s">
        <v>6</v>
      </c>
      <c r="O2" s="28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44</v>
      </c>
      <c r="B49" s="14"/>
      <c r="C49" s="14"/>
      <c r="D49" s="14"/>
      <c r="E49" s="14"/>
      <c r="F49" s="14"/>
      <c r="G49" s="14">
        <v>24</v>
      </c>
      <c r="H49" s="14"/>
      <c r="I49" s="14"/>
      <c r="J49" s="14"/>
      <c r="K49" s="14"/>
      <c r="L49" s="14"/>
      <c r="M49" s="14"/>
      <c r="N49" s="14">
        <v>3</v>
      </c>
      <c r="O49" s="14" t="s">
        <v>79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5</v>
      </c>
      <c r="B50" s="14"/>
      <c r="C50" s="14"/>
      <c r="D50" s="14"/>
      <c r="E50" s="14"/>
      <c r="F50" s="14"/>
      <c r="G50" s="14"/>
      <c r="H50" s="14">
        <v>2</v>
      </c>
      <c r="I50" s="14"/>
      <c r="J50" s="14"/>
      <c r="K50" s="14"/>
      <c r="L50" s="14"/>
      <c r="M50" s="14"/>
      <c r="N50" s="14">
        <v>71</v>
      </c>
      <c r="O50" s="14" t="s">
        <v>218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5</v>
      </c>
      <c r="B51" s="14"/>
      <c r="C51" s="14"/>
      <c r="D51" s="14"/>
      <c r="E51" s="14"/>
      <c r="F51" s="14"/>
      <c r="G51" s="14"/>
      <c r="H51" s="14">
        <v>3</v>
      </c>
      <c r="I51" s="14"/>
      <c r="J51" s="14"/>
      <c r="K51" s="14"/>
      <c r="L51" s="14"/>
      <c r="M51" s="14"/>
      <c r="N51" s="14">
        <v>50</v>
      </c>
      <c r="O51" s="14" t="s">
        <v>219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/>
      <c r="F52" s="14"/>
      <c r="G52" s="14"/>
      <c r="H52" s="14">
        <v>8</v>
      </c>
      <c r="I52" s="14"/>
      <c r="J52" s="14"/>
      <c r="K52" s="14"/>
      <c r="L52" s="14"/>
      <c r="M52" s="14"/>
      <c r="N52" s="14">
        <v>19</v>
      </c>
      <c r="O52" s="14" t="s">
        <v>227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13</v>
      </c>
      <c r="B53" s="14"/>
      <c r="C53" s="14"/>
      <c r="D53" s="14"/>
      <c r="E53" s="14"/>
      <c r="F53" s="14"/>
      <c r="G53" s="14"/>
      <c r="H53" s="14">
        <v>14</v>
      </c>
      <c r="I53" s="14"/>
      <c r="J53" s="14"/>
      <c r="K53" s="14"/>
      <c r="L53" s="14"/>
      <c r="M53" s="14"/>
      <c r="N53" s="14">
        <v>12</v>
      </c>
      <c r="O53" s="14" t="s">
        <v>228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5</v>
      </c>
      <c r="B54" s="14"/>
      <c r="C54" s="14"/>
      <c r="D54" s="14"/>
      <c r="E54" s="14"/>
      <c r="F54" s="14"/>
      <c r="G54" s="14"/>
      <c r="H54" s="14">
        <v>17</v>
      </c>
      <c r="I54" s="14"/>
      <c r="J54" s="14"/>
      <c r="K54" s="14"/>
      <c r="L54" s="14"/>
      <c r="M54" s="14"/>
      <c r="N54" s="14">
        <v>96</v>
      </c>
      <c r="O54" s="14" t="s">
        <v>229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</v>
      </c>
      <c r="B55" s="14"/>
      <c r="C55" s="14"/>
      <c r="D55" s="14"/>
      <c r="E55" s="14"/>
      <c r="F55" s="14"/>
      <c r="G55" s="14"/>
      <c r="H55" s="14">
        <v>18</v>
      </c>
      <c r="I55" s="14"/>
      <c r="J55" s="14"/>
      <c r="K55" s="14"/>
      <c r="L55" s="14"/>
      <c r="M55" s="14"/>
      <c r="N55" s="14">
        <v>56</v>
      </c>
      <c r="O55" s="14" t="s">
        <v>164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</v>
      </c>
      <c r="B56" s="14"/>
      <c r="C56" s="14"/>
      <c r="D56" s="14"/>
      <c r="E56" s="14"/>
      <c r="F56" s="14"/>
      <c r="G56" s="14"/>
      <c r="H56" s="14"/>
      <c r="I56" s="14">
        <v>1</v>
      </c>
      <c r="J56" s="14"/>
      <c r="K56" s="14"/>
      <c r="L56" s="14"/>
      <c r="M56" s="14"/>
      <c r="N56" s="14">
        <v>57</v>
      </c>
      <c r="O56" s="14" t="s">
        <v>230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</v>
      </c>
      <c r="J57" s="14"/>
      <c r="K57" s="14"/>
      <c r="L57" s="14"/>
      <c r="M57" s="14"/>
      <c r="N57" s="14">
        <v>61</v>
      </c>
      <c r="O57" s="14" t="s">
        <v>231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</v>
      </c>
      <c r="K60" s="14"/>
      <c r="L60" s="14"/>
      <c r="M60" s="14"/>
      <c r="N60" s="14">
        <v>6</v>
      </c>
      <c r="O60" s="14" t="s">
        <v>234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235</v>
      </c>
      <c r="B61" s="14"/>
      <c r="C61" s="14"/>
      <c r="D61" s="14"/>
      <c r="E61" s="14"/>
      <c r="F61" s="14"/>
      <c r="G61" s="14"/>
      <c r="H61" s="14"/>
      <c r="I61" s="14"/>
      <c r="J61" s="14">
        <v>12</v>
      </c>
      <c r="K61" s="14"/>
      <c r="L61" s="14"/>
      <c r="M61" s="14"/>
      <c r="N61" s="14">
        <v>1</v>
      </c>
      <c r="O61" s="14" t="s">
        <v>236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5</v>
      </c>
      <c r="B62" s="14"/>
      <c r="C62" s="14"/>
      <c r="D62" s="14"/>
      <c r="E62" s="14"/>
      <c r="F62" s="14"/>
      <c r="G62" s="14"/>
      <c r="H62" s="14"/>
      <c r="I62" s="14"/>
      <c r="J62" s="14">
        <v>13</v>
      </c>
      <c r="K62" s="14"/>
      <c r="L62" s="14"/>
      <c r="M62" s="14"/>
      <c r="N62" s="14">
        <v>50</v>
      </c>
      <c r="O62" s="14" t="s">
        <v>237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14</v>
      </c>
      <c r="K63" s="14"/>
      <c r="L63" s="14"/>
      <c r="M63" s="14"/>
      <c r="N63" s="14">
        <v>12</v>
      </c>
      <c r="O63" s="14" t="s">
        <v>238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22</v>
      </c>
      <c r="B64" s="14"/>
      <c r="C64" s="14"/>
      <c r="D64" s="14"/>
      <c r="E64" s="14"/>
      <c r="F64" s="14"/>
      <c r="G64" s="14"/>
      <c r="H64" s="14"/>
      <c r="I64" s="14"/>
      <c r="J64" s="14">
        <v>15</v>
      </c>
      <c r="K64" s="14"/>
      <c r="L64" s="14"/>
      <c r="M64" s="14"/>
      <c r="N64" s="14">
        <v>9</v>
      </c>
      <c r="O64" s="14" t="s">
        <v>34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15</v>
      </c>
      <c r="B65" s="14"/>
      <c r="C65" s="14"/>
      <c r="D65" s="14"/>
      <c r="E65" s="14"/>
      <c r="F65" s="14"/>
      <c r="G65" s="14"/>
      <c r="H65" s="14"/>
      <c r="I65" s="14"/>
      <c r="J65" s="14">
        <v>16</v>
      </c>
      <c r="K65" s="14"/>
      <c r="L65" s="14"/>
      <c r="M65" s="14"/>
      <c r="N65" s="14">
        <v>15</v>
      </c>
      <c r="O65" s="14" t="s">
        <v>239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15</v>
      </c>
      <c r="B66" s="14"/>
      <c r="C66" s="14"/>
      <c r="D66" s="14"/>
      <c r="E66" s="14"/>
      <c r="F66" s="14"/>
      <c r="G66" s="14"/>
      <c r="H66" s="14"/>
      <c r="I66" s="14"/>
      <c r="J66" s="14">
        <v>21</v>
      </c>
      <c r="K66" s="14"/>
      <c r="L66" s="14"/>
      <c r="M66" s="14"/>
      <c r="N66" s="14">
        <v>5</v>
      </c>
      <c r="O66" s="14" t="s">
        <v>10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58</v>
      </c>
      <c r="B67" s="14"/>
      <c r="C67" s="14"/>
      <c r="D67" s="14"/>
      <c r="E67" s="14"/>
      <c r="F67" s="14"/>
      <c r="G67" s="14"/>
      <c r="H67" s="14"/>
      <c r="I67" s="14"/>
      <c r="J67" s="14">
        <v>22</v>
      </c>
      <c r="K67" s="14"/>
      <c r="L67" s="14"/>
      <c r="M67" s="14"/>
      <c r="N67" s="14">
        <v>125</v>
      </c>
      <c r="O67" s="14" t="s">
        <v>240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22</v>
      </c>
      <c r="B68" s="14"/>
      <c r="C68" s="14"/>
      <c r="D68" s="14"/>
      <c r="E68" s="14"/>
      <c r="F68" s="14"/>
      <c r="G68" s="14"/>
      <c r="H68" s="14"/>
      <c r="I68" s="14"/>
      <c r="J68" s="14">
        <v>23</v>
      </c>
      <c r="K68" s="14"/>
      <c r="L68" s="14"/>
      <c r="M68" s="14"/>
      <c r="N68" s="14">
        <v>6</v>
      </c>
      <c r="O68" s="14" t="s">
        <v>241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/>
      <c r="E69" s="14"/>
      <c r="F69" s="14"/>
      <c r="G69" s="14"/>
      <c r="H69" s="14"/>
      <c r="I69" s="14"/>
      <c r="J69" s="14">
        <v>27</v>
      </c>
      <c r="K69" s="14"/>
      <c r="L69" s="14"/>
      <c r="M69" s="14"/>
      <c r="N69" s="14">
        <v>100</v>
      </c>
      <c r="O69" s="14" t="s">
        <v>242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22</v>
      </c>
      <c r="B70" s="14"/>
      <c r="C70" s="14"/>
      <c r="D70" s="14"/>
      <c r="E70" s="14"/>
      <c r="F70" s="14"/>
      <c r="G70" s="14"/>
      <c r="H70" s="14"/>
      <c r="I70" s="14"/>
      <c r="J70" s="14">
        <v>28</v>
      </c>
      <c r="K70" s="14"/>
      <c r="L70" s="14"/>
      <c r="M70" s="14"/>
      <c r="N70" s="14">
        <v>5</v>
      </c>
      <c r="O70" s="14" t="s">
        <v>243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84</v>
      </c>
      <c r="B71" s="14"/>
      <c r="C71" s="14"/>
      <c r="D71" s="14"/>
      <c r="E71" s="14"/>
      <c r="F71" s="14"/>
      <c r="G71" s="14"/>
      <c r="H71" s="14"/>
      <c r="I71" s="14"/>
      <c r="J71" s="14">
        <v>29</v>
      </c>
      <c r="K71" s="14"/>
      <c r="L71" s="14"/>
      <c r="M71" s="14"/>
      <c r="N71" s="14">
        <v>11</v>
      </c>
      <c r="O71" s="14" t="s">
        <v>45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84</v>
      </c>
      <c r="B72" s="14"/>
      <c r="C72" s="14"/>
      <c r="D72" s="14"/>
      <c r="E72" s="14"/>
      <c r="F72" s="14"/>
      <c r="G72" s="14"/>
      <c r="H72" s="14"/>
      <c r="I72" s="14"/>
      <c r="J72" s="14">
        <v>30</v>
      </c>
      <c r="K72" s="14"/>
      <c r="L72" s="14"/>
      <c r="M72" s="14"/>
      <c r="N72" s="14">
        <v>4</v>
      </c>
      <c r="O72" s="14" t="s">
        <v>59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15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5</v>
      </c>
      <c r="L73" s="14"/>
      <c r="M73" s="14"/>
      <c r="N73" s="14">
        <v>1</v>
      </c>
      <c r="O73" s="14" t="s">
        <v>18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6</v>
      </c>
      <c r="L74" s="14"/>
      <c r="M74" s="14"/>
      <c r="N74" s="14">
        <v>121</v>
      </c>
      <c r="O74" s="14" t="s">
        <v>244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7</v>
      </c>
      <c r="L75" s="14"/>
      <c r="M75" s="14"/>
      <c r="N75" s="14">
        <v>37</v>
      </c>
      <c r="O75" s="14" t="s">
        <v>245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22</v>
      </c>
      <c r="B76" s="14"/>
      <c r="C76" s="14"/>
      <c r="D76" s="14"/>
      <c r="E76" s="14"/>
      <c r="F76" s="14"/>
      <c r="G76" s="14"/>
      <c r="H76" s="14"/>
      <c r="I76" s="14"/>
      <c r="J76" s="14"/>
      <c r="K76" s="14">
        <v>12</v>
      </c>
      <c r="L76" s="14"/>
      <c r="M76" s="14"/>
      <c r="N76" s="14">
        <v>7</v>
      </c>
      <c r="O76" s="14" t="s">
        <v>68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8" t="s">
        <v>135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9">
        <f>SUM(N4:N76)</f>
        <v>1747</v>
      </c>
      <c r="O77" s="14"/>
      <c r="T77" s="14"/>
      <c r="U77" s="14"/>
      <c r="V77" s="14"/>
      <c r="W77" s="14"/>
      <c r="X77" s="14"/>
      <c r="Y77" s="14"/>
      <c r="Z77" s="14"/>
      <c r="AA77" s="14"/>
      <c r="AB77"/>
      <c r="AC77" s="31"/>
      <c r="AD77" s="31"/>
    </row>
    <row r="78" spans="1:30" ht="20.25" x14ac:dyDescent="0.3">
      <c r="A78" s="18" t="s">
        <v>195</v>
      </c>
      <c r="B78" s="36">
        <f>SUM(N4:N7)</f>
        <v>41</v>
      </c>
      <c r="C78" s="36">
        <f>SUM(N8:N16)</f>
        <v>176</v>
      </c>
      <c r="D78" s="36">
        <f>SUM(N17:N28)</f>
        <v>175</v>
      </c>
      <c r="E78" s="36">
        <f>SUM(N29:N38)</f>
        <v>25</v>
      </c>
      <c r="F78" s="36">
        <f>SUM(N39:N42)</f>
        <v>51</v>
      </c>
      <c r="G78" s="36">
        <f>SUM(N43:N49)</f>
        <v>175</v>
      </c>
      <c r="H78" s="36">
        <f>SUM(N50:N55)</f>
        <v>304</v>
      </c>
      <c r="I78" s="36">
        <f>SUM(N56:N59)</f>
        <v>285</v>
      </c>
      <c r="J78" s="36">
        <f>SUM(N60:N72)</f>
        <v>349</v>
      </c>
      <c r="K78" s="36">
        <f>SUM(N73:N76)</f>
        <v>166</v>
      </c>
      <c r="L78" s="36">
        <v>0</v>
      </c>
      <c r="M78" s="36">
        <v>0</v>
      </c>
      <c r="N78" s="20">
        <f>SUM(N79*12)</f>
        <v>2096.3999999999996</v>
      </c>
      <c r="O78" s="14"/>
      <c r="T78" s="14"/>
      <c r="U78" s="14"/>
      <c r="V78" s="14"/>
      <c r="W78" s="14"/>
      <c r="X78" s="14"/>
      <c r="Y78" s="14"/>
      <c r="Z78" s="14"/>
      <c r="AA78" s="14"/>
      <c r="AB78" s="32"/>
      <c r="AC78" s="31"/>
      <c r="AD78" s="31"/>
    </row>
    <row r="79" spans="1:30" ht="15.75" x14ac:dyDescent="0.25">
      <c r="A79" s="18" t="s">
        <v>196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20">
        <f>AVERAGE(B78:K78)</f>
        <v>174.7</v>
      </c>
      <c r="O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20.25" x14ac:dyDescent="0.3">
      <c r="A80" s="18" t="s">
        <v>194</v>
      </c>
      <c r="B80" s="35">
        <f>SUM('Overall Stats'!A15/2)</f>
        <v>53.5</v>
      </c>
      <c r="C80" s="35">
        <f>SUM('Overall Stats'!B15/2)</f>
        <v>86.5</v>
      </c>
      <c r="D80" s="35">
        <f>SUM('Overall Stats'!C15/2)</f>
        <v>126</v>
      </c>
      <c r="E80" s="35">
        <f>SUM('Overall Stats'!D15/2)</f>
        <v>78.5</v>
      </c>
      <c r="F80" s="35">
        <f>SUM('Overall Stats'!E15/2)</f>
        <v>97.5</v>
      </c>
      <c r="G80" s="35">
        <f>SUM('Overall Stats'!F15/2)</f>
        <v>127</v>
      </c>
      <c r="H80" s="35">
        <f>SUM('Overall Stats'!G15/2)</f>
        <v>159</v>
      </c>
      <c r="I80" s="35">
        <f>SUM('Overall Stats'!H15/2)</f>
        <v>55.5</v>
      </c>
      <c r="J80" s="35">
        <f>SUM('Overall Stats'!I15/3)</f>
        <v>87.333333333333329</v>
      </c>
      <c r="K80" s="35">
        <f>SUM('Overall Stats'!J15/3)</f>
        <v>252</v>
      </c>
      <c r="L80" s="35">
        <f>SUM('Overall Stats'!K15/3)</f>
        <v>128</v>
      </c>
      <c r="M80" s="35">
        <f>SUM('Overall Stats'!L15/3)</f>
        <v>22.666666666666668</v>
      </c>
      <c r="N80" s="20">
        <f>SUM(N81*12)</f>
        <v>1273.5000000000002</v>
      </c>
      <c r="O80" s="14"/>
      <c r="T80" s="14"/>
      <c r="U80" s="14"/>
      <c r="V80" s="14"/>
      <c r="W80" s="14"/>
      <c r="X80" s="14"/>
      <c r="Y80" s="14"/>
      <c r="Z80" s="14"/>
      <c r="AA80" s="14"/>
      <c r="AB80" s="14"/>
      <c r="AC80" s="32"/>
      <c r="AD80" s="32"/>
    </row>
    <row r="81" spans="1:30" ht="20.25" x14ac:dyDescent="0.3">
      <c r="A81" s="29" t="s">
        <v>197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20">
        <f>AVERAGE(B80:M80)</f>
        <v>106.12500000000001</v>
      </c>
      <c r="O81" s="14"/>
      <c r="T81" s="14"/>
      <c r="U81" s="14"/>
      <c r="V81" s="14"/>
      <c r="W81" s="14"/>
      <c r="X81" s="14"/>
      <c r="Y81" s="14"/>
      <c r="Z81" s="14"/>
      <c r="AA81" s="14"/>
      <c r="AB81" s="32"/>
      <c r="AC81" s="30"/>
      <c r="AD81" s="30"/>
    </row>
    <row r="82" spans="1:30" ht="20.25" x14ac:dyDescent="0.3">
      <c r="A82" s="29" t="s">
        <v>222</v>
      </c>
      <c r="B82" s="19" t="s">
        <v>225</v>
      </c>
      <c r="C82" s="19" t="s">
        <v>223</v>
      </c>
      <c r="D82" s="19" t="s">
        <v>226</v>
      </c>
      <c r="E82" s="19" t="s">
        <v>224</v>
      </c>
      <c r="F82" s="19" t="s">
        <v>135</v>
      </c>
      <c r="G82" s="14"/>
      <c r="H82" s="14"/>
      <c r="I82" s="14"/>
      <c r="J82" s="14"/>
      <c r="K82" s="14"/>
      <c r="L82" s="14"/>
      <c r="M82" s="14"/>
      <c r="N82" s="20"/>
      <c r="O82" s="14"/>
      <c r="T82" s="14"/>
      <c r="U82" s="14"/>
      <c r="V82" s="14"/>
      <c r="W82" s="14"/>
      <c r="X82" s="14"/>
      <c r="Y82" s="14"/>
      <c r="Z82" s="14"/>
      <c r="AA82" s="14"/>
      <c r="AB82" s="32"/>
      <c r="AC82" s="30"/>
      <c r="AD82" s="30"/>
    </row>
    <row r="83" spans="1:30" ht="15.75" x14ac:dyDescent="0.25">
      <c r="A83" s="18" t="s">
        <v>220</v>
      </c>
      <c r="B83" s="35">
        <f>SUM('Overall Stats'!A21/2)</f>
        <v>302</v>
      </c>
      <c r="C83" s="35">
        <f>SUM('Overall Stats'!B21/2)</f>
        <v>341.5</v>
      </c>
      <c r="D83" s="35">
        <f>SUM('Overall Stats'!C21/3)</f>
        <v>467.33333333333331</v>
      </c>
      <c r="E83" s="35">
        <f>SUM('Overall Stats'!D21/2)</f>
        <v>174</v>
      </c>
      <c r="F83" s="35">
        <f>SUM(B83:E83)</f>
        <v>1284.8333333333333</v>
      </c>
      <c r="G83" s="37"/>
      <c r="O83" s="14"/>
      <c r="AB83" s="30"/>
      <c r="AC83" s="30"/>
      <c r="AD83" s="30"/>
    </row>
    <row r="84" spans="1:30" ht="20.25" x14ac:dyDescent="0.3">
      <c r="A84" s="18" t="s">
        <v>221</v>
      </c>
      <c r="B84" s="36">
        <f>SUM(D78:F78)</f>
        <v>251</v>
      </c>
      <c r="C84" s="36">
        <f>SUM(G78:I78)</f>
        <v>764</v>
      </c>
      <c r="D84" s="36">
        <f>SUM(J78:L78)</f>
        <v>515</v>
      </c>
      <c r="E84" s="36">
        <f>SUM(B78:C78,M78)</f>
        <v>217</v>
      </c>
      <c r="F84" s="36">
        <f>SUM(B84:E84)</f>
        <v>1747</v>
      </c>
      <c r="G84" s="14"/>
      <c r="H84" s="14"/>
      <c r="I84" s="14"/>
      <c r="J84" s="14"/>
      <c r="K84" s="14"/>
      <c r="L84" s="14"/>
      <c r="M84" s="14"/>
      <c r="N84" s="14"/>
      <c r="O84" s="14"/>
      <c r="AB84" s="14"/>
      <c r="AC84" s="32"/>
      <c r="AD84" s="32"/>
    </row>
    <row r="85" spans="1:30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AB85" s="14"/>
      <c r="AC85" s="30"/>
      <c r="AD85" s="30"/>
    </row>
    <row r="86" spans="1:30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AB86" s="14"/>
      <c r="AC86" s="30"/>
      <c r="AD86" s="30"/>
    </row>
    <row r="87" spans="1:30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AB87" s="14"/>
      <c r="AC87" s="30"/>
      <c r="AD87" s="30"/>
    </row>
    <row r="88" spans="1:30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AB88" s="14"/>
      <c r="AC88" s="30"/>
      <c r="AD88" s="30"/>
    </row>
    <row r="89" spans="1:30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AB89" s="14"/>
      <c r="AC89" s="30"/>
      <c r="AD89" s="30"/>
    </row>
    <row r="90" spans="1:30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AB90" s="14"/>
      <c r="AC90" s="30"/>
      <c r="AD90" s="30"/>
    </row>
    <row r="91" spans="1:30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AB91" s="14"/>
      <c r="AC91" s="30"/>
      <c r="AD91" s="30"/>
    </row>
    <row r="92" spans="1:30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AB92" s="14"/>
      <c r="AC92" s="30"/>
      <c r="AD92" s="30"/>
    </row>
    <row r="93" spans="1:30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AB93" s="14"/>
      <c r="AC93" s="30"/>
      <c r="AD93" s="30"/>
    </row>
    <row r="94" spans="1:30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0"/>
      <c r="AD94" s="30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conditionalFormatting sqref="B84">
    <cfRule type="cellIs" dxfId="11" priority="10" operator="lessThan">
      <formula>$B$83</formula>
    </cfRule>
    <cfRule type="cellIs" dxfId="10" priority="11" operator="greaterThan">
      <formula>$B$83</formula>
    </cfRule>
    <cfRule type="cellIs" dxfId="9" priority="12" operator="greaterThan">
      <formula>$B$83</formula>
    </cfRule>
    <cfRule type="cellIs" dxfId="8" priority="13" operator="greaterThan">
      <formula>$B$83</formula>
    </cfRule>
  </conditionalFormatting>
  <conditionalFormatting sqref="C84">
    <cfRule type="cellIs" dxfId="7" priority="8" operator="lessThan">
      <formula>$C$83</formula>
    </cfRule>
    <cfRule type="cellIs" dxfId="6" priority="9" operator="greaterThan">
      <formula>$C$83</formula>
    </cfRule>
  </conditionalFormatting>
  <conditionalFormatting sqref="D84">
    <cfRule type="cellIs" dxfId="5" priority="6" operator="lessThan">
      <formula>$D$83</formula>
    </cfRule>
    <cfRule type="cellIs" dxfId="4" priority="7" operator="greaterThan">
      <formula>$D$83</formula>
    </cfRule>
  </conditionalFormatting>
  <conditionalFormatting sqref="E84">
    <cfRule type="cellIs" dxfId="3" priority="4" operator="lessThan">
      <formula>$E$83</formula>
    </cfRule>
    <cfRule type="cellIs" dxfId="2" priority="5" operator="greaterThan">
      <formula>$E$83</formula>
    </cfRule>
  </conditionalFormatting>
  <conditionalFormatting sqref="F84">
    <cfRule type="cellIs" dxfId="1" priority="2" operator="lessThan">
      <formula>$F$83</formula>
    </cfRule>
    <cfRule type="cellIs" dxfId="0" priority="3" operator="greaterThan">
      <formula>$F$83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C28" sqref="C2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9" t="s">
        <v>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4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0" t="s">
        <v>127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39" t="s">
        <v>119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0" t="s">
        <v>128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39" t="s">
        <v>139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0" t="s">
        <v>140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39" t="s">
        <v>138</v>
      </c>
      <c r="B19" s="39"/>
      <c r="C19" s="39"/>
      <c r="D19" s="3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0" t="s">
        <v>145</v>
      </c>
      <c r="B22" s="40"/>
      <c r="C22" s="40"/>
      <c r="D22" s="4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2020-10-13T01:00:57Z</dcterms:modified>
</cp:coreProperties>
</file>