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Yearly Reports\2018\Lost Creek\"/>
    </mc:Choice>
  </mc:AlternateContent>
  <xr:revisionPtr revIDLastSave="0" documentId="13_ncr:1_{8C7C2AB3-341F-44EB-8DEF-78CE968420D8}" xr6:coauthVersionLast="40" xr6:coauthVersionMax="40" xr10:uidLastSave="{00000000-0000-0000-0000-000000000000}"/>
  <bookViews>
    <workbookView xWindow="0" yWindow="0" windowWidth="28800" windowHeight="12225" activeTab="2" xr2:uid="{8DE2BBAA-EA86-4618-A5D1-9D67D132A723}"/>
  </bookViews>
  <sheets>
    <sheet name="2017" sheetId="2" r:id="rId1"/>
    <sheet name="2018" sheetId="1" r:id="rId2"/>
    <sheet name="Overall Sta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C6" i="3"/>
  <c r="D6" i="3"/>
  <c r="A6" i="3"/>
  <c r="D3" i="3"/>
  <c r="C3" i="3"/>
  <c r="B3" i="3"/>
  <c r="A3" i="3"/>
  <c r="B10" i="3"/>
  <c r="B9" i="3"/>
  <c r="B8" i="3"/>
  <c r="E7" i="2"/>
  <c r="C7" i="2"/>
  <c r="C5" i="2"/>
  <c r="G7" i="1" l="1"/>
  <c r="H7" i="1"/>
  <c r="I7" i="1"/>
  <c r="F7" i="1"/>
  <c r="D11" i="1" l="1"/>
  <c r="D9" i="1"/>
</calcChain>
</file>

<file path=xl/sharedStrings.xml><?xml version="1.0" encoding="utf-8"?>
<sst xmlns="http://schemas.openxmlformats.org/spreadsheetml/2006/main" count="95" uniqueCount="23">
  <si>
    <t>Lake/Pond</t>
  </si>
  <si>
    <t># of Fish</t>
  </si>
  <si>
    <t>Type of Fish</t>
  </si>
  <si>
    <t>April</t>
  </si>
  <si>
    <t>November</t>
  </si>
  <si>
    <t>Total Species Caught</t>
  </si>
  <si>
    <t>Lost Creek</t>
  </si>
  <si>
    <t>1 Cutthroat 2 Rainbow</t>
  </si>
  <si>
    <t>1 Cutthroat 10 Rainbow</t>
  </si>
  <si>
    <t xml:space="preserve">2 Cutthroat 5 Rainbow 1 Splake </t>
  </si>
  <si>
    <t>10 Cutthroat 5 Rainbow</t>
  </si>
  <si>
    <t>8 Cutthroat 5 Rainbow 2 Tiger</t>
  </si>
  <si>
    <t>Rainbow</t>
  </si>
  <si>
    <t>Cutthroat</t>
  </si>
  <si>
    <t>Spake</t>
  </si>
  <si>
    <t>Tiger</t>
  </si>
  <si>
    <t>TOTAL</t>
  </si>
  <si>
    <t>NUMBER OF TRIPS</t>
  </si>
  <si>
    <t>AVERAGE</t>
  </si>
  <si>
    <t>Fishing Report 2018 Lost Creek</t>
  </si>
  <si>
    <t>Percent Species Caught</t>
  </si>
  <si>
    <t>Fishing Report 2017 Lost Creek</t>
  </si>
  <si>
    <t>1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</si>
</sst>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8" fillId="3" borderId="0" applyNumberFormat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1" fontId="6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/>
    <xf numFmtId="0" fontId="8" fillId="2" borderId="0" xfId="1" applyFont="1" applyFill="1"/>
    <xf numFmtId="0" fontId="7" fillId="0" borderId="0" xfId="0" applyFont="1"/>
    <xf numFmtId="0" fontId="6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Stats'!$A$2:$D$2</c:f>
              <c:strCache>
                <c:ptCount val="4"/>
                <c:pt idx="0">
                  <c:v>Rainbow</c:v>
                </c:pt>
                <c:pt idx="1">
                  <c:v>Cutthroat</c:v>
                </c:pt>
                <c:pt idx="2">
                  <c:v>Spake</c:v>
                </c:pt>
                <c:pt idx="3">
                  <c:v>Tiger</c:v>
                </c:pt>
              </c:strCache>
            </c:strRef>
          </c:cat>
          <c:val>
            <c:numRef>
              <c:f>'Overall Stats'!$A$3:$D$3</c:f>
              <c:numCache>
                <c:formatCode>General</c:formatCode>
                <c:ptCount val="4"/>
                <c:pt idx="0">
                  <c:v>27</c:v>
                </c:pt>
                <c:pt idx="1">
                  <c:v>23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7-44AE-B35D-996EB6E143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103499520"/>
        <c:axId val="2098783376"/>
        <c:axId val="0"/>
      </c:bar3DChart>
      <c:catAx>
        <c:axId val="21034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83376"/>
        <c:crosses val="autoZero"/>
        <c:auto val="1"/>
        <c:lblAlgn val="ctr"/>
        <c:lblOffset val="100"/>
        <c:noMultiLvlLbl val="0"/>
      </c:catAx>
      <c:valAx>
        <c:axId val="20987833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0349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'Overall Stats'!$A$5:$D$5</c:f>
              <c:strCache>
                <c:ptCount val="4"/>
                <c:pt idx="0">
                  <c:v>Rainbow</c:v>
                </c:pt>
                <c:pt idx="1">
                  <c:v>Cutthroat</c:v>
                </c:pt>
                <c:pt idx="2">
                  <c:v>Spake</c:v>
                </c:pt>
                <c:pt idx="3">
                  <c:v>Tiger</c:v>
                </c:pt>
              </c:strCache>
            </c:strRef>
          </c:cat>
          <c:val>
            <c:numRef>
              <c:f>'Overall Stats'!$A$6:$D$6</c:f>
              <c:numCache>
                <c:formatCode>General</c:formatCode>
                <c:ptCount val="4"/>
                <c:pt idx="0">
                  <c:v>50.943396226415096</c:v>
                </c:pt>
                <c:pt idx="1">
                  <c:v>43.39622641509434</c:v>
                </c:pt>
                <c:pt idx="2">
                  <c:v>1.8867924528301887</c:v>
                </c:pt>
                <c:pt idx="3">
                  <c:v>3.7735849056603774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B-4AD4-835C-8718EA862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4761</xdr:rowOff>
    </xdr:from>
    <xdr:to>
      <xdr:col>7</xdr:col>
      <xdr:colOff>0</xdr:colOff>
      <xdr:row>25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91A12-0E10-4028-9A6E-A345B5B89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10</xdr:row>
      <xdr:rowOff>4761</xdr:rowOff>
    </xdr:from>
    <xdr:to>
      <xdr:col>16</xdr:col>
      <xdr:colOff>0</xdr:colOff>
      <xdr:row>25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FCE92B-169E-4D40-BC60-646EEA520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1687D-1154-48E9-99F5-076BCC3AEC5F}">
  <dimension ref="A1:H7"/>
  <sheetViews>
    <sheetView workbookViewId="0">
      <selection activeCell="A8" sqref="A8"/>
    </sheetView>
  </sheetViews>
  <sheetFormatPr defaultRowHeight="15" x14ac:dyDescent="0.25"/>
  <cols>
    <col min="1" max="1" width="62.7109375" bestFit="1" customWidth="1"/>
    <col min="2" max="2" width="15.28515625" bestFit="1" customWidth="1"/>
    <col min="3" max="3" width="13.85546875" bestFit="1" customWidth="1"/>
    <col min="4" max="4" width="19.28515625" bestFit="1" customWidth="1"/>
    <col min="5" max="5" width="10.28515625" bestFit="1" customWidth="1"/>
  </cols>
  <sheetData>
    <row r="1" spans="1:8" ht="27" x14ac:dyDescent="0.5">
      <c r="A1" s="1" t="s">
        <v>21</v>
      </c>
      <c r="B1" s="2"/>
      <c r="C1" s="14"/>
      <c r="D1" s="14"/>
    </row>
    <row r="2" spans="1:8" ht="21" thickBot="1" x14ac:dyDescent="0.35">
      <c r="A2" s="10" t="s">
        <v>0</v>
      </c>
      <c r="B2" s="10"/>
      <c r="C2" s="10" t="s">
        <v>1</v>
      </c>
      <c r="D2" s="10" t="s">
        <v>2</v>
      </c>
      <c r="E2" s="18" t="s">
        <v>5</v>
      </c>
      <c r="F2" s="18"/>
      <c r="G2" s="18"/>
      <c r="H2" s="18"/>
    </row>
    <row r="3" spans="1:8" ht="19.5" thickTop="1" x14ac:dyDescent="0.3">
      <c r="A3" s="15"/>
      <c r="B3" s="5" t="s">
        <v>4</v>
      </c>
      <c r="C3" s="15"/>
      <c r="D3" s="15"/>
      <c r="E3" s="7" t="s">
        <v>13</v>
      </c>
    </row>
    <row r="4" spans="1:8" s="16" customFormat="1" ht="15.75" x14ac:dyDescent="0.25">
      <c r="A4" s="6" t="s">
        <v>6</v>
      </c>
      <c r="B4" s="7">
        <v>22</v>
      </c>
      <c r="C4" s="7">
        <v>1</v>
      </c>
      <c r="D4" s="7" t="s">
        <v>22</v>
      </c>
      <c r="E4" s="7">
        <v>1</v>
      </c>
    </row>
    <row r="5" spans="1:8" ht="21" thickBot="1" x14ac:dyDescent="0.35">
      <c r="A5" s="8" t="s">
        <v>16</v>
      </c>
      <c r="C5" s="17">
        <f>SUM(C4)</f>
        <v>1</v>
      </c>
      <c r="E5" s="13" t="s">
        <v>20</v>
      </c>
      <c r="F5" s="13"/>
      <c r="G5" s="13"/>
      <c r="H5" s="13"/>
    </row>
    <row r="6" spans="1:8" ht="16.5" thickTop="1" x14ac:dyDescent="0.25">
      <c r="A6" s="8" t="s">
        <v>17</v>
      </c>
      <c r="C6" s="17">
        <v>1</v>
      </c>
      <c r="E6" s="7" t="s">
        <v>13</v>
      </c>
    </row>
    <row r="7" spans="1:8" ht="15.75" x14ac:dyDescent="0.25">
      <c r="A7" s="8" t="s">
        <v>18</v>
      </c>
      <c r="C7" s="17">
        <f>AVERAGE(C4)</f>
        <v>1</v>
      </c>
      <c r="E7" s="7">
        <f>SUM(E4/C5*100)</f>
        <v>100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EE9B-AB86-4873-AC4E-09D7B8B4629E}">
  <dimension ref="A1:I11"/>
  <sheetViews>
    <sheetView workbookViewId="0">
      <selection activeCell="A9" sqref="A9:A11"/>
    </sheetView>
  </sheetViews>
  <sheetFormatPr defaultRowHeight="15" x14ac:dyDescent="0.25"/>
  <cols>
    <col min="1" max="1" width="62.7109375" bestFit="1" customWidth="1"/>
    <col min="2" max="2" width="7.85546875" bestFit="1" customWidth="1"/>
    <col min="3" max="3" width="15.28515625" bestFit="1" customWidth="1"/>
    <col min="4" max="4" width="13.85546875" bestFit="1" customWidth="1"/>
    <col min="5" max="5" width="34.140625" bestFit="1" customWidth="1"/>
    <col min="6" max="6" width="10" bestFit="1" customWidth="1"/>
    <col min="7" max="7" width="10.28515625" bestFit="1" customWidth="1"/>
    <col min="8" max="8" width="7.85546875" bestFit="1" customWidth="1"/>
    <col min="9" max="9" width="8.5703125" customWidth="1"/>
  </cols>
  <sheetData>
    <row r="1" spans="1:9" ht="27" x14ac:dyDescent="0.5">
      <c r="A1" s="1" t="s">
        <v>19</v>
      </c>
      <c r="B1" s="2"/>
    </row>
    <row r="2" spans="1:9" ht="21" thickBot="1" x14ac:dyDescent="0.35">
      <c r="A2" s="3" t="s">
        <v>0</v>
      </c>
      <c r="B2" s="11"/>
      <c r="C2" s="11"/>
      <c r="D2" s="3" t="s">
        <v>1</v>
      </c>
      <c r="E2" s="3" t="s">
        <v>2</v>
      </c>
      <c r="F2" s="12" t="s">
        <v>5</v>
      </c>
      <c r="G2" s="12"/>
      <c r="H2" s="12"/>
      <c r="I2" s="12"/>
    </row>
    <row r="3" spans="1:9" ht="19.5" thickTop="1" x14ac:dyDescent="0.3">
      <c r="A3" s="4"/>
      <c r="B3" s="5" t="s">
        <v>3</v>
      </c>
      <c r="C3" s="5" t="s">
        <v>4</v>
      </c>
      <c r="D3" s="4"/>
      <c r="E3" s="4"/>
      <c r="F3" s="7" t="s">
        <v>12</v>
      </c>
      <c r="G3" s="7" t="s">
        <v>13</v>
      </c>
      <c r="H3" s="7" t="s">
        <v>14</v>
      </c>
      <c r="I3" s="7" t="s">
        <v>15</v>
      </c>
    </row>
    <row r="4" spans="1:9" ht="15.75" x14ac:dyDescent="0.25">
      <c r="A4" s="6" t="s">
        <v>6</v>
      </c>
      <c r="B4" s="7">
        <v>15</v>
      </c>
      <c r="C4" s="7"/>
      <c r="D4" s="7">
        <v>3</v>
      </c>
      <c r="E4" s="7" t="s">
        <v>7</v>
      </c>
      <c r="F4" s="7">
        <v>27</v>
      </c>
      <c r="G4" s="7">
        <v>22</v>
      </c>
      <c r="H4" s="7">
        <v>1</v>
      </c>
      <c r="I4" s="7">
        <v>2</v>
      </c>
    </row>
    <row r="5" spans="1:9" ht="21" thickBot="1" x14ac:dyDescent="0.35">
      <c r="A5" s="6" t="s">
        <v>6</v>
      </c>
      <c r="B5" s="7">
        <v>21</v>
      </c>
      <c r="C5" s="7"/>
      <c r="D5" s="7">
        <v>11</v>
      </c>
      <c r="E5" s="7" t="s">
        <v>8</v>
      </c>
      <c r="F5" s="13" t="s">
        <v>20</v>
      </c>
      <c r="G5" s="13"/>
      <c r="H5" s="13"/>
      <c r="I5" s="13"/>
    </row>
    <row r="6" spans="1:9" ht="16.5" thickTop="1" x14ac:dyDescent="0.25">
      <c r="A6" s="6" t="s">
        <v>6</v>
      </c>
      <c r="B6" s="7">
        <v>28</v>
      </c>
      <c r="C6" s="7"/>
      <c r="D6" s="7">
        <v>8</v>
      </c>
      <c r="E6" s="7" t="s">
        <v>9</v>
      </c>
      <c r="F6" s="7" t="s">
        <v>12</v>
      </c>
      <c r="G6" s="7" t="s">
        <v>13</v>
      </c>
      <c r="H6" s="7" t="s">
        <v>14</v>
      </c>
      <c r="I6" s="7" t="s">
        <v>15</v>
      </c>
    </row>
    <row r="7" spans="1:9" ht="15.75" x14ac:dyDescent="0.25">
      <c r="A7" s="6" t="s">
        <v>6</v>
      </c>
      <c r="B7" s="7"/>
      <c r="C7" s="7">
        <v>10</v>
      </c>
      <c r="D7" s="7">
        <v>15</v>
      </c>
      <c r="E7" s="7" t="s">
        <v>10</v>
      </c>
      <c r="F7" s="7">
        <f>SUM(F4/$D$9*100)</f>
        <v>51.923076923076927</v>
      </c>
      <c r="G7" s="7">
        <f>SUM(G4/$D$9*100)</f>
        <v>42.307692307692307</v>
      </c>
      <c r="H7" s="7">
        <f>SUM(H4/$D$9*100)</f>
        <v>1.9230769230769231</v>
      </c>
      <c r="I7" s="7">
        <f>SUM(I4/$D$9*100)</f>
        <v>3.8461538461538463</v>
      </c>
    </row>
    <row r="8" spans="1:9" ht="15.75" x14ac:dyDescent="0.25">
      <c r="A8" s="6" t="s">
        <v>6</v>
      </c>
      <c r="B8" s="7"/>
      <c r="C8" s="7">
        <v>18</v>
      </c>
      <c r="D8" s="7">
        <v>15</v>
      </c>
      <c r="E8" s="7" t="s">
        <v>11</v>
      </c>
    </row>
    <row r="9" spans="1:9" ht="15.75" x14ac:dyDescent="0.25">
      <c r="A9" s="8" t="s">
        <v>16</v>
      </c>
      <c r="D9" s="8">
        <f>SUM(D4:D8)</f>
        <v>52</v>
      </c>
    </row>
    <row r="10" spans="1:9" ht="15.75" x14ac:dyDescent="0.25">
      <c r="A10" s="8" t="s">
        <v>17</v>
      </c>
      <c r="D10" s="8">
        <v>5</v>
      </c>
    </row>
    <row r="11" spans="1:9" ht="15.75" x14ac:dyDescent="0.25">
      <c r="A11" s="8" t="s">
        <v>18</v>
      </c>
      <c r="D11" s="9">
        <f>AVERAGE(D4:D8)</f>
        <v>10.4</v>
      </c>
    </row>
  </sheetData>
  <mergeCells count="3">
    <mergeCell ref="B2:C2"/>
    <mergeCell ref="F2:I2"/>
    <mergeCell ref="F5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2B40A-C676-4E35-BDB2-7C35D38C3BAA}">
  <dimension ref="A1:D10"/>
  <sheetViews>
    <sheetView tabSelected="1" workbookViewId="0">
      <selection activeCell="A26" sqref="A26"/>
    </sheetView>
  </sheetViews>
  <sheetFormatPr defaultRowHeight="15" x14ac:dyDescent="0.25"/>
  <cols>
    <col min="1" max="1" width="23.140625" bestFit="1" customWidth="1"/>
    <col min="2" max="2" width="10.28515625" bestFit="1" customWidth="1"/>
    <col min="3" max="3" width="7.85546875" bestFit="1" customWidth="1"/>
    <col min="4" max="4" width="6.42578125" bestFit="1" customWidth="1"/>
  </cols>
  <sheetData>
    <row r="1" spans="1:4" ht="21" thickBot="1" x14ac:dyDescent="0.35">
      <c r="A1" s="12" t="s">
        <v>5</v>
      </c>
      <c r="B1" s="12"/>
      <c r="C1" s="12"/>
      <c r="D1" s="12"/>
    </row>
    <row r="2" spans="1:4" ht="16.5" thickTop="1" x14ac:dyDescent="0.25">
      <c r="A2" s="7" t="s">
        <v>12</v>
      </c>
      <c r="B2" s="7" t="s">
        <v>13</v>
      </c>
      <c r="C2" s="7" t="s">
        <v>14</v>
      </c>
      <c r="D2" s="7" t="s">
        <v>15</v>
      </c>
    </row>
    <row r="3" spans="1:4" ht="15.75" x14ac:dyDescent="0.25">
      <c r="A3" s="7">
        <f>SUM('2018'!F4)</f>
        <v>27</v>
      </c>
      <c r="B3" s="7">
        <f>SUM('2017'!E4+'2018'!G4)</f>
        <v>23</v>
      </c>
      <c r="C3" s="7">
        <f>SUM('2018'!H4)</f>
        <v>1</v>
      </c>
      <c r="D3" s="7">
        <f>SUM('2018'!I4)</f>
        <v>2</v>
      </c>
    </row>
    <row r="4" spans="1:4" ht="21" thickBot="1" x14ac:dyDescent="0.35">
      <c r="A4" s="13" t="s">
        <v>20</v>
      </c>
      <c r="B4" s="13"/>
      <c r="C4" s="13"/>
      <c r="D4" s="13"/>
    </row>
    <row r="5" spans="1:4" ht="16.5" thickTop="1" x14ac:dyDescent="0.25">
      <c r="A5" s="7" t="s">
        <v>12</v>
      </c>
      <c r="B5" s="7" t="s">
        <v>13</v>
      </c>
      <c r="C5" s="7" t="s">
        <v>14</v>
      </c>
      <c r="D5" s="7" t="s">
        <v>15</v>
      </c>
    </row>
    <row r="6" spans="1:4" ht="15.75" x14ac:dyDescent="0.25">
      <c r="A6" s="7">
        <f>SUM(A3/$B$8*100)</f>
        <v>50.943396226415096</v>
      </c>
      <c r="B6" s="7">
        <f t="shared" ref="B6:D6" si="0">SUM(B3/$B$8*100)</f>
        <v>43.39622641509434</v>
      </c>
      <c r="C6" s="7">
        <f t="shared" si="0"/>
        <v>1.8867924528301887</v>
      </c>
      <c r="D6" s="7">
        <f t="shared" si="0"/>
        <v>3.7735849056603774</v>
      </c>
    </row>
    <row r="8" spans="1:4" ht="15.75" x14ac:dyDescent="0.25">
      <c r="A8" s="8" t="s">
        <v>16</v>
      </c>
      <c r="B8" s="8">
        <f>SUM('2017'!C5+'2018'!D9)</f>
        <v>53</v>
      </c>
    </row>
    <row r="9" spans="1:4" ht="15.75" x14ac:dyDescent="0.25">
      <c r="A9" s="8" t="s">
        <v>17</v>
      </c>
      <c r="B9" s="8">
        <f>SUM('2017'!C6+'2018'!D10)</f>
        <v>6</v>
      </c>
    </row>
    <row r="10" spans="1:4" ht="15.75" x14ac:dyDescent="0.25">
      <c r="A10" s="8" t="s">
        <v>18</v>
      </c>
      <c r="B10" s="9">
        <f>SUM(B8/B9)</f>
        <v>8.8333333333333339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2019-01-05T03:16:56Z</dcterms:created>
  <dcterms:modified xsi:type="dcterms:W3CDTF">2019-01-05T23:15:34Z</dcterms:modified>
</cp:coreProperties>
</file>