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DB1AC8C7-EEF2-4288-9928-196AEE37DB4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6" l="1"/>
  <c r="G39" i="6"/>
  <c r="N38" i="6"/>
  <c r="F39" i="6"/>
  <c r="E39" i="6"/>
  <c r="D39" i="6"/>
  <c r="C39" i="6"/>
  <c r="B39" i="6"/>
  <c r="N39" i="6" l="1"/>
  <c r="E45" i="6"/>
  <c r="D45" i="6"/>
  <c r="C45" i="6"/>
  <c r="B45" i="6"/>
  <c r="F45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41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41" i="6" s="1"/>
  <c r="J16" i="1"/>
  <c r="K15" i="4" s="1"/>
  <c r="L41" i="6" s="1"/>
  <c r="I16" i="1"/>
  <c r="H16" i="1"/>
  <c r="I15" i="4" s="1"/>
  <c r="J41" i="6" s="1"/>
  <c r="V16" i="2"/>
  <c r="G15" i="4" s="1"/>
  <c r="H41" i="6" s="1"/>
  <c r="AA16" i="2"/>
  <c r="Z16" i="2"/>
  <c r="Y16" i="2"/>
  <c r="X16" i="2"/>
  <c r="W16" i="2"/>
  <c r="H15" i="4" s="1"/>
  <c r="I41" i="6" s="1"/>
  <c r="U16" i="2"/>
  <c r="F15" i="4" s="1"/>
  <c r="G41" i="6" s="1"/>
  <c r="T16" i="2"/>
  <c r="E15" i="4" s="1"/>
  <c r="F41" i="6" s="1"/>
  <c r="S16" i="2"/>
  <c r="D15" i="4" s="1"/>
  <c r="E41" i="6" s="1"/>
  <c r="R16" i="2"/>
  <c r="C15" i="4" s="1"/>
  <c r="D41" i="6" s="1"/>
  <c r="P16" i="2"/>
  <c r="A15" i="4" s="1"/>
  <c r="B41" i="6" s="1"/>
  <c r="J15" i="4" l="1"/>
  <c r="K41" i="6" s="1"/>
  <c r="N42" i="6" s="1"/>
  <c r="R22" i="2"/>
  <c r="S22" i="2"/>
  <c r="H22" i="1"/>
  <c r="I22" i="1"/>
  <c r="P22" i="2"/>
  <c r="A21" i="4" s="1"/>
  <c r="B44" i="6" s="1"/>
  <c r="Q22" i="2"/>
  <c r="B21" i="4" s="1"/>
  <c r="C44" i="6" s="1"/>
  <c r="Q9" i="4"/>
  <c r="P9" i="4"/>
  <c r="O4" i="1"/>
  <c r="N4" i="1"/>
  <c r="M4" i="1"/>
  <c r="L4" i="1"/>
  <c r="K4" i="1"/>
  <c r="J4" i="1"/>
  <c r="I4" i="1"/>
  <c r="H4" i="1"/>
  <c r="F45" i="1"/>
  <c r="N41" i="6" l="1"/>
  <c r="A3" i="4"/>
  <c r="D21" i="4"/>
  <c r="E44" i="6" s="1"/>
  <c r="C21" i="4"/>
  <c r="D44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44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<sst xmlns="http://schemas.openxmlformats.org/spreadsheetml/2006/main" count="1207" uniqueCount="273">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</sst>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45"/>
  <sheetViews>
    <sheetView tabSelected="1" topLeftCell="A8" workbookViewId="0">
      <selection activeCell="G43" sqref="G43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ht="15.75" x14ac:dyDescent="0.25">
      <c r="A38" s="18" t="s">
        <v>135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9">
        <f>SUM(N4:N37)</f>
        <v>922</v>
      </c>
    </row>
    <row r="39" spans="1:15" ht="15.75" x14ac:dyDescent="0.25">
      <c r="A39" s="18" t="s">
        <v>195</v>
      </c>
      <c r="B39" s="36">
        <f>SUM(N4:N8)</f>
        <v>206</v>
      </c>
      <c r="C39" s="36">
        <f>SUM(N9:N13)</f>
        <v>146</v>
      </c>
      <c r="D39" s="36">
        <f>SUM(N14:N20)</f>
        <v>84</v>
      </c>
      <c r="E39" s="36">
        <f>SUM(N21:N29)</f>
        <v>90</v>
      </c>
      <c r="F39" s="36">
        <f>SUM(N30:N36)</f>
        <v>124</v>
      </c>
      <c r="G39" s="36">
        <f>SUM(N37)</f>
        <v>272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20">
        <f>SUM(N40*12)</f>
        <v>1844</v>
      </c>
    </row>
    <row r="40" spans="1:15" ht="15.75" x14ac:dyDescent="0.25">
      <c r="A40" s="18" t="s">
        <v>196</v>
      </c>
      <c r="N40" s="20">
        <f>AVERAGE(B39:G39)</f>
        <v>153.66666666666666</v>
      </c>
    </row>
    <row r="41" spans="1:15" ht="15.75" x14ac:dyDescent="0.25">
      <c r="A41" s="18" t="s">
        <v>194</v>
      </c>
      <c r="B41" s="27">
        <f>SUM('Overall Stats'!A15/3)</f>
        <v>49.333333333333336</v>
      </c>
      <c r="C41" s="27">
        <f>SUM('Overall Stats'!B15/3)</f>
        <v>116.33333333333333</v>
      </c>
      <c r="D41" s="27">
        <f>SUM('Overall Stats'!C15/3)</f>
        <v>142.33333333333334</v>
      </c>
      <c r="E41" s="27">
        <f>SUM('Overall Stats'!D15/3)</f>
        <v>60.666666666666664</v>
      </c>
      <c r="F41" s="27">
        <f>SUM('Overall Stats'!E15/3)</f>
        <v>82</v>
      </c>
      <c r="G41" s="27">
        <f>SUM('Overall Stats'!F15/3)</f>
        <v>143</v>
      </c>
      <c r="H41" s="27">
        <f>SUM('Overall Stats'!G15/3)</f>
        <v>207.33333333333334</v>
      </c>
      <c r="I41" s="27">
        <f>SUM('Overall Stats'!H15/3)</f>
        <v>132</v>
      </c>
      <c r="J41" s="27">
        <f>SUM('Overall Stats'!I15/4)</f>
        <v>152.75</v>
      </c>
      <c r="K41" s="27">
        <f>SUM('Overall Stats'!J15/4)</f>
        <v>272.5</v>
      </c>
      <c r="L41" s="27">
        <f>SUM('Overall Stats'!K15/4)</f>
        <v>119</v>
      </c>
      <c r="M41" s="27">
        <f>SUM('Overall Stats'!L15/4)</f>
        <v>19.25</v>
      </c>
      <c r="N41" s="20">
        <f>SUM(B41:M41)</f>
        <v>1496.5</v>
      </c>
    </row>
    <row r="42" spans="1:15" ht="15.75" x14ac:dyDescent="0.25">
      <c r="A42" s="29" t="s">
        <v>197</v>
      </c>
      <c r="B42" s="14"/>
      <c r="C42" s="14"/>
      <c r="D42" s="14"/>
      <c r="E42" s="14"/>
      <c r="F42" s="14"/>
      <c r="N42" s="20">
        <f>AVERAGE(B41:M41)</f>
        <v>124.70833333333333</v>
      </c>
    </row>
    <row r="43" spans="1:15" ht="15.75" x14ac:dyDescent="0.25">
      <c r="A43" s="29" t="s">
        <v>222</v>
      </c>
      <c r="B43" s="19" t="s">
        <v>225</v>
      </c>
      <c r="C43" s="19" t="s">
        <v>223</v>
      </c>
      <c r="D43" s="19" t="s">
        <v>226</v>
      </c>
      <c r="E43" s="19" t="s">
        <v>224</v>
      </c>
      <c r="F43" s="19" t="s">
        <v>135</v>
      </c>
    </row>
    <row r="44" spans="1:15" ht="15.75" x14ac:dyDescent="0.25">
      <c r="A44" s="18" t="s">
        <v>220</v>
      </c>
      <c r="B44" s="35">
        <f>SUM('Overall Stats'!A21/3)</f>
        <v>285</v>
      </c>
      <c r="C44" s="35">
        <f>SUM('Overall Stats'!B21/3)</f>
        <v>482.33333333333331</v>
      </c>
      <c r="D44" s="35">
        <f>SUM('Overall Stats'!C21/4)</f>
        <v>544.25</v>
      </c>
      <c r="E44" s="35">
        <f>SUM('Overall Stats'!D21/4)</f>
        <v>143.5</v>
      </c>
      <c r="F44" s="35">
        <f>SUM(B44:E44)</f>
        <v>1455.0833333333333</v>
      </c>
    </row>
    <row r="45" spans="1:15" ht="15.75" x14ac:dyDescent="0.25">
      <c r="A45" s="18" t="s">
        <v>221</v>
      </c>
      <c r="B45" s="36">
        <f>SUM(D39:F39)</f>
        <v>298</v>
      </c>
      <c r="C45" s="36">
        <f>SUM(G39:I39)</f>
        <v>272</v>
      </c>
      <c r="D45" s="36">
        <f>SUM(J39:L39)</f>
        <v>0</v>
      </c>
      <c r="E45" s="36">
        <f>SUM(B39:C39,M39)</f>
        <v>352</v>
      </c>
      <c r="F45" s="36">
        <f>SUM(B45:E45)</f>
        <v>922</v>
      </c>
    </row>
  </sheetData>
  <mergeCells count="1">
    <mergeCell ref="B2:M2"/>
  </mergeCells>
  <conditionalFormatting sqref="B45:F45">
    <cfRule type="cellIs" dxfId="13" priority="19" operator="lessThan">
      <formula>$B$126</formula>
    </cfRule>
    <cfRule type="cellIs" dxfId="12" priority="20" operator="greaterThan">
      <formula>$B$126</formula>
    </cfRule>
    <cfRule type="cellIs" dxfId="11" priority="21" operator="greaterThan">
      <formula>$B$126</formula>
    </cfRule>
    <cfRule type="cellIs" dxfId="10" priority="22" operator="greaterThan">
      <formula>$B$126</formula>
    </cfRule>
  </conditionalFormatting>
  <conditionalFormatting sqref="B45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45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45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45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45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2021-06-02T00:43:59Z</dcterms:modified>
</cp:coreProperties>
</file>