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pu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<sst xmlns="http://schemas.openxmlformats.org/spreadsheetml/2006/main" uniqueCount="127">
  <si>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</si>
  <si>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</si>
  <si>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</si>
  <si>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</si>
  <si>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</si>
  <si>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</si>
  <si>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</si>
  <si>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</si>
  <si>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</si>
  <si>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</si>
  <si>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</si>
  <si>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</si>
  <si>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</si>
  <si>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</si>
  <si>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</si>
  <si>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</si>
  <si>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Cabbages</t>
  </si>
  <si>
    <t>Shop_common variety</t>
  </si>
  <si>
    <t>Yes only manure</t>
  </si>
  <si>
    <t>Yes</t>
  </si>
  <si>
    <t>Yes using a solar pump</t>
  </si>
  <si>
    <t>October</t>
  </si>
  <si>
    <t>Mangoes</t>
  </si>
  <si>
    <t>Shop_certified variety</t>
  </si>
  <si>
    <t>Yes both manure and fertilizers</t>
  </si>
  <si>
    <t>June</t>
  </si>
  <si>
    <t>March</t>
  </si>
  <si>
    <t>Maize</t>
  </si>
  <si>
    <t>NGO</t>
  </si>
  <si>
    <t>No</t>
  </si>
  <si>
    <t>Yes using a diesel pump</t>
  </si>
  <si>
    <t>Other crops</t>
  </si>
  <si>
    <t>Guava</t>
  </si>
  <si>
    <t>Other farmers</t>
  </si>
  <si>
    <t>Yes Inorganic fertizers</t>
  </si>
  <si>
    <t>April</t>
  </si>
  <si>
    <t>September</t>
  </si>
  <si>
    <t>Animals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</si>
  <si>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</si>
  <si>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</si>
  <si>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</si>
  <si>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</si>
  <si>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</si>
  <si>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</si>
  <si>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</si>
  <si>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</si>
  <si>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</si>
  <si>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</si>
  <si>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</si>
  <si>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</si>
  <si>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</si>
  <si>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Chicken_layers</t>
  </si>
  <si>
    <t>Sometimes</t>
  </si>
  <si>
    <t>Cows_dairy</t>
  </si>
  <si>
    <t>Always</t>
  </si>
  <si>
    <t>Other animals</t>
  </si>
  <si>
    <t>Cats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</si>
  <si>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</si>
  <si>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</si>
  <si>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</si>
  <si>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</si>
  <si>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</si>
  <si>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</si>
  <si>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</si>
  <si>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</si>
  <si>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</si>
  <si>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</si>
  <si>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</si>
  <si>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</si>
  <si>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fishing</t>
  </si>
  <si>
    <t>May</t>
  </si>
  <si>
    <t>carpentry</t>
  </si>
  <si>
    <t>July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</si>
  <si>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</si>
  <si>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</si>
  <si>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</si>
  <si>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</si>
  <si>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</si>
  <si>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</si>
  <si>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</si>
  <si>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</si>
  <si>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</si>
  <si>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</si>
  <si>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</si>
  <si>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</si>
  <si>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</si>
  <si>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</si>
  <si>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</si>
  <si>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</si>
  <si>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</si>
  <si>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</si>
  <si>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</si>
  <si>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</si>
  <si>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2016/4/14</t>
  </si>
  <si>
    <t>kamau invest</t>
  </si>
  <si>
    <t>well paid</t>
  </si>
  <si>
    <t>2016/8/5</t>
  </si>
  <si>
    <t>safcom</t>
  </si>
  <si>
    <t>paid well</t>
  </si>
  <si>
    <t>2016/5/14</t>
  </si>
  <si>
    <t>branch inc</t>
  </si>
  <si>
    <t>dues</t>
  </si>
  <si>
    <t>2016/9/14</t>
  </si>
  <si>
    <t>jambo</t>
  </si>
  <si>
    <t>well</t>
  </si>
  <si>
    <t>2016/4/29</t>
  </si>
  <si>
    <t>kcb</t>
  </si>
  <si>
    <t>jored</t>
  </si>
  <si>
    <t>Mpesa &amp; bank cash flows (from past statements)</t>
  </si>
  <si>
    <t>Cash inflows</t>
  </si>
  <si>
    <t>Cash outflows</t>
  </si>
  <si>
    <t>August</t>
  </si>
  <si>
    <t>Loan info</t>
  </si>
  <si>
    <t>Branch ID</t>
  </si>
  <si>
    <t>Submission date</t>
  </si>
  <si>
    <t>Loan terms</t>
  </si>
  <si>
    <t>Expected disbursement date</t>
  </si>
  <si>
    <t>Expected first repayment date</t>
  </si>
  <si>
    <t>2016/9/21</t>
  </si>
  <si>
    <t>Principal applied</t>
  </si>
  <si>
    <t>Interest rate</t>
  </si>
  <si>
    <t>Term period frequency</t>
  </si>
  <si>
    <t>Weeks</t>
  </si>
  <si>
    <t>Repayment every</t>
  </si>
  <si>
    <t>Term frequency</t>
  </si>
  <si>
    <t># grace periods on principal</t>
  </si>
  <si>
    <t># grace periods on interests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</si>
</sst>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C5DEB5"/>
        <bgColor rgb="FFFFFFFF"/>
      </patternFill>
    </fill>
  </fills>
  <borders count="6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2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general" vertical="bottom" textRotation="0" wrapText="true" shrinkToFit="false"/>
    </xf>
    <xf xfId="0" fontId="0" numFmtId="0" fillId="2" borderId="3" applyFont="0" applyNumberFormat="0" applyFill="0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164" fillId="2" borderId="5" applyFont="0" applyNumberFormat="1" applyFill="0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17" fillId="4" borderId="0" applyFont="0" applyNumberFormat="1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0" numFmtId="17" fillId="4" borderId="1" applyFont="0" applyNumberFormat="1" applyFill="1" applyBorder="1" applyAlignment="1">
      <alignment horizontal="center" vertical="bottom" textRotation="0" wrapText="false" shrinkToFit="false"/>
    </xf>
    <xf xfId="0" fontId="0" numFmtId="1" fillId="4" borderId="2" applyFont="0" applyNumberFormat="1" applyFill="1" applyBorder="1" applyAlignment="1">
      <alignment horizontal="center" vertical="bottom" textRotation="0" wrapText="false" shrinkToFit="false"/>
    </xf>
    <xf xfId="0" fontId="0" numFmtId="1" fillId="4" borderId="0" applyFont="0" applyNumberFormat="1" applyFill="1" applyBorder="0" applyAlignment="1">
      <alignment horizontal="center" vertical="bottom" textRotation="0" wrapText="false" shrinkToFit="false"/>
    </xf>
    <xf xfId="0" fontId="0" numFmtId="1" fillId="4" borderId="1" applyFont="0" applyNumberFormat="1" applyFill="1" applyBorder="1" applyAlignment="1">
      <alignment horizontal="center" vertical="bottom" textRotation="0" wrapText="false" shrinkToFit="false"/>
    </xf>
    <xf xfId="0" fontId="0" numFmtId="0" fillId="4" borderId="2" applyFont="0" applyNumberFormat="0" applyFill="1" applyBorder="1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1" applyFont="0" applyNumberFormat="1" applyFill="1" applyBorder="1" applyAlignment="0">
      <alignment horizontal="general" vertical="bottom" textRotation="0" wrapText="false" shrinkToFit="false"/>
    </xf>
    <xf xfId="0" fontId="0" numFmtId="164" fillId="4" borderId="2" applyFont="0" applyNumberFormat="1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0" numFmtId="164" fillId="4" borderId="5" applyFont="0" applyNumberFormat="1" applyFill="1" applyBorder="1" applyAlignment="0">
      <alignment horizontal="general" vertical="bottom" textRotation="0" wrapText="false" shrinkToFit="false"/>
    </xf>
    <xf xfId="0" fontId="0" numFmtId="14" fillId="4" borderId="2" applyFont="0" applyNumberFormat="1" applyFill="1" applyBorder="1" applyAlignment="1">
      <alignment horizontal="center" vertical="bottom" textRotation="0" wrapText="false" shrinkToFit="false"/>
    </xf>
    <xf xfId="0" fontId="0" numFmtId="164" fillId="4" borderId="2" applyFont="0" applyNumberFormat="1" applyFill="1" applyBorder="1" applyAlignment="1">
      <alignment horizontal="center" vertical="bottom" textRotation="0" wrapText="false" shrinkToFit="false"/>
    </xf>
    <xf xfId="0" fontId="0" numFmtId="1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4" fillId="4" borderId="5" applyFont="0" applyNumberFormat="1" applyFill="1" applyBorder="1" applyAlignment="0">
      <alignment horizontal="general" vertical="bottom" textRotation="0" wrapText="false" shrinkToFit="false"/>
    </xf>
    <xf xfId="0" fontId="0" numFmtId="164" fillId="4" borderId="5" applyFont="0" applyNumberFormat="1" applyFill="1" applyBorder="1" applyAlignment="1">
      <alignment horizontal="right" vertical="bottom" textRotation="0" wrapText="false" shrinkToFit="false"/>
    </xf>
    <xf xfId="0" fontId="0" numFmtId="1" fillId="4" borderId="5" applyFont="0" applyNumberFormat="1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4"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1" sqref="B41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"/>
      <c r="P2" s="2"/>
    </row>
    <row r="4" spans="1:48">
      <c r="A4" s="7" t="s">
        <v>1</v>
      </c>
    </row>
    <row r="5" spans="1:48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48" customHeight="1" ht="28.5">
      <c r="A6" s="5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</row>
    <row r="7" spans="1:48">
      <c r="A7" s="32" t="s">
        <v>16</v>
      </c>
      <c r="B7" s="9"/>
      <c r="C7" s="32">
        <v>50</v>
      </c>
      <c r="D7" s="9"/>
      <c r="E7" s="35" t="s">
        <v>17</v>
      </c>
      <c r="F7" s="36" t="s">
        <v>18</v>
      </c>
      <c r="G7" s="35">
        <v>10</v>
      </c>
      <c r="H7" s="35" t="s">
        <v>19</v>
      </c>
      <c r="I7" s="37" t="s">
        <v>20</v>
      </c>
      <c r="J7" s="38" t="s">
        <v>21</v>
      </c>
      <c r="K7" s="28"/>
      <c r="L7" s="9"/>
      <c r="M7" s="53">
        <v>20</v>
      </c>
      <c r="N7" s="43">
        <v>2</v>
      </c>
      <c r="P7" s="15"/>
    </row>
    <row r="8" spans="1:48">
      <c r="A8" s="33" t="s">
        <v>22</v>
      </c>
      <c r="B8" s="8"/>
      <c r="C8" s="33">
        <v>40</v>
      </c>
      <c r="D8" s="8"/>
      <c r="E8" s="37" t="s">
        <v>23</v>
      </c>
      <c r="F8" s="39" t="s">
        <v>24</v>
      </c>
      <c r="G8" s="37">
        <v>10</v>
      </c>
      <c r="H8" s="37" t="s">
        <v>19</v>
      </c>
      <c r="I8" s="37" t="s">
        <v>20</v>
      </c>
      <c r="J8" s="38" t="s">
        <v>25</v>
      </c>
      <c r="K8" s="29" t="s">
        <v>26</v>
      </c>
      <c r="L8" s="8"/>
      <c r="M8" s="55">
        <v>20</v>
      </c>
      <c r="N8" s="44">
        <v>10</v>
      </c>
    </row>
    <row r="9" spans="1:48">
      <c r="A9" s="33" t="s">
        <v>27</v>
      </c>
      <c r="B9" s="8"/>
      <c r="C9" s="33">
        <v>8</v>
      </c>
      <c r="D9" s="8"/>
      <c r="E9" s="37" t="s">
        <v>28</v>
      </c>
      <c r="F9" s="39" t="s">
        <v>29</v>
      </c>
      <c r="G9" s="37">
        <v>5</v>
      </c>
      <c r="H9" s="37" t="s">
        <v>29</v>
      </c>
      <c r="I9" s="37" t="s">
        <v>30</v>
      </c>
      <c r="J9" s="38" t="s">
        <v>25</v>
      </c>
      <c r="K9" s="29"/>
      <c r="L9" s="8"/>
      <c r="M9" s="55">
        <v>20</v>
      </c>
      <c r="N9" s="44">
        <v>2</v>
      </c>
    </row>
    <row r="10" spans="1:48">
      <c r="A10" s="33" t="s">
        <v>31</v>
      </c>
      <c r="B10" s="8" t="s">
        <v>32</v>
      </c>
      <c r="C10" s="33">
        <v>10</v>
      </c>
      <c r="D10" s="8">
        <v>60</v>
      </c>
      <c r="E10" s="37" t="s">
        <v>33</v>
      </c>
      <c r="F10" s="39" t="s">
        <v>34</v>
      </c>
      <c r="G10" s="37">
        <v>10</v>
      </c>
      <c r="H10" s="37" t="s">
        <v>19</v>
      </c>
      <c r="I10" s="37" t="s">
        <v>30</v>
      </c>
      <c r="J10" s="38" t="s">
        <v>35</v>
      </c>
      <c r="K10" s="29" t="s">
        <v>36</v>
      </c>
      <c r="L10" s="8">
        <v>500</v>
      </c>
      <c r="M10" s="55">
        <v>20</v>
      </c>
      <c r="N10" s="44">
        <v>1</v>
      </c>
    </row>
    <row r="11" spans="1:48">
      <c r="A11" s="34"/>
      <c r="B11" s="10"/>
      <c r="C11" s="34"/>
      <c r="D11" s="10"/>
      <c r="E11" s="40"/>
      <c r="F11" s="41"/>
      <c r="G11" s="40"/>
      <c r="H11" s="40"/>
      <c r="I11" s="40"/>
      <c r="J11" s="42"/>
      <c r="K11" s="26"/>
      <c r="L11" s="10"/>
      <c r="M11" s="57"/>
      <c r="N11" s="45"/>
    </row>
    <row r="14" spans="1:48">
      <c r="A14" s="1" t="s">
        <v>37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</row>
    <row r="16" spans="1:48">
      <c r="A16" s="7" t="s">
        <v>38</v>
      </c>
    </row>
    <row r="17" spans="1:48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O17" s="16"/>
      <c r="P17" s="16"/>
    </row>
    <row r="18" spans="1:48" customHeight="1" ht="30">
      <c r="A18" s="5" t="s">
        <v>39</v>
      </c>
      <c r="B18" s="5" t="s">
        <v>40</v>
      </c>
      <c r="C18" s="5" t="s">
        <v>41</v>
      </c>
      <c r="D18" s="5" t="s">
        <v>42</v>
      </c>
      <c r="E18" s="5" t="s">
        <v>43</v>
      </c>
      <c r="F18" s="5" t="s">
        <v>44</v>
      </c>
      <c r="G18" s="5" t="s">
        <v>45</v>
      </c>
      <c r="H18" s="5" t="s">
        <v>46</v>
      </c>
      <c r="I18" s="5" t="s">
        <v>47</v>
      </c>
      <c r="J18" s="5" t="s">
        <v>48</v>
      </c>
      <c r="K18" s="5" t="s">
        <v>49</v>
      </c>
      <c r="L18" s="5" t="s">
        <v>50</v>
      </c>
    </row>
    <row r="19" spans="1:48">
      <c r="A19" s="32" t="s">
        <v>51</v>
      </c>
      <c r="B19" s="9"/>
      <c r="C19" s="32">
        <v>500</v>
      </c>
      <c r="D19" s="35">
        <v>50</v>
      </c>
      <c r="E19" s="9"/>
      <c r="F19" s="35" t="s">
        <v>19</v>
      </c>
      <c r="G19" s="9"/>
      <c r="H19" s="9"/>
      <c r="I19" s="35" t="s">
        <v>52</v>
      </c>
      <c r="J19" s="35">
        <v>20</v>
      </c>
      <c r="K19" s="35">
        <v>10</v>
      </c>
      <c r="L19" s="11"/>
    </row>
    <row r="20" spans="1:48">
      <c r="A20" s="33" t="s">
        <v>53</v>
      </c>
      <c r="B20" s="8"/>
      <c r="C20" s="33">
        <v>200</v>
      </c>
      <c r="D20" s="37">
        <v>100</v>
      </c>
      <c r="E20" s="8"/>
      <c r="F20" s="37" t="s">
        <v>19</v>
      </c>
      <c r="G20" s="8"/>
      <c r="H20" s="8"/>
      <c r="I20" s="37" t="s">
        <v>54</v>
      </c>
      <c r="J20" s="37">
        <v>10</v>
      </c>
      <c r="K20" s="37"/>
      <c r="L20" s="12"/>
    </row>
    <row r="21" spans="1:48">
      <c r="A21" s="34" t="s">
        <v>55</v>
      </c>
      <c r="B21" s="10" t="s">
        <v>56</v>
      </c>
      <c r="C21" s="34">
        <v>50</v>
      </c>
      <c r="D21" s="40">
        <v>0</v>
      </c>
      <c r="E21" s="10">
        <v>15</v>
      </c>
      <c r="F21" s="40" t="s">
        <v>29</v>
      </c>
      <c r="G21" s="10">
        <v>6000</v>
      </c>
      <c r="H21" s="10">
        <v>1000</v>
      </c>
      <c r="I21" s="40" t="s">
        <v>57</v>
      </c>
      <c r="J21" s="40"/>
      <c r="K21" s="40">
        <v>10</v>
      </c>
      <c r="L21" s="13"/>
    </row>
    <row r="23" spans="1:48">
      <c r="A23" s="1" t="s">
        <v>58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2"/>
      <c r="P23" s="2"/>
    </row>
    <row r="24" spans="1:48" customHeight="1" ht="6"/>
    <row r="25" spans="1:48" customHeight="1" ht="30">
      <c r="A25" s="24" t="s">
        <v>59</v>
      </c>
      <c r="B25" s="60">
        <v>20</v>
      </c>
    </row>
    <row r="27" spans="1:48">
      <c r="A27" s="7" t="s">
        <v>60</v>
      </c>
    </row>
    <row r="29" spans="1:48">
      <c r="A29" s="18" t="s">
        <v>61</v>
      </c>
      <c r="B29" s="46">
        <v>10000</v>
      </c>
    </row>
    <row r="30" spans="1:48">
      <c r="A30" s="17" t="s">
        <v>62</v>
      </c>
      <c r="B30" s="47">
        <v>40000</v>
      </c>
    </row>
    <row r="31" spans="1:48">
      <c r="A31" s="3" t="s">
        <v>63</v>
      </c>
      <c r="B31" s="48">
        <v>2000</v>
      </c>
    </row>
    <row r="33" spans="1:48">
      <c r="A33" s="7" t="s">
        <v>64</v>
      </c>
    </row>
    <row r="34" spans="1:48">
      <c r="A34" s="5" t="s">
        <v>65</v>
      </c>
      <c r="B34" s="5" t="s">
        <v>66</v>
      </c>
      <c r="C34" s="5" t="s">
        <v>67</v>
      </c>
      <c r="D34" s="19" t="s">
        <v>68</v>
      </c>
    </row>
    <row r="35" spans="1:48">
      <c r="A35" s="32" t="s">
        <v>69</v>
      </c>
      <c r="B35" s="49">
        <v>8000</v>
      </c>
      <c r="C35" s="35" t="s">
        <v>70</v>
      </c>
      <c r="D35" s="20" t="str">
        <f>IFERROR(VLOOKUP(C35,Parameters!$C$76:$D$87,2,0),"")</f>
        <v>0</v>
      </c>
    </row>
    <row r="36" spans="1:48">
      <c r="A36" s="34" t="s">
        <v>71</v>
      </c>
      <c r="B36" s="48">
        <v>5000</v>
      </c>
      <c r="C36" s="40" t="s">
        <v>72</v>
      </c>
      <c r="D36" s="20" t="str">
        <f>IFERROR(VLOOKUP(C36,Parameters!$C$76:$D$87,2,0),"")</f>
        <v>0</v>
      </c>
    </row>
    <row r="38" spans="1:48">
      <c r="A38" s="1" t="s">
        <v>73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/>
      <c r="P38" s="2"/>
    </row>
    <row r="40" spans="1:48">
      <c r="A40" s="21" t="s">
        <v>74</v>
      </c>
      <c r="B40" s="50" t="s">
        <v>19</v>
      </c>
    </row>
    <row r="41" spans="1:48">
      <c r="A41" s="21" t="s">
        <v>75</v>
      </c>
      <c r="B41" s="31"/>
    </row>
    <row r="42" spans="1:48">
      <c r="A42" s="21" t="s">
        <v>76</v>
      </c>
      <c r="B42" s="30"/>
    </row>
    <row r="43" spans="1:48">
      <c r="A43" s="21" t="s">
        <v>77</v>
      </c>
      <c r="B43" s="50" t="s">
        <v>78</v>
      </c>
    </row>
    <row r="44" spans="1:48">
      <c r="A44" s="22" t="s">
        <v>79</v>
      </c>
      <c r="B44" s="50" t="s">
        <v>19</v>
      </c>
    </row>
    <row r="45" spans="1:48">
      <c r="A45" s="22" t="s">
        <v>80</v>
      </c>
      <c r="B45" s="51">
        <v>500000</v>
      </c>
    </row>
    <row r="46" spans="1:48" customHeight="1" ht="30">
      <c r="A46" s="23" t="s">
        <v>81</v>
      </c>
      <c r="B46" s="51">
        <v>300000</v>
      </c>
    </row>
    <row r="47" spans="1:48" customHeight="1" ht="30">
      <c r="A47" s="23" t="s">
        <v>82</v>
      </c>
      <c r="B47" s="51">
        <v>100000</v>
      </c>
    </row>
    <row r="48" spans="1:48" customHeight="1" ht="30">
      <c r="A48" s="23" t="s">
        <v>83</v>
      </c>
      <c r="B48" s="51">
        <v>50000</v>
      </c>
    </row>
    <row r="49" spans="1:48" customHeight="1" ht="30">
      <c r="A49" s="23" t="s">
        <v>84</v>
      </c>
      <c r="B49" s="51">
        <v>10000</v>
      </c>
    </row>
    <row r="50" spans="1:48">
      <c r="A50" s="16"/>
      <c r="B50" s="14"/>
    </row>
    <row r="51" spans="1:48">
      <c r="A51" s="24" t="s">
        <v>85</v>
      </c>
      <c r="B51" s="51">
        <v>5000</v>
      </c>
    </row>
    <row r="52" spans="1:48">
      <c r="A52" s="16"/>
    </row>
    <row r="53" spans="1:48">
      <c r="A53" s="1" t="s">
        <v>86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2"/>
      <c r="P53" s="2"/>
    </row>
    <row r="55" spans="1:48" customHeight="1" ht="30.75">
      <c r="A55" s="25" t="s">
        <v>87</v>
      </c>
      <c r="B55" s="5" t="s">
        <v>88</v>
      </c>
      <c r="C55" s="5" t="s">
        <v>89</v>
      </c>
      <c r="D55" s="5" t="s">
        <v>90</v>
      </c>
      <c r="E55" s="5" t="s">
        <v>91</v>
      </c>
      <c r="F55" s="5" t="s">
        <v>92</v>
      </c>
    </row>
    <row r="56" spans="1:48">
      <c r="A56" s="49">
        <v>10000</v>
      </c>
      <c r="B56" s="49">
        <v>1000</v>
      </c>
      <c r="C56" s="52" t="s">
        <v>93</v>
      </c>
      <c r="D56" s="53" t="s">
        <v>94</v>
      </c>
      <c r="E56" s="53" t="s">
        <v>19</v>
      </c>
      <c r="F56" s="53" t="s">
        <v>95</v>
      </c>
    </row>
    <row r="57" spans="1:48">
      <c r="A57" s="47">
        <v>5000</v>
      </c>
      <c r="B57" s="47">
        <v>500</v>
      </c>
      <c r="C57" s="54" t="s">
        <v>96</v>
      </c>
      <c r="D57" s="55" t="s">
        <v>97</v>
      </c>
      <c r="E57" s="55" t="s">
        <v>19</v>
      </c>
      <c r="F57" s="55" t="s">
        <v>98</v>
      </c>
    </row>
    <row r="58" spans="1:48">
      <c r="A58" s="47">
        <v>50000</v>
      </c>
      <c r="B58" s="47">
        <v>10000</v>
      </c>
      <c r="C58" s="54" t="s">
        <v>99</v>
      </c>
      <c r="D58" s="55" t="s">
        <v>100</v>
      </c>
      <c r="E58" s="55" t="s">
        <v>29</v>
      </c>
      <c r="F58" s="55" t="s">
        <v>101</v>
      </c>
    </row>
    <row r="59" spans="1:48">
      <c r="A59" s="47">
        <v>15000</v>
      </c>
      <c r="B59" s="47">
        <v>2000</v>
      </c>
      <c r="C59" s="54" t="s">
        <v>102</v>
      </c>
      <c r="D59" s="55" t="s">
        <v>103</v>
      </c>
      <c r="E59" s="55" t="s">
        <v>19</v>
      </c>
      <c r="F59" s="55" t="s">
        <v>104</v>
      </c>
    </row>
    <row r="60" spans="1:48">
      <c r="A60" s="48">
        <v>60000</v>
      </c>
      <c r="B60" s="48">
        <v>1000</v>
      </c>
      <c r="C60" s="56" t="s">
        <v>105</v>
      </c>
      <c r="D60" s="57" t="s">
        <v>106</v>
      </c>
      <c r="E60" s="57" t="s">
        <v>19</v>
      </c>
      <c r="F60" s="57" t="s">
        <v>107</v>
      </c>
    </row>
    <row r="63" spans="1:48">
      <c r="A63" s="1" t="s">
        <v>108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2"/>
      <c r="P63" s="2"/>
    </row>
    <row r="65" spans="1:48">
      <c r="A65" s="25" t="s">
        <v>68</v>
      </c>
      <c r="B65" s="5" t="s">
        <v>109</v>
      </c>
      <c r="C65" s="5" t="s">
        <v>110</v>
      </c>
    </row>
    <row r="66" spans="1:48">
      <c r="A66" s="32" t="s">
        <v>26</v>
      </c>
      <c r="B66" s="49">
        <v>50000</v>
      </c>
      <c r="C66" s="53">
        <v>10000</v>
      </c>
      <c r="D66" s="20" t="str">
        <f>INDEX(Parameters!$D$76:$D$87,MATCH(Inputs!A66,Parameters!$C$76:$C$87,0))</f>
        <v>0</v>
      </c>
    </row>
    <row r="67" spans="1:48">
      <c r="A67" s="33" t="s">
        <v>35</v>
      </c>
      <c r="B67" s="47">
        <v>90000</v>
      </c>
      <c r="C67" s="55">
        <v>15000</v>
      </c>
      <c r="D67" s="20" t="str">
        <f>INDEX(Parameters!$D$76:$D$87,MATCH(Inputs!A67,Parameters!$C$76:$C$87,0))</f>
        <v>0</v>
      </c>
    </row>
    <row r="68" spans="1:48">
      <c r="A68" s="33" t="s">
        <v>70</v>
      </c>
      <c r="B68" s="47">
        <v>80000</v>
      </c>
      <c r="C68" s="55">
        <v>12000</v>
      </c>
      <c r="D68" s="20" t="str">
        <f>INDEX(Parameters!$D$76:$D$87,MATCH(Inputs!A68,Parameters!$C$76:$C$87,0))</f>
        <v>0</v>
      </c>
    </row>
    <row r="69" spans="1:48">
      <c r="A69" s="33" t="s">
        <v>25</v>
      </c>
      <c r="B69" s="47">
        <v>50000</v>
      </c>
      <c r="C69" s="55">
        <v>5000</v>
      </c>
      <c r="D69" s="20" t="str">
        <f>INDEX(Parameters!$D$76:$D$87,MATCH(Inputs!A69,Parameters!$C$76:$C$87,0))</f>
        <v>0</v>
      </c>
    </row>
    <row r="70" spans="1:48">
      <c r="A70" s="33" t="s">
        <v>72</v>
      </c>
      <c r="B70" s="47">
        <v>50000</v>
      </c>
      <c r="C70" s="55">
        <v>10000</v>
      </c>
      <c r="D70" s="20" t="str">
        <f>INDEX(Parameters!$D$76:$D$87,MATCH(Inputs!A70,Parameters!$C$76:$C$87,0))</f>
        <v>0</v>
      </c>
    </row>
    <row r="71" spans="1:48">
      <c r="A71" s="34" t="s">
        <v>111</v>
      </c>
      <c r="B71" s="48">
        <v>20000</v>
      </c>
      <c r="C71" s="57">
        <v>5000</v>
      </c>
      <c r="D71" s="20" t="str">
        <f>INDEX(Parameters!$D$76:$D$87,MATCH(Inputs!A71,Parameters!$C$76:$C$87,0))</f>
        <v>0</v>
      </c>
    </row>
    <row r="73" spans="1:48">
      <c r="A73" s="1" t="s">
        <v>112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2"/>
      <c r="P73" s="2"/>
    </row>
    <row r="75" spans="1:48">
      <c r="A75" t="s">
        <v>113</v>
      </c>
      <c r="B75" s="51">
        <v>10</v>
      </c>
    </row>
    <row r="76" spans="1:48">
      <c r="A76" t="s">
        <v>114</v>
      </c>
      <c r="B76" s="58" t="s">
        <v>102</v>
      </c>
    </row>
    <row r="78" spans="1:48" customHeight="1" ht="20.25">
      <c r="B78" s="27" t="s">
        <v>115</v>
      </c>
    </row>
    <row r="79" spans="1:48">
      <c r="A79" t="s">
        <v>116</v>
      </c>
      <c r="B79" s="58" t="s">
        <v>102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</row>
    <row r="80" spans="1:48">
      <c r="A80" t="s">
        <v>117</v>
      </c>
      <c r="B80" s="58" t="s">
        <v>118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</row>
    <row r="81" spans="1:48">
      <c r="A81" t="s">
        <v>119</v>
      </c>
      <c r="B81" s="51">
        <v>10000</v>
      </c>
    </row>
    <row r="82" spans="1:48">
      <c r="A82" t="s">
        <v>120</v>
      </c>
      <c r="B82" s="51">
        <v>18</v>
      </c>
    </row>
    <row r="83" spans="1:48">
      <c r="A83" t="s">
        <v>121</v>
      </c>
      <c r="B83" s="59" t="s">
        <v>122</v>
      </c>
    </row>
    <row r="84" spans="1:48">
      <c r="A84" t="s">
        <v>123</v>
      </c>
      <c r="B84" s="59">
        <v>2</v>
      </c>
    </row>
    <row r="85" spans="1:48">
      <c r="A85" t="s">
        <v>124</v>
      </c>
      <c r="B85" s="59">
        <v>6</v>
      </c>
    </row>
    <row r="86" spans="1:48">
      <c r="A86" t="s">
        <v>125</v>
      </c>
      <c r="B86" s="51"/>
    </row>
    <row r="87" spans="1:48">
      <c r="A87" t="s">
        <v>126</v>
      </c>
      <c r="B87" s="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:B11">
    <cfRule type="expression" dxfId="0" priority="1">
      <formula>A7="Other crops"</formula>
    </cfRule>
  </conditionalFormatting>
  <conditionalFormatting sqref="D7:D11">
    <cfRule type="expression" dxfId="1" priority="2">
      <formula>$A7="Other crops"</formula>
    </cfRule>
  </conditionalFormatting>
  <conditionalFormatting sqref="L7:L11">
    <cfRule type="expression" dxfId="1" priority="3">
      <formula>$A7="Other crops"</formula>
    </cfRule>
  </conditionalFormatting>
  <conditionalFormatting sqref="K7:K11">
    <cfRule type="expression" dxfId="1" priority="4">
      <formula>$A7="Other crops"</formula>
    </cfRule>
  </conditionalFormatting>
  <conditionalFormatting sqref="B19:B21">
    <cfRule type="expression" dxfId="2" priority="5">
      <formula>$A19="Other animals"</formula>
    </cfRule>
  </conditionalFormatting>
  <conditionalFormatting sqref="H19:H21">
    <cfRule type="expression" dxfId="2" priority="6">
      <formula>$A19="Other animals"</formula>
    </cfRule>
  </conditionalFormatting>
  <conditionalFormatting sqref="E19:E21">
    <cfRule type="expression" dxfId="2" priority="7">
      <formula>$A19="Other animals"</formula>
    </cfRule>
  </conditionalFormatting>
  <conditionalFormatting sqref="G19:G21">
    <cfRule type="expression" dxfId="2" priority="8">
      <formula>$A19="Other animals"</formula>
    </cfRule>
  </conditionalFormatting>
  <conditionalFormatting sqref="B41:B42">
    <cfRule type="expression" dxfId="3" priority="9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2016-05-03T10:55:57+00:00</dcterms:created>
  <dcterms:modified xsi:type="dcterms:W3CDTF">2016-09-15T09:57:13+00:00</dcterms:modified>
  <dc:title/>
  <dc:description/>
  <dc:subject/>
  <cp:keywords/>
  <cp:category/>
</cp:coreProperties>
</file>