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8_{E7F6F709-E1CC-4140-8F98-CF30645C84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naire" sheetId="1" r:id="rId1"/>
    <sheet name="Results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K59" i="1"/>
  <c r="K60" i="1"/>
  <c r="K57" i="1"/>
  <c r="K55" i="1"/>
  <c r="K56" i="1"/>
  <c r="K52" i="1"/>
  <c r="K54" i="1"/>
  <c r="K53" i="1"/>
  <c r="K51" i="1"/>
  <c r="N45" i="1"/>
  <c r="N44" i="1"/>
  <c r="N43" i="1"/>
  <c r="N42" i="1"/>
  <c r="N41" i="1"/>
  <c r="Q36" i="1"/>
  <c r="Q35" i="1"/>
  <c r="Q34" i="1"/>
  <c r="Q33" i="1"/>
  <c r="Q32" i="1"/>
  <c r="N36" i="1"/>
  <c r="N35" i="1"/>
  <c r="N34" i="1"/>
  <c r="N33" i="1"/>
  <c r="N32" i="1"/>
  <c r="K36" i="1"/>
  <c r="K35" i="1"/>
  <c r="K34" i="1"/>
  <c r="K33" i="1"/>
  <c r="K32" i="1"/>
  <c r="Q27" i="1"/>
  <c r="Q26" i="1"/>
  <c r="Q25" i="1"/>
  <c r="Q24" i="1"/>
  <c r="Q23" i="1"/>
  <c r="N27" i="1"/>
  <c r="N26" i="1"/>
  <c r="N25" i="1"/>
  <c r="N24" i="1"/>
  <c r="N23" i="1"/>
  <c r="K27" i="1"/>
  <c r="K26" i="1"/>
  <c r="K25" i="1"/>
  <c r="K24" i="1"/>
  <c r="K23" i="1"/>
  <c r="Q18" i="1"/>
  <c r="Q17" i="1"/>
  <c r="Q16" i="1"/>
  <c r="Q15" i="1"/>
  <c r="Q14" i="1"/>
  <c r="N18" i="1"/>
  <c r="N17" i="1"/>
  <c r="N16" i="1"/>
  <c r="N15" i="1"/>
  <c r="N14" i="1"/>
  <c r="K18" i="1"/>
  <c r="K17" i="1"/>
  <c r="K16" i="1"/>
  <c r="K15" i="1"/>
  <c r="K14" i="1"/>
  <c r="Q28" i="1" l="1"/>
  <c r="L56" i="1" s="1"/>
  <c r="N19" i="1"/>
  <c r="L53" i="1" s="1"/>
  <c r="N46" i="1"/>
  <c r="L52" i="1" s="1"/>
  <c r="Q19" i="1"/>
  <c r="L58" i="1" s="1"/>
  <c r="K28" i="1"/>
  <c r="L54" i="1" s="1"/>
  <c r="N28" i="1"/>
  <c r="L57" i="1" s="1"/>
  <c r="N37" i="1"/>
  <c r="L55" i="1" s="1"/>
  <c r="K37" i="1"/>
  <c r="L60" i="1" s="1"/>
  <c r="Q37" i="1"/>
  <c r="L59" i="1" s="1"/>
  <c r="K19" i="1"/>
  <c r="L51" i="1" s="1"/>
</calcChain>
</file>

<file path=xl/sharedStrings.xml><?xml version="1.0" encoding="utf-8"?>
<sst xmlns="http://schemas.openxmlformats.org/spreadsheetml/2006/main" count="94" uniqueCount="94">
  <si>
    <t>استبانة تقدير الحاجات العلاقاتية العشر</t>
  </si>
  <si>
    <t>سوف يساعدك هذا التمرين على تحديد احتياجاتك الخاصة باللاقات وفق اولوياتها</t>
  </si>
  <si>
    <t>يرجى قراءة العبارات التالية بعناية , ثم وضع الرقم المناسب الذي يمثل مدى انطباقها عليك</t>
  </si>
  <si>
    <t>لا اوافق بشدة</t>
  </si>
  <si>
    <t>لا اوافق</t>
  </si>
  <si>
    <t>محايد</t>
  </si>
  <si>
    <t>اوافق</t>
  </si>
  <si>
    <t>اوافق بشدة</t>
  </si>
  <si>
    <t>الرقم</t>
  </si>
  <si>
    <t>الــعـــــــــــــــــــــبــــــــــــــــــارات</t>
  </si>
  <si>
    <t>من المهم ان يتقبلني الناس كما انا - حتى لو كنت مختلفا عنهم بعض الشيء</t>
  </si>
  <si>
    <t>من المهم ان يكون عالمي منظما</t>
  </si>
  <si>
    <t>اتعب احيانا من محاولة القيام بافضل ما لدي</t>
  </si>
  <si>
    <t>يعني لي الكثير ان يسالني الاخرون عن رايي</t>
  </si>
  <si>
    <t>من المهم ان اتلقى اللمسات العاطفية باستمرار , كالاحتضان او لمسة الحنان</t>
  </si>
  <si>
    <t>يسعدني ان يبدي احدهم اهتماما خاصا بالامور التي تهمني</t>
  </si>
  <si>
    <t>يهمني ان اعرف موقعي بالنسبة لمن لهم سلطة علي</t>
  </si>
  <si>
    <t>يعني لي الكثير ان يلاحظ احدهم انني بحاجة الى مساعدة , ثم يعرض ان يمد لي يد العون</t>
  </si>
  <si>
    <t>عندما اشعر بثقل اعبائي , فانني احتاج لمن يقف الى جانبي و يساعدني</t>
  </si>
  <si>
    <t>يسرني ان يدرك احدهم مشاعري و يبدي اهتمامه بها</t>
  </si>
  <si>
    <t>احب ان اعرف ان الاخرين يقدرون من انا . و انني مهم بالنسبة لهم</t>
  </si>
  <si>
    <t>بصفة عامة , لا احب ان اكون وحيدا و منعزلا</t>
  </si>
  <si>
    <t>احب ان يقول لي احبائي : انا احبك</t>
  </si>
  <si>
    <t>لا يعجبني ان ينظر الى فقط على انني جزء من مجموعة كبيرة , فان تفردي له اهميته</t>
  </si>
  <si>
    <t>يسرني ان يتصل بي احد اصدقائي ليصغي الي و يشجعني</t>
  </si>
  <si>
    <t>يهمني ان يقدرني الناس لما انا عليه , وليس لما اقوم به فقط</t>
  </si>
  <si>
    <t>اشعر باني على احسن حال عندما يسير عالمي على وتيرة معينة يمكن التنبؤ بها الى حد ما</t>
  </si>
  <si>
    <t>يفرحني ان اكون برفقة من يحبون وجودي معهم</t>
  </si>
  <si>
    <t>من المشجع ي ان ادرك ان الاخرين يلحظون جهودي و انجازاتي</t>
  </si>
  <si>
    <t>اشعر احيانا بان اعبائي كثيرة و انني مثبط الهمة</t>
  </si>
  <si>
    <t>يسعدني ان يقوم شخص يهمني امره باحتضاني او بالتربيت على يدي او كتفي</t>
  </si>
  <si>
    <t>استمتع كثيرا عندما يريد احدهم ان يمضي وقته معي بالذات</t>
  </si>
  <si>
    <t>يعني لي الكثير ان ينظر الي شخص اقتدي به و يقول لي "احسنت عملا"</t>
  </si>
  <si>
    <t>يهمني ان يبدي احدهم اهتمامه بي عندما اكون قد امضيت يوما شاقا و متعبا</t>
  </si>
  <si>
    <t>مع انني اشعر بالثقة بما اقوم به و بمواهبي و قدرتي , الا انني بحاجة الى اراء الاخرين ودعمهم</t>
  </si>
  <si>
    <t>بالنسبة لي تعني لي الكثير تلك الرسائل القصيرة المكتوبة و المكالمات الهاتفية التي يبدي مرسلها تعاطفه معي لوفاة شخص احبه او لمشكلة صحية او لاي احداث ضاغطة اخرى</t>
  </si>
  <si>
    <t>يسعدني ان يبدي احدهم رضاه عن ما انا عليه</t>
  </si>
  <si>
    <t>استمتع عندما يتحدث عني الاخرون بشكل جيد امام مجموعة من الناس</t>
  </si>
  <si>
    <t>يصفني الاخرون بانني شخص ودود</t>
  </si>
  <si>
    <t>عندما يكون هناك قرار سوف يؤثر على حياتي , يهمني ان يؤخذ رايي  و يعطى اعتبارا جديا</t>
  </si>
  <si>
    <t>يسرني ان يبدي احدهم اهتماما بالمشاريع الحالية التي اعمل عليها</t>
  </si>
  <si>
    <t>اقدر الميداليات و الدروع و شهادات التقدير و الهدايا الخاصة و التي تعد تذكيرا دائما لي بانني انجزت امورا ذات اهمية</t>
  </si>
  <si>
    <t>عندما اتعرف على على محيط جديد , ابحث عادة عن اشخاص يمكنني التواصل معهم</t>
  </si>
  <si>
    <t>يثير قلقي امكانية حدوث تغيير رئيسي في حياتي , كالانتقال من منطقة الى اخرى او الى وظيفة جديدة</t>
  </si>
  <si>
    <t>يزعجني ان يتعصب الناس ضد الاخرين فقط لطريقة ارتدائهم لكلابسهم او تصرفهم بشكل مختلف</t>
  </si>
  <si>
    <t>من الضروري بالنسبة لي ان اكون محطا بالاصدقاء و الاحباء الذين يقفون الى جانبي في الحلوة و المرة</t>
  </si>
  <si>
    <t>يسرني ان اتلفى الرسائل القصيرة وكلمات التقدير</t>
  </si>
  <si>
    <t>يعني لي الكثير ان اعرف ان هناك شخصا يفكر بي</t>
  </si>
  <si>
    <t>يزعجني الاشخاص الذين يحاولون التحكم بي او بغيري</t>
  </si>
  <si>
    <t>يسرني ان يعبر احدهم عن اهتمامه لامري بعفوية و بطريقة غير متوقعة</t>
  </si>
  <si>
    <t>اشعر بانني شخص مهم عندما ينظر احدهم الي و يستمع لما اقوله دون مقاطعات</t>
  </si>
  <si>
    <t>اشعر بالامتنان عندما يثني علي الاخرون لصفة ايجابية لدي</t>
  </si>
  <si>
    <t>لا احب ان اكون بمفردي عندما امر بضائقة او بخبرة مؤلمة حيث يهمني ان يرافقني احد</t>
  </si>
  <si>
    <t>لا استمتع بالعمل على مشروع بمفردي , و افضل ان يكون معي شريك في المشاريع المهمة</t>
  </si>
  <si>
    <t>من المهم لي ان اعرف انني جزء من المجموعة</t>
  </si>
  <si>
    <t>اتجاوب مع الشخص الذي يحاول ان يتفهم مشاعري و يرعاني باهتمام</t>
  </si>
  <si>
    <t>عندما اعمل على مشروع ما , افضل العمل مع الفريق بدلا من العمل بمفردي</t>
  </si>
  <si>
    <t>عندما ابذل جهدي في مشروع ما , يسعدني ان يقدر الاخرون عملي و يعبروا عن امتنانهم</t>
  </si>
  <si>
    <t>يهمني ان اعامل بلطف و عدالة , بغض النظر عن عرقي و جنسي و مظهري و وضعي الاجتماعي</t>
  </si>
  <si>
    <t>ليس غريبا بالنسبة لي ان اقلق بشان المستقبل</t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</si>
  <si>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التقبل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</si>
  <si>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المودة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</si>
  <si>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الأمان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</si>
  <si>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الاهتمام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</si>
  <si>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التقدير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</si>
  <si>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الرضا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</si>
  <si>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التشجيع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</si>
  <si>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المواساة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</si>
  <si>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الاحترام</t>
    </r>
  </si>
  <si>
    <r>
      <t xml:space="preserve">الحاجة الى </t>
    </r>
    <r>
      <rPr>
        <b/>
        <sz val="14"/>
        <color rgb="FFFF0000"/>
        <rFont val="Calibri"/>
        <family val="2"/>
        <scheme val="minor"/>
      </rPr>
      <t>الدعم</t>
    </r>
  </si>
  <si>
    <t>الحاجة</t>
  </si>
  <si>
    <t>العلامة</t>
  </si>
  <si>
    <t>مدى انطباق العبارة عليك</t>
  </si>
  <si>
    <t>التقبل</t>
  </si>
  <si>
    <t>قبول الاخرين بطيب خاطر و دون شروط , و محبتهم رغم الاساءات او وجود فروق بينك و بينهم (حتى عندما لا يكون سلوكهم مثاليا)</t>
  </si>
  <si>
    <t>المودة</t>
  </si>
  <si>
    <t>التعبير عن الاهتمام و القرب من خلال اللمسات الجسمية الملائمة , او التعبيرات اللفظية مثل "انا احبك , انا اهتم بك"</t>
  </si>
  <si>
    <t>التقدير</t>
  </si>
  <si>
    <t>التعبير عن الشكر و الثناء و المديح , خاصة عند تقدير انجازات شخص ما او جهوده , علما ان التقدير يركز على ما يقوم به "الفرد"</t>
  </si>
  <si>
    <t>الرضا (الاستحسان)</t>
  </si>
  <si>
    <t>الاشادة بشخص الآخر و الثناء عليه , خصوصا لما هو عليه من صفات و خصائص شخصية , و ليس لما يقوم به , و يمكن تلبيتها من خلال التاكيد على حقيقة العلاقة و اهميتها مع الشخص الآخر</t>
  </si>
  <si>
    <t>الاهتمام</t>
  </si>
  <si>
    <t>تقديم الانتباه و الرعابة و العناية الملائمة , و يتطلب منا تحديد هذه الحاجة ان ننتبه الى الآخرين و نبذل جهدا للاستماع اليهم و منحهم الوقت و دخول عالمهم الخاص بهم من أجلهم</t>
  </si>
  <si>
    <t>المواساة</t>
  </si>
  <si>
    <t>الاستجابة بعناية و رعاية للشخص المتالم من خلال الكلمات و الافعال و الاستجابات الانفعالية و اللمسات الملائمة</t>
  </si>
  <si>
    <t>التشجيع</t>
  </si>
  <si>
    <t>حث الاخرين على المثابرة و الاصرار في بذل جهودهم لتحقيق اهدافهم , من خلال تحفيزهم على تقديم المحبة و القيام بالاعمال الحسنة</t>
  </si>
  <si>
    <t>الاحترام</t>
  </si>
  <si>
    <t>تقدير الاخر و تقييمة بشكل كبير , ومعاملته باعتبارة شخصا مهما , وتكريمة من خلال كلماتنا و افعالنا و تقدير آراء الاخرين و خصوصياتهم و ممتلكاتهم</t>
  </si>
  <si>
    <t>الأمان</t>
  </si>
  <si>
    <t>توفير الانسجام و الحفاظ عليه في العلاقات , و التحرر من الخوف او التهديد بالاذى</t>
  </si>
  <si>
    <t>التواجد مع الاخرين جنبا الى جنب , و تقديم المساعدة اللبقة و الملائمة لحل مشكلة او صراع او صعوبة ما</t>
  </si>
  <si>
    <t>الدعم</t>
  </si>
  <si>
    <t>التقييم الشخصي للحاجات العلاقاتية العشر المهمة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</si>
</sst>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readingOrder="2"/>
    </xf>
    <xf numFmtId="0" fontId="1" fillId="3" borderId="0" xfId="0" applyFont="1" applyFill="1" applyAlignment="1">
      <alignment horizontal="right" vertical="center" wrapText="1" readingOrder="2"/>
    </xf>
    <xf numFmtId="0" fontId="1" fillId="3" borderId="0" xfId="0" applyFont="1" applyFill="1" applyAlignment="1">
      <alignment readingOrder="2"/>
    </xf>
    <xf numFmtId="0" fontId="1" fillId="3" borderId="24" xfId="0" applyFont="1" applyFill="1" applyBorder="1" applyAlignment="1">
      <alignment horizontal="right" vertical="center" readingOrder="2"/>
    </xf>
    <xf numFmtId="0" fontId="1" fillId="3" borderId="25" xfId="0" applyFont="1" applyFill="1" applyBorder="1" applyAlignment="1">
      <alignment horizontal="right" vertical="center" wrapText="1" readingOrder="2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" fillId="3" borderId="15" xfId="0" applyFont="1" applyFill="1" applyBorder="1" applyAlignment="1">
      <alignment horizontal="right" vertical="center" wrapText="1" readingOrder="2"/>
    </xf>
    <xf numFmtId="0" fontId="1" fillId="3" borderId="19" xfId="0" applyFont="1" applyFill="1" applyBorder="1" applyAlignment="1">
      <alignment horizontal="right" vertical="center" wrapText="1" readingOrder="2"/>
    </xf>
    <xf numFmtId="0" fontId="1" fillId="3" borderId="14" xfId="0" applyFont="1" applyFill="1" applyBorder="1" applyAlignment="1">
      <alignment horizontal="right" vertical="center" readingOrder="2"/>
    </xf>
    <xf numFmtId="0" fontId="1" fillId="3" borderId="18" xfId="0" applyFont="1" applyFill="1" applyBorder="1" applyAlignment="1">
      <alignment horizontal="right" vertical="center" readingOrder="2"/>
    </xf>
    <xf numFmtId="0" fontId="8" fillId="3" borderId="24" xfId="0" applyFont="1" applyFill="1" applyBorder="1" applyAlignment="1">
      <alignment horizontal="center" vertical="center" readingOrder="2"/>
    </xf>
    <xf numFmtId="0" fontId="8" fillId="3" borderId="25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Questionnaire!$L$51:$L$60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Questionnaire!$K$51:$K$60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25-4EEE-9026-3066F730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584832"/>
        <c:axId val="140466432"/>
        <c:axId val="0"/>
      </c:bar3DChart>
      <c:catAx>
        <c:axId val="1385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66432"/>
        <c:crosses val="autoZero"/>
        <c:auto val="1"/>
        <c:lblAlgn val="ctr"/>
        <c:lblOffset val="100"/>
        <c:noMultiLvlLbl val="0"/>
      </c:catAx>
      <c:valAx>
        <c:axId val="1404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8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85725</xdr:rowOff>
    </xdr:from>
    <xdr:to>
      <xdr:col>16</xdr:col>
      <xdr:colOff>609599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1"/>
  <sheetViews>
    <sheetView rightToLeft="1" tabSelected="1" workbookViewId="0">
      <pane xSplit="2" ySplit="11" topLeftCell="C51" activePane="bottomRight" state="frozen"/>
      <selection pane="topRight" activeCell="C1" sqref="C1"/>
      <selection pane="bottomLeft" activeCell="A12" sqref="A12"/>
      <selection pane="bottomRight" activeCell="S55" sqref="S55"/>
    </sheetView>
  </sheetViews>
  <sheetFormatPr defaultColWidth="9.109375" defaultRowHeight="14.4" x14ac:dyDescent="0.3"/>
  <cols>
    <col min="1" max="1" width="9.109375" style="1"/>
    <col min="2" max="2" width="11" style="1" customWidth="1"/>
    <col min="3" max="3" width="5.77734375" style="1" customWidth="1"/>
    <col min="4" max="8" width="16.88671875" style="1" customWidth="1"/>
    <col min="9" max="10" width="9.109375" style="1" hidden="1" customWidth="1"/>
    <col min="11" max="11" width="11" style="1" hidden="1" customWidth="1"/>
    <col min="12" max="18" width="9.109375" style="1" hidden="1" customWidth="1"/>
    <col min="19" max="16384" width="9.109375" style="1"/>
  </cols>
  <sheetData>
    <row r="3" spans="2:17" ht="18" x14ac:dyDescent="0.3">
      <c r="D3" s="30" t="s">
        <v>0</v>
      </c>
      <c r="E3" s="30"/>
      <c r="F3" s="30"/>
      <c r="G3" s="30"/>
      <c r="H3" s="30"/>
    </row>
    <row r="5" spans="2:17" x14ac:dyDescent="0.3">
      <c r="D5" s="33" t="s">
        <v>1</v>
      </c>
      <c r="E5" s="33"/>
      <c r="F5" s="33"/>
      <c r="G5" s="33"/>
      <c r="H5" s="33"/>
    </row>
    <row r="6" spans="2:17" x14ac:dyDescent="0.3">
      <c r="D6" s="33" t="s">
        <v>2</v>
      </c>
      <c r="E6" s="33"/>
      <c r="F6" s="33"/>
      <c r="G6" s="33"/>
      <c r="H6" s="33"/>
    </row>
    <row r="8" spans="2:17" x14ac:dyDescent="0.3"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</row>
    <row r="9" spans="2:17" x14ac:dyDescent="0.3">
      <c r="D9" s="2">
        <v>-2</v>
      </c>
      <c r="E9" s="2">
        <v>-1</v>
      </c>
      <c r="F9" s="2">
        <v>0</v>
      </c>
      <c r="G9" s="2">
        <v>1</v>
      </c>
      <c r="H9" s="2">
        <v>2</v>
      </c>
    </row>
    <row r="10" spans="2:17" ht="15" thickBot="1" x14ac:dyDescent="0.35"/>
    <row r="11" spans="2:17" ht="15" thickBot="1" x14ac:dyDescent="0.35">
      <c r="B11" s="3" t="s">
        <v>8</v>
      </c>
      <c r="C11" s="34" t="s">
        <v>9</v>
      </c>
      <c r="D11" s="34"/>
      <c r="E11" s="34"/>
      <c r="F11" s="34"/>
      <c r="G11" s="35"/>
      <c r="H11" s="21" t="s">
        <v>72</v>
      </c>
    </row>
    <row r="12" spans="2:17" ht="16.2" thickBot="1" x14ac:dyDescent="0.35">
      <c r="B12" s="10">
        <v>1</v>
      </c>
      <c r="C12" s="36" t="s">
        <v>10</v>
      </c>
      <c r="D12" s="36"/>
      <c r="E12" s="36"/>
      <c r="F12" s="36"/>
      <c r="G12" s="37"/>
      <c r="H12" s="22">
        <v>2</v>
      </c>
    </row>
    <row r="13" spans="2:17" ht="18" x14ac:dyDescent="0.3">
      <c r="B13" s="11">
        <v>2</v>
      </c>
      <c r="C13" s="31" t="s">
        <v>11</v>
      </c>
      <c r="D13" s="31"/>
      <c r="E13" s="31"/>
      <c r="F13" s="31"/>
      <c r="G13" s="32"/>
      <c r="H13" s="23">
        <v>0</v>
      </c>
      <c r="J13" s="40" t="s">
        <v>60</v>
      </c>
      <c r="K13" s="41"/>
      <c r="M13" s="40" t="s">
        <v>61</v>
      </c>
      <c r="N13" s="41"/>
      <c r="P13" s="40" t="s">
        <v>62</v>
      </c>
      <c r="Q13" s="41"/>
    </row>
    <row r="14" spans="2:17" ht="15.6" x14ac:dyDescent="0.3">
      <c r="B14" s="11">
        <v>3</v>
      </c>
      <c r="C14" s="31" t="s">
        <v>12</v>
      </c>
      <c r="D14" s="31"/>
      <c r="E14" s="31"/>
      <c r="F14" s="31"/>
      <c r="G14" s="32"/>
      <c r="H14" s="23">
        <v>-2</v>
      </c>
      <c r="J14" s="4">
        <v>1</v>
      </c>
      <c r="K14" s="5">
        <f>VLOOKUP(J14,$B$12:$H$61,7,FALSE)</f>
        <v>2</v>
      </c>
      <c r="M14" s="4">
        <v>5</v>
      </c>
      <c r="N14" s="5">
        <f>VLOOKUP(M14,$B$12:$H$61,7,FALSE)</f>
        <v>-1</v>
      </c>
      <c r="P14" s="4">
        <v>2</v>
      </c>
      <c r="Q14" s="5">
        <f>VLOOKUP(P14,$B$12:$H$61,7,FALSE)</f>
        <v>0</v>
      </c>
    </row>
    <row r="15" spans="2:17" ht="15.6" x14ac:dyDescent="0.3">
      <c r="B15" s="11">
        <v>4</v>
      </c>
      <c r="C15" s="31" t="s">
        <v>13</v>
      </c>
      <c r="D15" s="31"/>
      <c r="E15" s="31"/>
      <c r="F15" s="31"/>
      <c r="G15" s="32"/>
      <c r="H15" s="23">
        <v>0</v>
      </c>
      <c r="J15" s="4">
        <v>19</v>
      </c>
      <c r="K15" s="5">
        <f t="shared" ref="K15:K18" si="0">VLOOKUP(J15,$B$12:$H$61,7,FALSE)</f>
        <v>2</v>
      </c>
      <c r="M15" s="4">
        <v>13</v>
      </c>
      <c r="N15" s="5">
        <f t="shared" ref="N15:N18" si="1">VLOOKUP(M15,$B$12:$H$61,7,FALSE)</f>
        <v>0</v>
      </c>
      <c r="P15" s="4">
        <v>17</v>
      </c>
      <c r="Q15" s="5">
        <f t="shared" ref="Q15:Q18" si="2">VLOOKUP(P15,$B$12:$H$61,7,FALSE)</f>
        <v>0</v>
      </c>
    </row>
    <row r="16" spans="2:17" ht="15.6" x14ac:dyDescent="0.3">
      <c r="B16" s="11">
        <v>5</v>
      </c>
      <c r="C16" s="31" t="s">
        <v>14</v>
      </c>
      <c r="D16" s="31"/>
      <c r="E16" s="31"/>
      <c r="F16" s="31"/>
      <c r="G16" s="32"/>
      <c r="H16" s="23">
        <v>-1</v>
      </c>
      <c r="J16" s="4">
        <v>36</v>
      </c>
      <c r="K16" s="5">
        <f t="shared" si="0"/>
        <v>2</v>
      </c>
      <c r="M16" s="4">
        <v>23</v>
      </c>
      <c r="N16" s="5">
        <f t="shared" si="1"/>
        <v>0</v>
      </c>
      <c r="P16" s="4">
        <v>35</v>
      </c>
      <c r="Q16" s="5">
        <f t="shared" si="2"/>
        <v>1</v>
      </c>
    </row>
    <row r="17" spans="2:17" ht="15.6" x14ac:dyDescent="0.3">
      <c r="B17" s="11">
        <v>6</v>
      </c>
      <c r="C17" s="31" t="s">
        <v>15</v>
      </c>
      <c r="D17" s="31"/>
      <c r="E17" s="31"/>
      <c r="F17" s="31"/>
      <c r="G17" s="32"/>
      <c r="H17" s="23">
        <v>1</v>
      </c>
      <c r="J17" s="4">
        <v>38</v>
      </c>
      <c r="K17" s="5">
        <f t="shared" si="0"/>
        <v>2</v>
      </c>
      <c r="M17" s="4">
        <v>31</v>
      </c>
      <c r="N17" s="5">
        <f t="shared" si="1"/>
        <v>0</v>
      </c>
      <c r="P17" s="4">
        <v>37</v>
      </c>
      <c r="Q17" s="5">
        <f t="shared" si="2"/>
        <v>-1</v>
      </c>
    </row>
    <row r="18" spans="2:17" ht="16.2" thickBot="1" x14ac:dyDescent="0.35">
      <c r="B18" s="11">
        <v>7</v>
      </c>
      <c r="C18" s="31" t="s">
        <v>16</v>
      </c>
      <c r="D18" s="31"/>
      <c r="E18" s="31"/>
      <c r="F18" s="31"/>
      <c r="G18" s="32"/>
      <c r="H18" s="23">
        <v>0</v>
      </c>
      <c r="J18" s="6">
        <v>48</v>
      </c>
      <c r="K18" s="7">
        <f t="shared" si="0"/>
        <v>-1</v>
      </c>
      <c r="M18" s="6">
        <v>43</v>
      </c>
      <c r="N18" s="7">
        <f t="shared" si="1"/>
        <v>1</v>
      </c>
      <c r="P18" s="6">
        <v>39</v>
      </c>
      <c r="Q18" s="7">
        <f t="shared" si="2"/>
        <v>1</v>
      </c>
    </row>
    <row r="19" spans="2:17" ht="16.2" thickBot="1" x14ac:dyDescent="0.35">
      <c r="B19" s="11">
        <v>8</v>
      </c>
      <c r="C19" s="31" t="s">
        <v>17</v>
      </c>
      <c r="D19" s="31"/>
      <c r="E19" s="31"/>
      <c r="F19" s="31"/>
      <c r="G19" s="32"/>
      <c r="H19" s="23">
        <v>0</v>
      </c>
      <c r="K19" s="8">
        <f>SUM(K14:K18)</f>
        <v>7</v>
      </c>
      <c r="N19" s="8">
        <f>SUM(N14:N18)</f>
        <v>0</v>
      </c>
      <c r="Q19" s="9">
        <f>SUM(Q14:Q18)</f>
        <v>1</v>
      </c>
    </row>
    <row r="20" spans="2:17" ht="15.6" x14ac:dyDescent="0.3">
      <c r="B20" s="11">
        <v>9</v>
      </c>
      <c r="C20" s="31" t="s">
        <v>18</v>
      </c>
      <c r="D20" s="31"/>
      <c r="E20" s="31"/>
      <c r="F20" s="31"/>
      <c r="G20" s="32"/>
      <c r="H20" s="23">
        <v>-1</v>
      </c>
    </row>
    <row r="21" spans="2:17" ht="16.2" thickBot="1" x14ac:dyDescent="0.35">
      <c r="B21" s="11">
        <v>10</v>
      </c>
      <c r="C21" s="31" t="s">
        <v>19</v>
      </c>
      <c r="D21" s="31"/>
      <c r="E21" s="31"/>
      <c r="F21" s="31"/>
      <c r="G21" s="32"/>
      <c r="H21" s="23">
        <v>1</v>
      </c>
    </row>
    <row r="22" spans="2:17" ht="18" x14ac:dyDescent="0.3">
      <c r="B22" s="11">
        <v>11</v>
      </c>
      <c r="C22" s="31" t="s">
        <v>20</v>
      </c>
      <c r="D22" s="31"/>
      <c r="E22" s="31"/>
      <c r="F22" s="31"/>
      <c r="G22" s="32"/>
      <c r="H22" s="23">
        <v>1</v>
      </c>
      <c r="J22" s="40" t="s">
        <v>63</v>
      </c>
      <c r="K22" s="41"/>
      <c r="M22" s="40" t="s">
        <v>64</v>
      </c>
      <c r="N22" s="41"/>
      <c r="P22" s="40" t="s">
        <v>65</v>
      </c>
      <c r="Q22" s="41"/>
    </row>
    <row r="23" spans="2:17" ht="15.6" x14ac:dyDescent="0.3">
      <c r="B23" s="11">
        <v>12</v>
      </c>
      <c r="C23" s="31" t="s">
        <v>21</v>
      </c>
      <c r="D23" s="31"/>
      <c r="E23" s="31"/>
      <c r="F23" s="31"/>
      <c r="G23" s="32"/>
      <c r="H23" s="23">
        <v>0</v>
      </c>
      <c r="J23" s="4">
        <v>6</v>
      </c>
      <c r="K23" s="5">
        <f>VLOOKUP(J23,$B$12:$H$61,7,FALSE)</f>
        <v>1</v>
      </c>
      <c r="M23" s="4">
        <v>18</v>
      </c>
      <c r="N23" s="5">
        <f>VLOOKUP(M23,$B$12:$H$61,7,FALSE)</f>
        <v>2</v>
      </c>
      <c r="P23" s="4">
        <v>7</v>
      </c>
      <c r="Q23" s="5">
        <f>VLOOKUP(P23,$B$12:$H$61,7,FALSE)</f>
        <v>0</v>
      </c>
    </row>
    <row r="24" spans="2:17" ht="15.6" x14ac:dyDescent="0.3">
      <c r="B24" s="11">
        <v>13</v>
      </c>
      <c r="C24" s="31" t="s">
        <v>22</v>
      </c>
      <c r="D24" s="31"/>
      <c r="E24" s="31"/>
      <c r="F24" s="31"/>
      <c r="G24" s="32"/>
      <c r="H24" s="23">
        <v>0</v>
      </c>
      <c r="J24" s="4">
        <v>12</v>
      </c>
      <c r="K24" s="5">
        <f t="shared" ref="K24:K27" si="3">VLOOKUP(J24,$B$12:$H$61,7,FALSE)</f>
        <v>0</v>
      </c>
      <c r="M24" s="4">
        <v>20</v>
      </c>
      <c r="N24" s="5">
        <f t="shared" ref="N24:N27" si="4">VLOOKUP(M24,$B$12:$H$61,7,FALSE)</f>
        <v>1</v>
      </c>
      <c r="P24" s="4">
        <v>11</v>
      </c>
      <c r="Q24" s="5">
        <f t="shared" ref="Q24:Q27" si="5">VLOOKUP(P24,$B$12:$H$61,7,FALSE)</f>
        <v>1</v>
      </c>
    </row>
    <row r="25" spans="2:17" ht="15.6" x14ac:dyDescent="0.3">
      <c r="B25" s="11">
        <v>14</v>
      </c>
      <c r="C25" s="31" t="s">
        <v>23</v>
      </c>
      <c r="D25" s="31"/>
      <c r="E25" s="31"/>
      <c r="F25" s="31"/>
      <c r="G25" s="32"/>
      <c r="H25" s="23">
        <v>2</v>
      </c>
      <c r="J25" s="4">
        <v>24</v>
      </c>
      <c r="K25" s="5">
        <f t="shared" si="3"/>
        <v>0</v>
      </c>
      <c r="M25" s="4">
        <v>25</v>
      </c>
      <c r="N25" s="5">
        <f t="shared" si="4"/>
        <v>-1</v>
      </c>
      <c r="P25" s="4">
        <v>16</v>
      </c>
      <c r="Q25" s="5">
        <f t="shared" si="5"/>
        <v>2</v>
      </c>
    </row>
    <row r="26" spans="2:17" ht="15.6" x14ac:dyDescent="0.3">
      <c r="B26" s="11">
        <v>15</v>
      </c>
      <c r="C26" s="31" t="s">
        <v>24</v>
      </c>
      <c r="D26" s="31"/>
      <c r="E26" s="31"/>
      <c r="F26" s="31"/>
      <c r="G26" s="32"/>
      <c r="H26" s="23">
        <v>0</v>
      </c>
      <c r="J26" s="4">
        <v>30</v>
      </c>
      <c r="K26" s="5">
        <f t="shared" si="3"/>
        <v>0</v>
      </c>
      <c r="M26" s="4">
        <v>34</v>
      </c>
      <c r="N26" s="5">
        <f t="shared" si="4"/>
        <v>1</v>
      </c>
      <c r="P26" s="4">
        <v>29</v>
      </c>
      <c r="Q26" s="5">
        <f t="shared" si="5"/>
        <v>0</v>
      </c>
    </row>
    <row r="27" spans="2:17" ht="16.2" thickBot="1" x14ac:dyDescent="0.35">
      <c r="B27" s="11">
        <v>16</v>
      </c>
      <c r="C27" s="31" t="s">
        <v>25</v>
      </c>
      <c r="D27" s="31"/>
      <c r="E27" s="31"/>
      <c r="F27" s="31"/>
      <c r="G27" s="32"/>
      <c r="H27" s="23">
        <v>2</v>
      </c>
      <c r="J27" s="6">
        <v>44</v>
      </c>
      <c r="K27" s="7">
        <f t="shared" si="3"/>
        <v>1</v>
      </c>
      <c r="M27" s="6">
        <v>40</v>
      </c>
      <c r="N27" s="7">
        <f t="shared" si="4"/>
        <v>0</v>
      </c>
      <c r="P27" s="6">
        <v>45</v>
      </c>
      <c r="Q27" s="7">
        <f t="shared" si="5"/>
        <v>1</v>
      </c>
    </row>
    <row r="28" spans="2:17" ht="16.2" thickBot="1" x14ac:dyDescent="0.35">
      <c r="B28" s="11">
        <v>17</v>
      </c>
      <c r="C28" s="31" t="s">
        <v>26</v>
      </c>
      <c r="D28" s="31"/>
      <c r="E28" s="31"/>
      <c r="F28" s="31"/>
      <c r="G28" s="32"/>
      <c r="H28" s="23">
        <v>0</v>
      </c>
      <c r="K28" s="8">
        <f>SUM(K23:K27)</f>
        <v>2</v>
      </c>
      <c r="N28" s="8">
        <f>SUM(N23:N27)</f>
        <v>3</v>
      </c>
      <c r="Q28" s="8">
        <f>SUM(Q23:Q27)</f>
        <v>4</v>
      </c>
    </row>
    <row r="29" spans="2:17" ht="15.6" x14ac:dyDescent="0.3">
      <c r="B29" s="11">
        <v>18</v>
      </c>
      <c r="C29" s="31" t="s">
        <v>57</v>
      </c>
      <c r="D29" s="31"/>
      <c r="E29" s="31"/>
      <c r="F29" s="31"/>
      <c r="G29" s="32"/>
      <c r="H29" s="23">
        <v>2</v>
      </c>
    </row>
    <row r="30" spans="2:17" ht="16.2" thickBot="1" x14ac:dyDescent="0.35">
      <c r="B30" s="11">
        <v>19</v>
      </c>
      <c r="C30" s="31" t="s">
        <v>27</v>
      </c>
      <c r="D30" s="31"/>
      <c r="E30" s="31"/>
      <c r="F30" s="31"/>
      <c r="G30" s="32"/>
      <c r="H30" s="23">
        <v>2</v>
      </c>
    </row>
    <row r="31" spans="2:17" ht="18" x14ac:dyDescent="0.3">
      <c r="B31" s="11">
        <v>20</v>
      </c>
      <c r="C31" s="31" t="s">
        <v>28</v>
      </c>
      <c r="D31" s="31"/>
      <c r="E31" s="31"/>
      <c r="F31" s="31"/>
      <c r="G31" s="32"/>
      <c r="H31" s="23">
        <v>1</v>
      </c>
      <c r="J31" s="40" t="s">
        <v>66</v>
      </c>
      <c r="K31" s="41"/>
      <c r="M31" s="40" t="s">
        <v>67</v>
      </c>
      <c r="N31" s="41"/>
      <c r="P31" s="40" t="s">
        <v>68</v>
      </c>
      <c r="Q31" s="41"/>
    </row>
    <row r="32" spans="2:17" ht="15.6" x14ac:dyDescent="0.3">
      <c r="B32" s="11">
        <v>21</v>
      </c>
      <c r="C32" s="31" t="s">
        <v>29</v>
      </c>
      <c r="D32" s="31"/>
      <c r="E32" s="31"/>
      <c r="F32" s="31"/>
      <c r="G32" s="32"/>
      <c r="H32" s="23">
        <v>-1</v>
      </c>
      <c r="J32" s="4">
        <v>3</v>
      </c>
      <c r="K32" s="5">
        <f>VLOOKUP(J32,$B$12:$H$61,7,FALSE)</f>
        <v>-2</v>
      </c>
      <c r="M32" s="4">
        <v>10</v>
      </c>
      <c r="N32" s="5">
        <f>VLOOKUP(M32,$B$12:$H$61,7,FALSE)</f>
        <v>1</v>
      </c>
      <c r="P32" s="4">
        <v>4</v>
      </c>
      <c r="Q32" s="5">
        <f>VLOOKUP(P32,$B$12:$H$61,7,FALSE)</f>
        <v>0</v>
      </c>
    </row>
    <row r="33" spans="2:17" ht="15.6" x14ac:dyDescent="0.3">
      <c r="B33" s="11">
        <v>22</v>
      </c>
      <c r="C33" s="31" t="s">
        <v>58</v>
      </c>
      <c r="D33" s="31"/>
      <c r="E33" s="31"/>
      <c r="F33" s="31"/>
      <c r="G33" s="32"/>
      <c r="H33" s="23">
        <v>2</v>
      </c>
      <c r="J33" s="4">
        <v>15</v>
      </c>
      <c r="K33" s="5">
        <f t="shared" ref="K33:K36" si="6">VLOOKUP(J33,$B$12:$H$61,7,FALSE)</f>
        <v>0</v>
      </c>
      <c r="M33" s="4">
        <v>26</v>
      </c>
      <c r="N33" s="5">
        <f t="shared" ref="N33:N36" si="7">VLOOKUP(M33,$B$12:$H$61,7,FALSE)</f>
        <v>1</v>
      </c>
      <c r="P33" s="4">
        <v>14</v>
      </c>
      <c r="Q33" s="5">
        <f t="shared" ref="Q33:Q36" si="8">VLOOKUP(P33,$B$12:$H$61,7,FALSE)</f>
        <v>2</v>
      </c>
    </row>
    <row r="34" spans="2:17" ht="15.6" x14ac:dyDescent="0.3">
      <c r="B34" s="11">
        <v>23</v>
      </c>
      <c r="C34" s="31" t="s">
        <v>30</v>
      </c>
      <c r="D34" s="31"/>
      <c r="E34" s="31"/>
      <c r="F34" s="31"/>
      <c r="G34" s="32"/>
      <c r="H34" s="23">
        <v>0</v>
      </c>
      <c r="J34" s="4">
        <v>21</v>
      </c>
      <c r="K34" s="5">
        <f t="shared" si="6"/>
        <v>-1</v>
      </c>
      <c r="M34" s="4">
        <v>28</v>
      </c>
      <c r="N34" s="5">
        <f t="shared" si="7"/>
        <v>0</v>
      </c>
      <c r="P34" s="4">
        <v>22</v>
      </c>
      <c r="Q34" s="5">
        <f t="shared" si="8"/>
        <v>2</v>
      </c>
    </row>
    <row r="35" spans="2:17" ht="15.6" x14ac:dyDescent="0.3">
      <c r="B35" s="11">
        <v>24</v>
      </c>
      <c r="C35" s="31" t="s">
        <v>31</v>
      </c>
      <c r="D35" s="31"/>
      <c r="E35" s="31"/>
      <c r="F35" s="31"/>
      <c r="G35" s="32"/>
      <c r="H35" s="23">
        <v>0</v>
      </c>
      <c r="J35" s="4">
        <v>33</v>
      </c>
      <c r="K35" s="5">
        <f t="shared" si="6"/>
        <v>1</v>
      </c>
      <c r="M35" s="4">
        <v>46</v>
      </c>
      <c r="N35" s="5">
        <f t="shared" si="7"/>
        <v>1</v>
      </c>
      <c r="P35" s="4">
        <v>32</v>
      </c>
      <c r="Q35" s="5">
        <f t="shared" si="8"/>
        <v>2</v>
      </c>
    </row>
    <row r="36" spans="2:17" ht="16.2" thickBot="1" x14ac:dyDescent="0.35">
      <c r="B36" s="11">
        <v>25</v>
      </c>
      <c r="C36" s="31" t="s">
        <v>32</v>
      </c>
      <c r="D36" s="31"/>
      <c r="E36" s="31"/>
      <c r="F36" s="31"/>
      <c r="G36" s="32"/>
      <c r="H36" s="23">
        <v>-1</v>
      </c>
      <c r="J36" s="6">
        <v>41</v>
      </c>
      <c r="K36" s="7">
        <f t="shared" si="6"/>
        <v>2</v>
      </c>
      <c r="M36" s="6">
        <v>49</v>
      </c>
      <c r="N36" s="7">
        <f t="shared" si="7"/>
        <v>1</v>
      </c>
      <c r="P36" s="6">
        <v>42</v>
      </c>
      <c r="Q36" s="7">
        <f t="shared" si="8"/>
        <v>2</v>
      </c>
    </row>
    <row r="37" spans="2:17" ht="16.2" thickBot="1" x14ac:dyDescent="0.35">
      <c r="B37" s="11">
        <v>26</v>
      </c>
      <c r="C37" s="31" t="s">
        <v>33</v>
      </c>
      <c r="D37" s="31"/>
      <c r="E37" s="31"/>
      <c r="F37" s="31"/>
      <c r="G37" s="32"/>
      <c r="H37" s="23">
        <v>1</v>
      </c>
      <c r="K37" s="8">
        <f>SUM(K32:K36)</f>
        <v>0</v>
      </c>
      <c r="N37" s="8">
        <f>SUM(N32:N36)</f>
        <v>4</v>
      </c>
      <c r="Q37" s="8">
        <f>SUM(Q32:Q36)</f>
        <v>8</v>
      </c>
    </row>
    <row r="38" spans="2:17" ht="15.6" x14ac:dyDescent="0.3">
      <c r="B38" s="11">
        <v>27</v>
      </c>
      <c r="C38" s="31" t="s">
        <v>34</v>
      </c>
      <c r="D38" s="31"/>
      <c r="E38" s="31"/>
      <c r="F38" s="31"/>
      <c r="G38" s="32"/>
      <c r="H38" s="23">
        <v>2</v>
      </c>
    </row>
    <row r="39" spans="2:17" ht="29.25" customHeight="1" thickBot="1" x14ac:dyDescent="0.35">
      <c r="B39" s="11">
        <v>28</v>
      </c>
      <c r="C39" s="38" t="s">
        <v>35</v>
      </c>
      <c r="D39" s="38"/>
      <c r="E39" s="38"/>
      <c r="F39" s="38"/>
      <c r="G39" s="39"/>
      <c r="H39" s="23">
        <v>0</v>
      </c>
    </row>
    <row r="40" spans="2:17" ht="18" x14ac:dyDescent="0.3">
      <c r="B40" s="11">
        <v>29</v>
      </c>
      <c r="C40" s="31" t="s">
        <v>36</v>
      </c>
      <c r="D40" s="31"/>
      <c r="E40" s="31"/>
      <c r="F40" s="31"/>
      <c r="G40" s="32"/>
      <c r="H40" s="23">
        <v>0</v>
      </c>
      <c r="M40" s="40" t="s">
        <v>69</v>
      </c>
      <c r="N40" s="41"/>
    </row>
    <row r="41" spans="2:17" ht="15.6" x14ac:dyDescent="0.3">
      <c r="B41" s="11">
        <v>30</v>
      </c>
      <c r="C41" s="31" t="s">
        <v>37</v>
      </c>
      <c r="D41" s="31"/>
      <c r="E41" s="31"/>
      <c r="F41" s="31"/>
      <c r="G41" s="32"/>
      <c r="H41" s="23">
        <v>0</v>
      </c>
      <c r="M41" s="4">
        <v>8</v>
      </c>
      <c r="N41" s="5">
        <f>VLOOKUP(M41,$B$12:$H$61,7,FALSE)</f>
        <v>0</v>
      </c>
    </row>
    <row r="42" spans="2:17" ht="15.6" x14ac:dyDescent="0.3">
      <c r="B42" s="11">
        <v>31</v>
      </c>
      <c r="C42" s="31" t="s">
        <v>38</v>
      </c>
      <c r="D42" s="31"/>
      <c r="E42" s="31"/>
      <c r="F42" s="31"/>
      <c r="G42" s="32"/>
      <c r="H42" s="23">
        <v>0</v>
      </c>
      <c r="M42" s="4">
        <v>9</v>
      </c>
      <c r="N42" s="5">
        <f t="shared" ref="N42:N45" si="9">VLOOKUP(M42,$B$12:$H$61,7,FALSE)</f>
        <v>-1</v>
      </c>
    </row>
    <row r="43" spans="2:17" ht="15.6" x14ac:dyDescent="0.3">
      <c r="B43" s="11">
        <v>32</v>
      </c>
      <c r="C43" s="31" t="s">
        <v>39</v>
      </c>
      <c r="D43" s="31"/>
      <c r="E43" s="31"/>
      <c r="F43" s="31"/>
      <c r="G43" s="32"/>
      <c r="H43" s="23">
        <v>2</v>
      </c>
      <c r="M43" s="4">
        <v>27</v>
      </c>
      <c r="N43" s="5">
        <f t="shared" si="9"/>
        <v>2</v>
      </c>
    </row>
    <row r="44" spans="2:17" ht="15.6" x14ac:dyDescent="0.3">
      <c r="B44" s="11">
        <v>33</v>
      </c>
      <c r="C44" s="31" t="s">
        <v>40</v>
      </c>
      <c r="D44" s="31"/>
      <c r="E44" s="31"/>
      <c r="F44" s="31"/>
      <c r="G44" s="32"/>
      <c r="H44" s="23">
        <v>1</v>
      </c>
      <c r="M44" s="4">
        <v>47</v>
      </c>
      <c r="N44" s="5">
        <f t="shared" si="9"/>
        <v>0</v>
      </c>
    </row>
    <row r="45" spans="2:17" ht="16.2" thickBot="1" x14ac:dyDescent="0.35">
      <c r="B45" s="11">
        <v>34</v>
      </c>
      <c r="C45" s="31" t="s">
        <v>41</v>
      </c>
      <c r="D45" s="31"/>
      <c r="E45" s="31"/>
      <c r="F45" s="31"/>
      <c r="G45" s="32"/>
      <c r="H45" s="23">
        <v>1</v>
      </c>
      <c r="M45" s="6">
        <v>50</v>
      </c>
      <c r="N45" s="7">
        <f t="shared" si="9"/>
        <v>0</v>
      </c>
    </row>
    <row r="46" spans="2:17" ht="16.2" thickBot="1" x14ac:dyDescent="0.35">
      <c r="B46" s="11">
        <v>35</v>
      </c>
      <c r="C46" s="31" t="s">
        <v>59</v>
      </c>
      <c r="D46" s="31"/>
      <c r="E46" s="31"/>
      <c r="F46" s="31"/>
      <c r="G46" s="32"/>
      <c r="H46" s="23">
        <v>1</v>
      </c>
      <c r="N46" s="8">
        <f>SUM(N41:N45)</f>
        <v>1</v>
      </c>
    </row>
    <row r="47" spans="2:17" ht="15.6" x14ac:dyDescent="0.3">
      <c r="B47" s="11">
        <v>36</v>
      </c>
      <c r="C47" s="31" t="s">
        <v>42</v>
      </c>
      <c r="D47" s="31"/>
      <c r="E47" s="31"/>
      <c r="F47" s="31"/>
      <c r="G47" s="32"/>
      <c r="H47" s="23">
        <v>2</v>
      </c>
    </row>
    <row r="48" spans="2:17" ht="15.6" x14ac:dyDescent="0.3">
      <c r="B48" s="11">
        <v>37</v>
      </c>
      <c r="C48" s="31" t="s">
        <v>43</v>
      </c>
      <c r="D48" s="31"/>
      <c r="E48" s="31"/>
      <c r="F48" s="31"/>
      <c r="G48" s="32"/>
      <c r="H48" s="23">
        <v>-1</v>
      </c>
    </row>
    <row r="49" spans="2:12" ht="16.2" thickBot="1" x14ac:dyDescent="0.35">
      <c r="B49" s="11">
        <v>38</v>
      </c>
      <c r="C49" s="31" t="s">
        <v>44</v>
      </c>
      <c r="D49" s="31"/>
      <c r="E49" s="31"/>
      <c r="F49" s="31"/>
      <c r="G49" s="32"/>
      <c r="H49" s="23">
        <v>2</v>
      </c>
    </row>
    <row r="50" spans="2:12" ht="16.2" thickBot="1" x14ac:dyDescent="0.35">
      <c r="B50" s="11">
        <v>39</v>
      </c>
      <c r="C50" s="31" t="s">
        <v>45</v>
      </c>
      <c r="D50" s="31"/>
      <c r="E50" s="31"/>
      <c r="F50" s="31"/>
      <c r="G50" s="32"/>
      <c r="H50" s="23">
        <v>1</v>
      </c>
      <c r="K50" s="13" t="s">
        <v>70</v>
      </c>
      <c r="L50" s="14" t="s">
        <v>71</v>
      </c>
    </row>
    <row r="51" spans="2:12" ht="15.6" x14ac:dyDescent="0.3">
      <c r="B51" s="11">
        <v>40</v>
      </c>
      <c r="C51" s="31" t="s">
        <v>46</v>
      </c>
      <c r="D51" s="31"/>
      <c r="E51" s="31"/>
      <c r="F51" s="31"/>
      <c r="G51" s="32"/>
      <c r="H51" s="23">
        <v>0</v>
      </c>
      <c r="K51" s="15" t="str">
        <f>+$J$13</f>
        <v>الحاجة الى التقبل</v>
      </c>
      <c r="L51" s="16">
        <f>+$K$19</f>
        <v>7</v>
      </c>
    </row>
    <row r="52" spans="2:12" ht="15.6" x14ac:dyDescent="0.3">
      <c r="B52" s="11">
        <v>41</v>
      </c>
      <c r="C52" s="31" t="s">
        <v>47</v>
      </c>
      <c r="D52" s="31"/>
      <c r="E52" s="31"/>
      <c r="F52" s="31"/>
      <c r="G52" s="32"/>
      <c r="H52" s="23">
        <v>2</v>
      </c>
      <c r="K52" s="17" t="str">
        <f>+$M$40</f>
        <v>الحاجة الى الدعم</v>
      </c>
      <c r="L52" s="18">
        <f>+$N$46</f>
        <v>1</v>
      </c>
    </row>
    <row r="53" spans="2:12" ht="15.6" x14ac:dyDescent="0.3">
      <c r="B53" s="11">
        <v>42</v>
      </c>
      <c r="C53" s="31" t="s">
        <v>48</v>
      </c>
      <c r="D53" s="31"/>
      <c r="E53" s="31"/>
      <c r="F53" s="31"/>
      <c r="G53" s="32"/>
      <c r="H53" s="23">
        <v>2</v>
      </c>
      <c r="K53" s="17" t="str">
        <f>+$M$13</f>
        <v>الحاجة الى المودة</v>
      </c>
      <c r="L53" s="18">
        <f>+$N$19</f>
        <v>0</v>
      </c>
    </row>
    <row r="54" spans="2:12" ht="15.6" x14ac:dyDescent="0.3">
      <c r="B54" s="11">
        <v>43</v>
      </c>
      <c r="C54" s="31" t="s">
        <v>49</v>
      </c>
      <c r="D54" s="31"/>
      <c r="E54" s="31"/>
      <c r="F54" s="31"/>
      <c r="G54" s="32"/>
      <c r="H54" s="23">
        <v>1</v>
      </c>
      <c r="K54" s="17" t="str">
        <f>+$J$22</f>
        <v>الحاجة الى الاهتمام</v>
      </c>
      <c r="L54" s="18">
        <f>+$K$28</f>
        <v>2</v>
      </c>
    </row>
    <row r="55" spans="2:12" ht="15.6" x14ac:dyDescent="0.3">
      <c r="B55" s="11">
        <v>44</v>
      </c>
      <c r="C55" s="31" t="s">
        <v>50</v>
      </c>
      <c r="D55" s="31"/>
      <c r="E55" s="31"/>
      <c r="F55" s="31"/>
      <c r="G55" s="32"/>
      <c r="H55" s="23">
        <v>1</v>
      </c>
      <c r="K55" s="17" t="str">
        <f>+$M$31</f>
        <v>الحاجة الى المواساة</v>
      </c>
      <c r="L55" s="18">
        <f>+$N$37</f>
        <v>4</v>
      </c>
    </row>
    <row r="56" spans="2:12" ht="15.6" x14ac:dyDescent="0.3">
      <c r="B56" s="11">
        <v>45</v>
      </c>
      <c r="C56" s="31" t="s">
        <v>51</v>
      </c>
      <c r="D56" s="31"/>
      <c r="E56" s="31"/>
      <c r="F56" s="31"/>
      <c r="G56" s="32"/>
      <c r="H56" s="23">
        <v>1</v>
      </c>
      <c r="K56" s="17" t="str">
        <f>+$P$22</f>
        <v>الحاجة الى الرضا</v>
      </c>
      <c r="L56" s="18">
        <f>+$Q$28</f>
        <v>4</v>
      </c>
    </row>
    <row r="57" spans="2:12" ht="15.6" x14ac:dyDescent="0.3">
      <c r="B57" s="11">
        <v>46</v>
      </c>
      <c r="C57" s="31" t="s">
        <v>52</v>
      </c>
      <c r="D57" s="31"/>
      <c r="E57" s="31"/>
      <c r="F57" s="31"/>
      <c r="G57" s="32"/>
      <c r="H57" s="23">
        <v>1</v>
      </c>
      <c r="K57" s="17" t="str">
        <f>+$M$22</f>
        <v>الحاجة الى التقدير</v>
      </c>
      <c r="L57" s="18">
        <f>+$N$28</f>
        <v>3</v>
      </c>
    </row>
    <row r="58" spans="2:12" ht="15.6" x14ac:dyDescent="0.3">
      <c r="B58" s="11">
        <v>47</v>
      </c>
      <c r="C58" s="31" t="s">
        <v>53</v>
      </c>
      <c r="D58" s="31"/>
      <c r="E58" s="31"/>
      <c r="F58" s="31"/>
      <c r="G58" s="32"/>
      <c r="H58" s="23">
        <v>0</v>
      </c>
      <c r="K58" s="17" t="str">
        <f>+$P$13</f>
        <v>الحاجة الى الأمان</v>
      </c>
      <c r="L58" s="18">
        <f>+$Q$19</f>
        <v>1</v>
      </c>
    </row>
    <row r="59" spans="2:12" ht="15.6" x14ac:dyDescent="0.3">
      <c r="B59" s="11">
        <v>48</v>
      </c>
      <c r="C59" s="31" t="s">
        <v>54</v>
      </c>
      <c r="D59" s="31"/>
      <c r="E59" s="31"/>
      <c r="F59" s="31"/>
      <c r="G59" s="32"/>
      <c r="H59" s="23">
        <v>-1</v>
      </c>
      <c r="K59" s="17" t="str">
        <f>+$P$31</f>
        <v>الحاجة الى الاحترام</v>
      </c>
      <c r="L59" s="18">
        <f>+$Q$37</f>
        <v>8</v>
      </c>
    </row>
    <row r="60" spans="2:12" ht="16.2" thickBot="1" x14ac:dyDescent="0.35">
      <c r="B60" s="11">
        <v>49</v>
      </c>
      <c r="C60" s="31" t="s">
        <v>55</v>
      </c>
      <c r="D60" s="31"/>
      <c r="E60" s="31"/>
      <c r="F60" s="31"/>
      <c r="G60" s="32"/>
      <c r="H60" s="23">
        <v>1</v>
      </c>
      <c r="K60" s="19" t="str">
        <f>+$J$31</f>
        <v>الحاجة الى التشجيع</v>
      </c>
      <c r="L60" s="20">
        <f>+$K$37</f>
        <v>0</v>
      </c>
    </row>
    <row r="61" spans="2:12" ht="16.2" thickBot="1" x14ac:dyDescent="0.35">
      <c r="B61" s="12">
        <v>50</v>
      </c>
      <c r="C61" s="42" t="s">
        <v>56</v>
      </c>
      <c r="D61" s="42"/>
      <c r="E61" s="42"/>
      <c r="F61" s="42"/>
      <c r="G61" s="43"/>
      <c r="H61" s="24">
        <v>0</v>
      </c>
    </row>
  </sheetData>
  <sortState xmlns:xlrd2="http://schemas.microsoft.com/office/spreadsheetml/2017/richdata2" ref="K51:L60">
    <sortCondition ref="L51:L60"/>
  </sortState>
  <mergeCells count="64">
    <mergeCell ref="P31:Q31"/>
    <mergeCell ref="M40:N40"/>
    <mergeCell ref="C60:G60"/>
    <mergeCell ref="C61:G61"/>
    <mergeCell ref="J13:K13"/>
    <mergeCell ref="M13:N13"/>
    <mergeCell ref="P13:Q13"/>
    <mergeCell ref="J22:K22"/>
    <mergeCell ref="J31:K31"/>
    <mergeCell ref="M22:N22"/>
    <mergeCell ref="P22:Q22"/>
    <mergeCell ref="M31:N31"/>
    <mergeCell ref="C54:G54"/>
    <mergeCell ref="C55:G55"/>
    <mergeCell ref="C56:G56"/>
    <mergeCell ref="C57:G57"/>
    <mergeCell ref="C58:G58"/>
    <mergeCell ref="C59:G59"/>
    <mergeCell ref="C48:G48"/>
    <mergeCell ref="C49:G49"/>
    <mergeCell ref="C50:G50"/>
    <mergeCell ref="C51:G51"/>
    <mergeCell ref="C52:G52"/>
    <mergeCell ref="C53:G53"/>
    <mergeCell ref="C47:G47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35:G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D3:H3"/>
    <mergeCell ref="C21:G21"/>
    <mergeCell ref="C22:G22"/>
    <mergeCell ref="C23:G23"/>
    <mergeCell ref="D5:H5"/>
    <mergeCell ref="D6:H6"/>
    <mergeCell ref="C16:G16"/>
    <mergeCell ref="C17:G17"/>
    <mergeCell ref="C18:G18"/>
    <mergeCell ref="C19:G19"/>
    <mergeCell ref="C20:G20"/>
    <mergeCell ref="C11:G11"/>
    <mergeCell ref="C12:G12"/>
    <mergeCell ref="C13:G13"/>
    <mergeCell ref="C14:G14"/>
    <mergeCell ref="C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24"/>
  <sheetViews>
    <sheetView rightToLeft="1" workbookViewId="0">
      <selection activeCell="D28" sqref="D28"/>
    </sheetView>
  </sheetViews>
  <sheetFormatPr defaultColWidth="9.109375" defaultRowHeight="14.4" x14ac:dyDescent="0.3"/>
  <cols>
    <col min="1" max="3" width="9.109375" style="27"/>
    <col min="4" max="4" width="21.6640625" style="25" customWidth="1"/>
    <col min="5" max="5" width="111" style="26" customWidth="1"/>
    <col min="6" max="16384" width="9.109375" style="27"/>
  </cols>
  <sheetData>
    <row r="1" spans="4:5" ht="15" thickBot="1" x14ac:dyDescent="0.35"/>
    <row r="2" spans="4:5" ht="21.6" thickBot="1" x14ac:dyDescent="0.35">
      <c r="D2" s="48" t="s">
        <v>93</v>
      </c>
      <c r="E2" s="49"/>
    </row>
    <row r="3" spans="4:5" ht="15" thickBot="1" x14ac:dyDescent="0.35"/>
    <row r="4" spans="4:5" ht="15" thickBot="1" x14ac:dyDescent="0.35">
      <c r="D4" s="28" t="s">
        <v>73</v>
      </c>
      <c r="E4" s="29" t="s">
        <v>74</v>
      </c>
    </row>
    <row r="5" spans="4:5" ht="15" thickBot="1" x14ac:dyDescent="0.35"/>
    <row r="6" spans="4:5" ht="15" thickBot="1" x14ac:dyDescent="0.35">
      <c r="D6" s="28" t="s">
        <v>75</v>
      </c>
      <c r="E6" s="29" t="s">
        <v>76</v>
      </c>
    </row>
    <row r="7" spans="4:5" ht="15" thickBot="1" x14ac:dyDescent="0.35"/>
    <row r="8" spans="4:5" ht="15" thickBot="1" x14ac:dyDescent="0.35">
      <c r="D8" s="28" t="s">
        <v>77</v>
      </c>
      <c r="E8" s="29" t="s">
        <v>78</v>
      </c>
    </row>
    <row r="9" spans="4:5" ht="15" thickBot="1" x14ac:dyDescent="0.35"/>
    <row r="10" spans="4:5" x14ac:dyDescent="0.3">
      <c r="D10" s="46" t="s">
        <v>79</v>
      </c>
      <c r="E10" s="44" t="s">
        <v>80</v>
      </c>
    </row>
    <row r="11" spans="4:5" ht="15" thickBot="1" x14ac:dyDescent="0.35">
      <c r="D11" s="47"/>
      <c r="E11" s="45"/>
    </row>
    <row r="12" spans="4:5" ht="15" thickBot="1" x14ac:dyDescent="0.35"/>
    <row r="13" spans="4:5" x14ac:dyDescent="0.3">
      <c r="D13" s="46" t="s">
        <v>81</v>
      </c>
      <c r="E13" s="44" t="s">
        <v>82</v>
      </c>
    </row>
    <row r="14" spans="4:5" ht="15" thickBot="1" x14ac:dyDescent="0.35">
      <c r="D14" s="47"/>
      <c r="E14" s="45"/>
    </row>
    <row r="15" spans="4:5" ht="15" thickBot="1" x14ac:dyDescent="0.35"/>
    <row r="16" spans="4:5" ht="15" thickBot="1" x14ac:dyDescent="0.35">
      <c r="D16" s="28" t="s">
        <v>83</v>
      </c>
      <c r="E16" s="29" t="s">
        <v>84</v>
      </c>
    </row>
    <row r="17" spans="4:5" ht="15" thickBot="1" x14ac:dyDescent="0.35"/>
    <row r="18" spans="4:5" ht="15" thickBot="1" x14ac:dyDescent="0.35">
      <c r="D18" s="28" t="s">
        <v>85</v>
      </c>
      <c r="E18" s="29" t="s">
        <v>86</v>
      </c>
    </row>
    <row r="19" spans="4:5" ht="15" thickBot="1" x14ac:dyDescent="0.35"/>
    <row r="20" spans="4:5" ht="15" thickBot="1" x14ac:dyDescent="0.35">
      <c r="D20" s="28" t="s">
        <v>87</v>
      </c>
      <c r="E20" s="29" t="s">
        <v>88</v>
      </c>
    </row>
    <row r="21" spans="4:5" ht="15" thickBot="1" x14ac:dyDescent="0.35"/>
    <row r="22" spans="4:5" ht="15" thickBot="1" x14ac:dyDescent="0.35">
      <c r="D22" s="28" t="s">
        <v>89</v>
      </c>
      <c r="E22" s="29" t="s">
        <v>90</v>
      </c>
    </row>
    <row r="23" spans="4:5" ht="15" thickBot="1" x14ac:dyDescent="0.35"/>
    <row r="24" spans="4:5" ht="15" thickBot="1" x14ac:dyDescent="0.35">
      <c r="D24" s="28" t="s">
        <v>92</v>
      </c>
      <c r="E24" s="29" t="s">
        <v>91</v>
      </c>
    </row>
  </sheetData>
  <mergeCells count="5">
    <mergeCell ref="E10:E11"/>
    <mergeCell ref="D10:D11"/>
    <mergeCell ref="E13:E14"/>
    <mergeCell ref="D13:D14"/>
    <mergeCell ref="D2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2022-02-10T08:39:05Z</dcterms:modified>
</cp:coreProperties>
</file>