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slicers/slicer2.xml" ContentType="application/vnd.ms-excel.slicer+xml"/>
  <Override PartName="/xl/timelines/timeline2.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24226"/>
  <mc:AlternateContent xmlns:mc="http://schemas.openxmlformats.org/markup-compatibility/2006">
    <mc:Choice Requires="x15">
      <x15ac:absPath xmlns:x15ac="http://schemas.microsoft.com/office/spreadsheetml/2010/11/ac" url="D:\DEPI for Data Analysis\Technical Skills Assignments\"/>
    </mc:Choice>
  </mc:AlternateContent>
  <xr:revisionPtr revIDLastSave="0" documentId="13_ncr:1_{A26961F6-CC76-4DF8-8F52-2E4A7F01A95E}" xr6:coauthVersionLast="47" xr6:coauthVersionMax="47" xr10:uidLastSave="{00000000-0000-0000-0000-000000000000}"/>
  <bookViews>
    <workbookView xWindow="-108" yWindow="-108" windowWidth="23256" windowHeight="12456" firstSheet="4" activeTab="6" xr2:uid="{00000000-000D-0000-FFFF-FFFF00000000}"/>
  </bookViews>
  <sheets>
    <sheet name="Original Sheet" sheetId="1" r:id="rId1"/>
    <sheet name="Input" sheetId="5" r:id="rId2"/>
    <sheet name="Total of surplus-deficit" sheetId="7" r:id="rId3"/>
    <sheet name="output vs. consumption per time" sheetId="8" r:id="rId4"/>
    <sheet name="sum of consumption and output" sheetId="9" r:id="rId5"/>
    <sheet name="Average of Energy consumption" sheetId="10" r:id="rId6"/>
    <sheet name="DashBoard" sheetId="11" r:id="rId7"/>
    <sheet name="DashBoard (2)" sheetId="12" r:id="rId8"/>
  </sheets>
  <definedNames>
    <definedName name="_xlcn.WorksheetConnection_Sustainable_Energy_Monitoring.xlsxTable1" hidden="1">Table1[]</definedName>
    <definedName name="ExternalData_1" localSheetId="1" hidden="1">Input!$B$1:$F$101</definedName>
    <definedName name="NativeTimeline_Date">#N/A</definedName>
    <definedName name="Slicer_Weather_Condition">#N/A</definedName>
  </definedNames>
  <calcPr calcId="19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FCE2AD5D-F65C-4FA6-A056-5C36A1767C68}">
      <x15:dataModel>
        <x15:modelTables>
          <x15:modelTable id="Table1_e4b97961-ecf5-4ecf-a3f3-69b3082e5e8f" name="Table1" connection="Query - Table1"/>
          <x15:modelTable id="Table1 1" name="Table1 1" connection="WorksheetConnection_Sustainable_Energy_Monitoring.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8" i="5" l="1"/>
  <c r="B102" i="5"/>
  <c r="B103" i="5"/>
  <c r="B104" i="5"/>
  <c r="B107"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BC640C-95CE-42DA-8773-D3726021504F}" keepAlive="1" name="ModelConnection_ExternalData_1" description="Data Model" type="5" refreshedVersion="8" minRefreshableVersion="5" saveData="1">
    <dbPr connection="Data Model Connection" command="Table1" commandType="3"/>
    <extLst>
      <ext xmlns:x15="http://schemas.microsoft.com/office/spreadsheetml/2010/11/main" uri="{DE250136-89BD-433C-8126-D09CA5730AF9}">
        <x15:connection id="" model="1"/>
      </ext>
    </extLst>
  </connection>
  <connection id="2" xr16:uid="{259828AC-066B-402D-BD50-E96E792D663F}" name="Query - Table1" description="Connection to the 'Table1' query in the workbook." type="100" refreshedVersion="8" minRefreshableVersion="5">
    <extLst>
      <ext xmlns:x15="http://schemas.microsoft.com/office/spreadsheetml/2010/11/main" uri="{DE250136-89BD-433C-8126-D09CA5730AF9}">
        <x15:connection id="ec0d9be7-b904-43df-9277-741b5c8cbab4"/>
      </ext>
    </extLst>
  </connection>
  <connection id="3" xr16:uid="{8DA7360C-A7E7-45AF-8F95-D3B3A8EEA59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45A57045-5E41-4FB4-B215-B1E6CD299C17}" name="WorksheetConnection_Sustainable_Energy_Monitoring.xlsx!Table1" type="102" refreshedVersion="8" minRefreshableVersion="5">
    <extLst>
      <ext xmlns:x15="http://schemas.microsoft.com/office/spreadsheetml/2010/11/main" uri="{DE250136-89BD-433C-8126-D09CA5730AF9}">
        <x15:connection id="Table1 1" autoDelete="1">
          <x15:rangePr sourceName="_xlcn.WorksheetConnection_Sustainable_Energy_Monitoring.xlsxTable1"/>
        </x15:connection>
      </ext>
    </extLst>
  </connection>
</connections>
</file>

<file path=xl/sharedStrings.xml><?xml version="1.0" encoding="utf-8"?>
<sst xmlns="http://schemas.openxmlformats.org/spreadsheetml/2006/main" count="237" uniqueCount="15">
  <si>
    <t>Date</t>
  </si>
  <si>
    <t>Solar_Output_kWh</t>
  </si>
  <si>
    <t>Energy_Consumption_kWh</t>
  </si>
  <si>
    <t>Weather_Condition</t>
  </si>
  <si>
    <t>Rainy</t>
  </si>
  <si>
    <t>Sunny</t>
  </si>
  <si>
    <t>Cloudy</t>
  </si>
  <si>
    <t>Grand Total</t>
  </si>
  <si>
    <t>Sum of surplus/deficit</t>
  </si>
  <si>
    <t>surplus/deficit</t>
  </si>
  <si>
    <t>(All)</t>
  </si>
  <si>
    <t>Row Labels</t>
  </si>
  <si>
    <t>Energy Consumption</t>
  </si>
  <si>
    <t>Solar Output</t>
  </si>
  <si>
    <t>Average of Energy_Consumption_kWh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</si>
</sst>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3"/>
        <bgColor indexed="64"/>
      </patternFill>
    </fill>
    <fill>
      <patternFill patternType="solid">
        <fgColor rgb="FFF3F3E0"/>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0">
    <xf numFmtId="0" fontId="0" fillId="0" borderId="0" xfId="0"/>
    <xf numFmtId="164" fontId="0" fillId="0" borderId="0" xfId="0" applyNumberFormat="1"/>
    <xf numFmtId="164" fontId="1" fillId="0" borderId="1" xfId="0" applyNumberFormat="1" applyFont="1" applyBorder="1" applyAlignment="1">
      <alignment horizontal="center" vertical="top"/>
    </xf>
    <xf numFmtId="0" fontId="1" fillId="0" borderId="1" xfId="0" applyFont="1" applyBorder="1" applyAlignment="1">
      <alignment horizontal="center" vertical="top"/>
    </xf>
    <xf numFmtId="0" fontId="0" fillId="0" borderId="0" xfId="0" pivotButton="1"/>
    <xf numFmtId="14" fontId="0" fillId="0" borderId="0" xfId="0" applyNumberFormat="1"/>
    <xf numFmtId="14" fontId="0" fillId="0" borderId="0" xfId="0" applyNumberFormat="1" applyAlignment="1">
      <alignment horizontal="left"/>
    </xf>
    <xf numFmtId="0" fontId="0" fillId="0" borderId="0" xfId="0" applyAlignment="1">
      <alignment horizontal="left"/>
    </xf>
    <xf numFmtId="0" fontId="0" fillId="2" borderId="0" xfId="0" applyFill="1"/>
    <xf numFmtId="0" fontId="0" fillId="3" borderId="0" xfId="0" applyFill="1"/>
  </cellXfs>
  <cellStyles count="1">
    <cellStyle name="Normal" xfId="0" builtinId="0"/>
  </cellStyles>
  <dxfs count="10">
    <dxf>
      <numFmt numFmtId="0" formatCode="General"/>
    </dxf>
    <dxf>
      <numFmt numFmtId="19" formatCode="m/d/yyyy"/>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sz val="11"/>
        <color theme="1"/>
      </font>
      <border>
        <vertical/>
        <horizontal/>
      </border>
    </dxf>
    <dxf>
      <font>
        <color theme="1"/>
      </font>
      <border diagonalUp="0" diagonalDown="0">
        <left/>
        <right/>
        <top/>
        <bottom/>
        <vertical/>
        <horizontal/>
      </border>
    </dxf>
    <dxf>
      <font>
        <b/>
        <color theme="1"/>
      </font>
      <border>
        <bottom style="thin">
          <color theme="4"/>
        </bottom>
        <vertical/>
        <horizontal/>
      </border>
    </dxf>
    <dxf>
      <font>
        <color theme="1"/>
      </font>
      <border diagonalUp="0" diagonalDown="0">
        <left/>
        <right/>
        <top/>
        <bottom/>
        <vertical/>
        <horizontal/>
      </border>
    </dxf>
  </dxfs>
  <tableStyles count="2" defaultTableStyle="TableStyleMedium9" defaultPivotStyle="PivotStyleLight16">
    <tableStyle name="SlicerStyleDark1 2" pivot="0" table="0" count="10" xr9:uid="{6D60E494-9190-458D-9C90-F7AEBB78B0B5}">
      <tableStyleElement type="wholeTable" dxfId="9"/>
      <tableStyleElement type="headerRow" dxfId="8"/>
    </tableStyle>
    <tableStyle name="TimeSlicerStyleLight2 2" pivot="0" table="0" count="9" xr9:uid="{26C60AA5-B19D-4F26-9EAC-7681CA3F0846}">
      <tableStyleElement type="wholeTable" dxfId="7"/>
      <tableStyleElement type="headerRow" dxfId="6"/>
    </tableStyle>
  </tableStyles>
  <colors>
    <mruColors>
      <color rgb="FF133E87"/>
      <color rgb="FF608BC1"/>
      <color rgb="FFCBDCEB"/>
      <color rgb="FFF3F3E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5" tint="0.39997558519241921"/>
              <bgColor theme="5"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5" tint="0.59999389629810485"/>
              </stop>
              <stop position="1">
                <color theme="5"/>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2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[Sustainable_Energy_Monitoring.xlsx]Total of surplus-deficit!PivotTable1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of surplus/deficit</a:t>
            </a:r>
          </a:p>
        </c:rich>
      </c:tx>
      <c:layout>
        <c:manualLayout>
          <c:xMode val="edge"/>
          <c:yMode val="edge"/>
          <c:x val="0.25635854341736697"/>
          <c:y val="3.036599591717701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'Total of surplus-deficit'!$B$4</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'Total of surplus-deficit'!$A$5:$A$105</c:f>
              <c:strCache>
                <c:ptCount val="100"/>
                <c:pt idx="0">
                  <c:v>1/1/2024</c:v>
                </c:pt>
                <c:pt idx="1">
                  <c:v>1/2/2024</c:v>
                </c:pt>
                <c:pt idx="2">
                  <c:v>1/3/2024</c:v>
                </c:pt>
                <c:pt idx="3">
                  <c:v>1/4/2024</c:v>
                </c:pt>
                <c:pt idx="4">
                  <c:v>1/5/2024</c:v>
                </c:pt>
                <c:pt idx="5">
                  <c:v>1/6/2024</c:v>
                </c:pt>
                <c:pt idx="6">
                  <c:v>1/7/2024</c:v>
                </c:pt>
                <c:pt idx="7">
                  <c:v>1/8/2024</c:v>
                </c:pt>
                <c:pt idx="8">
                  <c:v>1/9/2024</c:v>
                </c:pt>
                <c:pt idx="9">
                  <c:v>1/10/2024</c:v>
                </c:pt>
                <c:pt idx="10">
                  <c:v>1/11/2024</c:v>
                </c:pt>
                <c:pt idx="11">
                  <c:v>1/12/2024</c:v>
                </c:pt>
                <c:pt idx="12">
                  <c:v>1/13/2024</c:v>
                </c:pt>
                <c:pt idx="13">
                  <c:v>1/14/2024</c:v>
                </c:pt>
                <c:pt idx="14">
                  <c:v>1/15/2024</c:v>
                </c:pt>
                <c:pt idx="15">
                  <c:v>1/16/2024</c:v>
                </c:pt>
                <c:pt idx="16">
                  <c:v>1/17/2024</c:v>
                </c:pt>
                <c:pt idx="17">
                  <c:v>1/18/2024</c:v>
                </c:pt>
                <c:pt idx="18">
                  <c:v>1/19/2024</c:v>
                </c:pt>
                <c:pt idx="19">
                  <c:v>1/20/2024</c:v>
                </c:pt>
                <c:pt idx="20">
                  <c:v>1/21/2024</c:v>
                </c:pt>
                <c:pt idx="21">
                  <c:v>1/22/2024</c:v>
                </c:pt>
                <c:pt idx="22">
                  <c:v>1/23/2024</c:v>
                </c:pt>
                <c:pt idx="23">
                  <c:v>1/24/2024</c:v>
                </c:pt>
                <c:pt idx="24">
                  <c:v>1/25/2024</c:v>
                </c:pt>
                <c:pt idx="25">
                  <c:v>1/26/2024</c:v>
                </c:pt>
                <c:pt idx="26">
                  <c:v>1/27/2024</c:v>
                </c:pt>
                <c:pt idx="27">
                  <c:v>1/28/2024</c:v>
                </c:pt>
                <c:pt idx="28">
                  <c:v>1/29/2024</c:v>
                </c:pt>
                <c:pt idx="29">
                  <c:v>1/30/2024</c:v>
                </c:pt>
                <c:pt idx="30">
                  <c:v>1/31/2024</c:v>
                </c:pt>
                <c:pt idx="31">
                  <c:v>2/1/2024</c:v>
                </c:pt>
                <c:pt idx="32">
                  <c:v>2/2/2024</c:v>
                </c:pt>
                <c:pt idx="33">
                  <c:v>2/3/2024</c:v>
                </c:pt>
                <c:pt idx="34">
                  <c:v>2/4/2024</c:v>
                </c:pt>
                <c:pt idx="35">
                  <c:v>2/5/2024</c:v>
                </c:pt>
                <c:pt idx="36">
                  <c:v>2/6/2024</c:v>
                </c:pt>
                <c:pt idx="37">
                  <c:v>2/7/2024</c:v>
                </c:pt>
                <c:pt idx="38">
                  <c:v>2/8/2024</c:v>
                </c:pt>
                <c:pt idx="39">
                  <c:v>2/9/2024</c:v>
                </c:pt>
                <c:pt idx="40">
                  <c:v>2/10/2024</c:v>
                </c:pt>
                <c:pt idx="41">
                  <c:v>2/11/2024</c:v>
                </c:pt>
                <c:pt idx="42">
                  <c:v>2/12/2024</c:v>
                </c:pt>
                <c:pt idx="43">
                  <c:v>2/13/2024</c:v>
                </c:pt>
                <c:pt idx="44">
                  <c:v>2/14/2024</c:v>
                </c:pt>
                <c:pt idx="45">
                  <c:v>2/15/2024</c:v>
                </c:pt>
                <c:pt idx="46">
                  <c:v>2/16/2024</c:v>
                </c:pt>
                <c:pt idx="47">
                  <c:v>2/17/2024</c:v>
                </c:pt>
                <c:pt idx="48">
                  <c:v>2/18/2024</c:v>
                </c:pt>
                <c:pt idx="49">
                  <c:v>2/19/2024</c:v>
                </c:pt>
                <c:pt idx="50">
                  <c:v>2/20/2024</c:v>
                </c:pt>
                <c:pt idx="51">
                  <c:v>2/21/2024</c:v>
                </c:pt>
                <c:pt idx="52">
                  <c:v>2/22/2024</c:v>
                </c:pt>
                <c:pt idx="53">
                  <c:v>2/23/2024</c:v>
                </c:pt>
                <c:pt idx="54">
                  <c:v>2/24/2024</c:v>
                </c:pt>
                <c:pt idx="55">
                  <c:v>2/25/2024</c:v>
                </c:pt>
                <c:pt idx="56">
                  <c:v>2/26/2024</c:v>
                </c:pt>
                <c:pt idx="57">
                  <c:v>2/27/2024</c:v>
                </c:pt>
                <c:pt idx="58">
                  <c:v>2/28/2024</c:v>
                </c:pt>
                <c:pt idx="59">
                  <c:v>2/29/2024</c:v>
                </c:pt>
                <c:pt idx="60">
                  <c:v>3/1/2024</c:v>
                </c:pt>
                <c:pt idx="61">
                  <c:v>3/2/2024</c:v>
                </c:pt>
                <c:pt idx="62">
                  <c:v>3/3/2024</c:v>
                </c:pt>
                <c:pt idx="63">
                  <c:v>3/4/2024</c:v>
                </c:pt>
                <c:pt idx="64">
                  <c:v>3/5/2024</c:v>
                </c:pt>
                <c:pt idx="65">
                  <c:v>3/6/2024</c:v>
                </c:pt>
                <c:pt idx="66">
                  <c:v>3/7/2024</c:v>
                </c:pt>
                <c:pt idx="67">
                  <c:v>3/8/2024</c:v>
                </c:pt>
                <c:pt idx="68">
                  <c:v>3/9/2024</c:v>
                </c:pt>
                <c:pt idx="69">
                  <c:v>3/10/2024</c:v>
                </c:pt>
                <c:pt idx="70">
                  <c:v>3/11/2024</c:v>
                </c:pt>
                <c:pt idx="71">
                  <c:v>3/12/2024</c:v>
                </c:pt>
                <c:pt idx="72">
                  <c:v>3/13/2024</c:v>
                </c:pt>
                <c:pt idx="73">
                  <c:v>3/14/2024</c:v>
                </c:pt>
                <c:pt idx="74">
                  <c:v>3/15/2024</c:v>
                </c:pt>
                <c:pt idx="75">
                  <c:v>3/16/2024</c:v>
                </c:pt>
                <c:pt idx="76">
                  <c:v>3/17/2024</c:v>
                </c:pt>
                <c:pt idx="77">
                  <c:v>3/18/2024</c:v>
                </c:pt>
                <c:pt idx="78">
                  <c:v>3/19/2024</c:v>
                </c:pt>
                <c:pt idx="79">
                  <c:v>3/20/2024</c:v>
                </c:pt>
                <c:pt idx="80">
                  <c:v>3/21/2024</c:v>
                </c:pt>
                <c:pt idx="81">
                  <c:v>3/22/2024</c:v>
                </c:pt>
                <c:pt idx="82">
                  <c:v>3/23/2024</c:v>
                </c:pt>
                <c:pt idx="83">
                  <c:v>3/24/2024</c:v>
                </c:pt>
                <c:pt idx="84">
                  <c:v>3/25/2024</c:v>
                </c:pt>
                <c:pt idx="85">
                  <c:v>3/26/2024</c:v>
                </c:pt>
                <c:pt idx="86">
                  <c:v>3/27/2024</c:v>
                </c:pt>
                <c:pt idx="87">
                  <c:v>3/28/2024</c:v>
                </c:pt>
                <c:pt idx="88">
                  <c:v>3/29/2024</c:v>
                </c:pt>
                <c:pt idx="89">
                  <c:v>3/30/2024</c:v>
                </c:pt>
                <c:pt idx="90">
                  <c:v>3/31/2024</c:v>
                </c:pt>
                <c:pt idx="91">
                  <c:v>4/1/2024</c:v>
                </c:pt>
                <c:pt idx="92">
                  <c:v>4/2/2024</c:v>
                </c:pt>
                <c:pt idx="93">
                  <c:v>4/3/2024</c:v>
                </c:pt>
                <c:pt idx="94">
                  <c:v>4/4/2024</c:v>
                </c:pt>
                <c:pt idx="95">
                  <c:v>4/5/2024</c:v>
                </c:pt>
                <c:pt idx="96">
                  <c:v>4/6/2024</c:v>
                </c:pt>
                <c:pt idx="97">
                  <c:v>4/7/2024</c:v>
                </c:pt>
                <c:pt idx="98">
                  <c:v>4/8/2024</c:v>
                </c:pt>
                <c:pt idx="99">
                  <c:v>4/9/2024</c:v>
                </c:pt>
              </c:strCache>
            </c:strRef>
          </c:cat>
          <c:val>
            <c:numRef>
              <c:f>'Total of surplus-deficit'!$B$5:$B$105</c:f>
              <c:numCache>
                <c:formatCode>General</c:formatCode>
                <c:ptCount val="100"/>
                <c:pt idx="0">
                  <c:v>-16.54</c:v>
                </c:pt>
                <c:pt idx="1">
                  <c:v>-0.83999999999999986</c:v>
                </c:pt>
                <c:pt idx="2">
                  <c:v>-14.89</c:v>
                </c:pt>
                <c:pt idx="3">
                  <c:v>-5.0199999999999996</c:v>
                </c:pt>
                <c:pt idx="4">
                  <c:v>-30.84</c:v>
                </c:pt>
                <c:pt idx="5">
                  <c:v>9.3500000000000014</c:v>
                </c:pt>
                <c:pt idx="6">
                  <c:v>26.18</c:v>
                </c:pt>
                <c:pt idx="7">
                  <c:v>-20.729999999999997</c:v>
                </c:pt>
                <c:pt idx="8">
                  <c:v>-34.89</c:v>
                </c:pt>
                <c:pt idx="9">
                  <c:v>13.990000000000002</c:v>
                </c:pt>
                <c:pt idx="10">
                  <c:v>-8.9899999999999984</c:v>
                </c:pt>
                <c:pt idx="11">
                  <c:v>-30.470000000000006</c:v>
                </c:pt>
                <c:pt idx="12">
                  <c:v>5.8699999999999974</c:v>
                </c:pt>
                <c:pt idx="13">
                  <c:v>21.68</c:v>
                </c:pt>
                <c:pt idx="14">
                  <c:v>-38.799999999999997</c:v>
                </c:pt>
                <c:pt idx="15">
                  <c:v>-7.990000000000002</c:v>
                </c:pt>
                <c:pt idx="16">
                  <c:v>-1.2699999999999996</c:v>
                </c:pt>
                <c:pt idx="17">
                  <c:v>-42.92</c:v>
                </c:pt>
                <c:pt idx="18">
                  <c:v>-5.93</c:v>
                </c:pt>
                <c:pt idx="19">
                  <c:v>22.46</c:v>
                </c:pt>
                <c:pt idx="20">
                  <c:v>14.459999999999997</c:v>
                </c:pt>
                <c:pt idx="21">
                  <c:v>13.529999999999994</c:v>
                </c:pt>
                <c:pt idx="22">
                  <c:v>-13.850000000000001</c:v>
                </c:pt>
                <c:pt idx="23">
                  <c:v>-7.1899999999999977</c:v>
                </c:pt>
                <c:pt idx="24">
                  <c:v>-29.240000000000002</c:v>
                </c:pt>
                <c:pt idx="25">
                  <c:v>-2.8000000000000007</c:v>
                </c:pt>
                <c:pt idx="26">
                  <c:v>21.700000000000003</c:v>
                </c:pt>
                <c:pt idx="27">
                  <c:v>16.830000000000002</c:v>
                </c:pt>
                <c:pt idx="28">
                  <c:v>-35.290000000000006</c:v>
                </c:pt>
                <c:pt idx="29">
                  <c:v>-5.3699999999999974</c:v>
                </c:pt>
                <c:pt idx="30">
                  <c:v>-35.309999999999995</c:v>
                </c:pt>
                <c:pt idx="31">
                  <c:v>0</c:v>
                </c:pt>
                <c:pt idx="32">
                  <c:v>14.140000000000004</c:v>
                </c:pt>
                <c:pt idx="33">
                  <c:v>11.600000000000001</c:v>
                </c:pt>
                <c:pt idx="34">
                  <c:v>-38.709999999999994</c:v>
                </c:pt>
                <c:pt idx="35">
                  <c:v>-9.2199999999999989</c:v>
                </c:pt>
                <c:pt idx="36">
                  <c:v>-10.990000000000002</c:v>
                </c:pt>
                <c:pt idx="37">
                  <c:v>-13.21</c:v>
                </c:pt>
                <c:pt idx="38">
                  <c:v>-8.7099999999999937</c:v>
                </c:pt>
                <c:pt idx="39">
                  <c:v>3.3299999999999983</c:v>
                </c:pt>
                <c:pt idx="40">
                  <c:v>-19.620000000000005</c:v>
                </c:pt>
                <c:pt idx="41">
                  <c:v>19.069999999999997</c:v>
                </c:pt>
                <c:pt idx="42">
                  <c:v>26.13</c:v>
                </c:pt>
                <c:pt idx="43">
                  <c:v>8.3800000000000026</c:v>
                </c:pt>
                <c:pt idx="44">
                  <c:v>-32.659999999999997</c:v>
                </c:pt>
                <c:pt idx="45">
                  <c:v>5.3500000000000014</c:v>
                </c:pt>
                <c:pt idx="46">
                  <c:v>-5.18</c:v>
                </c:pt>
                <c:pt idx="47">
                  <c:v>7.629999999999999</c:v>
                </c:pt>
                <c:pt idx="48">
                  <c:v>-24.020000000000003</c:v>
                </c:pt>
                <c:pt idx="49">
                  <c:v>-7.0600000000000023</c:v>
                </c:pt>
                <c:pt idx="50">
                  <c:v>24.39</c:v>
                </c:pt>
                <c:pt idx="51">
                  <c:v>-12.309999999999999</c:v>
                </c:pt>
                <c:pt idx="52">
                  <c:v>-11.590000000000003</c:v>
                </c:pt>
                <c:pt idx="53">
                  <c:v>7.82</c:v>
                </c:pt>
                <c:pt idx="54">
                  <c:v>-56.430000000000007</c:v>
                </c:pt>
                <c:pt idx="55">
                  <c:v>6.1899999999999977</c:v>
                </c:pt>
                <c:pt idx="56">
                  <c:v>-24.39</c:v>
                </c:pt>
                <c:pt idx="57">
                  <c:v>-25.03</c:v>
                </c:pt>
                <c:pt idx="58">
                  <c:v>-24.520000000000003</c:v>
                </c:pt>
                <c:pt idx="59">
                  <c:v>-24.92</c:v>
                </c:pt>
                <c:pt idx="60">
                  <c:v>-2.3000000000000043</c:v>
                </c:pt>
                <c:pt idx="61">
                  <c:v>-18.339999999999996</c:v>
                </c:pt>
                <c:pt idx="62">
                  <c:v>-14.239999999999995</c:v>
                </c:pt>
                <c:pt idx="63">
                  <c:v>-19.250000000000007</c:v>
                </c:pt>
                <c:pt idx="64">
                  <c:v>-10.620000000000001</c:v>
                </c:pt>
                <c:pt idx="65">
                  <c:v>1.5399999999999991</c:v>
                </c:pt>
                <c:pt idx="66">
                  <c:v>6.3800000000000026</c:v>
                </c:pt>
                <c:pt idx="67">
                  <c:v>30.869999999999997</c:v>
                </c:pt>
                <c:pt idx="68">
                  <c:v>-33.93</c:v>
                </c:pt>
                <c:pt idx="69">
                  <c:v>-22.28</c:v>
                </c:pt>
                <c:pt idx="70">
                  <c:v>-28.08</c:v>
                </c:pt>
                <c:pt idx="71">
                  <c:v>-23.799999999999997</c:v>
                </c:pt>
                <c:pt idx="72">
                  <c:v>-13.989999999999998</c:v>
                </c:pt>
                <c:pt idx="73">
                  <c:v>-13.030000000000001</c:v>
                </c:pt>
                <c:pt idx="74">
                  <c:v>-30.96</c:v>
                </c:pt>
                <c:pt idx="75">
                  <c:v>-22.91</c:v>
                </c:pt>
                <c:pt idx="76">
                  <c:v>-26.979999999999997</c:v>
                </c:pt>
                <c:pt idx="77">
                  <c:v>20.160000000000004</c:v>
                </c:pt>
                <c:pt idx="78">
                  <c:v>-30.88</c:v>
                </c:pt>
                <c:pt idx="79">
                  <c:v>-28.419999999999998</c:v>
                </c:pt>
                <c:pt idx="80">
                  <c:v>-15.69</c:v>
                </c:pt>
                <c:pt idx="81">
                  <c:v>11.719999999999999</c:v>
                </c:pt>
                <c:pt idx="82">
                  <c:v>-0.74000000000000199</c:v>
                </c:pt>
                <c:pt idx="83">
                  <c:v>18.579999999999998</c:v>
                </c:pt>
                <c:pt idx="84">
                  <c:v>-12.760000000000002</c:v>
                </c:pt>
                <c:pt idx="85">
                  <c:v>-30.300000000000004</c:v>
                </c:pt>
                <c:pt idx="86">
                  <c:v>-43.56</c:v>
                </c:pt>
                <c:pt idx="87">
                  <c:v>-25.049999999999997</c:v>
                </c:pt>
                <c:pt idx="88">
                  <c:v>5.5899999999999963</c:v>
                </c:pt>
                <c:pt idx="89">
                  <c:v>15.830000000000002</c:v>
                </c:pt>
                <c:pt idx="90">
                  <c:v>-11.89</c:v>
                </c:pt>
                <c:pt idx="91">
                  <c:v>33.36</c:v>
                </c:pt>
                <c:pt idx="92">
                  <c:v>-26.22</c:v>
                </c:pt>
                <c:pt idx="93">
                  <c:v>-43.080000000000005</c:v>
                </c:pt>
                <c:pt idx="94">
                  <c:v>-27.580000000000002</c:v>
                </c:pt>
                <c:pt idx="95">
                  <c:v>36.03</c:v>
                </c:pt>
                <c:pt idx="96">
                  <c:v>-17.330000000000002</c:v>
                </c:pt>
                <c:pt idx="97">
                  <c:v>-2.7299999999999969</c:v>
                </c:pt>
                <c:pt idx="98">
                  <c:v>-25.79</c:v>
                </c:pt>
                <c:pt idx="99">
                  <c:v>5</c:v>
                </c:pt>
              </c:numCache>
            </c:numRef>
          </c:val>
          <c:extLst>
            <c:ext xmlns:c16="http://schemas.microsoft.com/office/drawing/2014/chart" uri="{C3380CC4-5D6E-409C-BE32-E72D297353CC}">
              <c16:uniqueId val="{00000000-8D1C-40A4-BAB0-7D3CC0C52DBD}"/>
            </c:ext>
          </c:extLst>
        </c:ser>
        <c:dLbls>
          <c:showLegendKey val="0"/>
          <c:showVal val="0"/>
          <c:showCatName val="0"/>
          <c:showSerName val="0"/>
          <c:showPercent val="0"/>
          <c:showBubbleSize val="0"/>
        </c:dLbls>
        <c:axId val="1079508255"/>
        <c:axId val="1152302703"/>
      </c:areaChart>
      <c:catAx>
        <c:axId val="1079508255"/>
        <c:scaling>
          <c:orientation val="minMax"/>
        </c:scaling>
        <c:delete val="1"/>
        <c:axPos val="b"/>
        <c:numFmt formatCode="General" sourceLinked="1"/>
        <c:majorTickMark val="none"/>
        <c:minorTickMark val="none"/>
        <c:tickLblPos val="nextTo"/>
        <c:crossAx val="1152302703"/>
        <c:crosses val="autoZero"/>
        <c:auto val="1"/>
        <c:lblAlgn val="ctr"/>
        <c:lblOffset val="100"/>
        <c:noMultiLvlLbl val="0"/>
      </c:catAx>
      <c:valAx>
        <c:axId val="115230270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95082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70186335403727"/>
          <c:y val="0.12731481481481483"/>
          <c:w val="0.66666666666666663"/>
          <c:h val="0.74537037037037035"/>
        </c:manualLayout>
      </c:layout>
      <c:doughnut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4041-4277-B47D-88817B6F7EFC}"/>
              </c:ext>
            </c:extLst>
          </c:dPt>
          <c:dPt>
            <c:idx val="1"/>
            <c:bubble3D val="0"/>
            <c:spPr>
              <a:solidFill>
                <a:schemeClr val="accent2"/>
              </a:solidFill>
              <a:ln w="19050">
                <a:noFill/>
              </a:ln>
              <a:effectLst/>
            </c:spPr>
            <c:extLst>
              <c:ext xmlns:c16="http://schemas.microsoft.com/office/drawing/2014/chart" uri="{C3380CC4-5D6E-409C-BE32-E72D297353CC}">
                <c16:uniqueId val="{00000003-4041-4277-B47D-88817B6F7EFC}"/>
              </c:ext>
            </c:extLst>
          </c:dPt>
          <c:dPt>
            <c:idx val="2"/>
            <c:bubble3D val="0"/>
            <c:spPr>
              <a:solidFill>
                <a:schemeClr val="accent3"/>
              </a:solidFill>
              <a:ln w="19050">
                <a:noFill/>
              </a:ln>
              <a:effectLst/>
            </c:spPr>
            <c:extLst>
              <c:ext xmlns:c16="http://schemas.microsoft.com/office/drawing/2014/chart" uri="{C3380CC4-5D6E-409C-BE32-E72D297353CC}">
                <c16:uniqueId val="{00000005-4041-4277-B47D-88817B6F7EFC}"/>
              </c:ext>
            </c:extLst>
          </c:dPt>
          <c:val>
            <c:numRef>
              <c:f>Input!$B$102:$B$104</c:f>
              <c:numCache>
                <c:formatCode>General</c:formatCode>
                <c:ptCount val="3"/>
                <c:pt idx="0">
                  <c:v>32</c:v>
                </c:pt>
                <c:pt idx="1">
                  <c:v>67</c:v>
                </c:pt>
                <c:pt idx="2">
                  <c:v>1</c:v>
                </c:pt>
              </c:numCache>
            </c:numRef>
          </c:val>
          <c:extLst>
            <c:ext xmlns:c16="http://schemas.microsoft.com/office/drawing/2014/chart" uri="{C3380CC4-5D6E-409C-BE32-E72D297353CC}">
              <c16:uniqueId val="{00000006-4041-4277-B47D-88817B6F7EF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[Sustainable_Energy_Monitoring.xlsx]output vs. consumption per time!PivotTable1</c:name>
    <c:fmtId val="3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noFill/>
            <a:ln w="12700">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solidFill>
            <a:round/>
          </a:ln>
          <a:effectLst/>
        </c:spPr>
        <c:marker>
          <c:symbol val="circle"/>
          <c:size val="5"/>
          <c:spPr>
            <a:noFill/>
            <a:ln w="12700">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noFill/>
            <a:ln w="12700">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solidFill>
            <a:round/>
          </a:ln>
          <a:effectLst/>
        </c:spPr>
        <c:marker>
          <c:symbol val="circle"/>
          <c:size val="5"/>
          <c:spPr>
            <a:noFill/>
            <a:ln w="12700">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CBDCEB"/>
            </a:solidFill>
            <a:round/>
          </a:ln>
          <a:effectLst/>
        </c:spPr>
        <c:marker>
          <c:symbol val="circle"/>
          <c:size val="5"/>
          <c:spPr>
            <a:noFill/>
            <a:ln w="12700">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circle"/>
          <c:size val="5"/>
          <c:spPr>
            <a:noFill/>
            <a:ln w="12700">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267516178798264E-2"/>
          <c:y val="0.12078266258384368"/>
          <c:w val="0.93322774538678843"/>
          <c:h val="0.6391116214639837"/>
        </c:manualLayout>
      </c:layout>
      <c:lineChart>
        <c:grouping val="standard"/>
        <c:varyColors val="0"/>
        <c:ser>
          <c:idx val="0"/>
          <c:order val="0"/>
          <c:tx>
            <c:strRef>
              <c:f>'output vs. consumption per time'!$B$4</c:f>
              <c:strCache>
                <c:ptCount val="1"/>
                <c:pt idx="0">
                  <c:v>Solar Output</c:v>
                </c:pt>
              </c:strCache>
            </c:strRef>
          </c:tx>
          <c:spPr>
            <a:ln w="28575" cap="rnd">
              <a:solidFill>
                <a:srgbClr val="CBDCEB"/>
              </a:solidFill>
              <a:round/>
            </a:ln>
            <a:effectLst/>
          </c:spPr>
          <c:marker>
            <c:symbol val="circle"/>
            <c:size val="5"/>
            <c:spPr>
              <a:noFill/>
              <a:ln w="12700">
                <a:noFill/>
              </a:ln>
              <a:effectLst/>
            </c:spPr>
          </c:marker>
          <c:cat>
            <c:strRef>
              <c:f>'output vs. consumption per time'!$A$5:$A$105</c:f>
              <c:strCache>
                <c:ptCount val="100"/>
                <c:pt idx="0">
                  <c:v>1/1/2024</c:v>
                </c:pt>
                <c:pt idx="1">
                  <c:v>1/2/2024</c:v>
                </c:pt>
                <c:pt idx="2">
                  <c:v>1/3/2024</c:v>
                </c:pt>
                <c:pt idx="3">
                  <c:v>1/4/2024</c:v>
                </c:pt>
                <c:pt idx="4">
                  <c:v>1/5/2024</c:v>
                </c:pt>
                <c:pt idx="5">
                  <c:v>1/6/2024</c:v>
                </c:pt>
                <c:pt idx="6">
                  <c:v>1/7/2024</c:v>
                </c:pt>
                <c:pt idx="7">
                  <c:v>1/8/2024</c:v>
                </c:pt>
                <c:pt idx="8">
                  <c:v>1/9/2024</c:v>
                </c:pt>
                <c:pt idx="9">
                  <c:v>1/10/2024</c:v>
                </c:pt>
                <c:pt idx="10">
                  <c:v>1/11/2024</c:v>
                </c:pt>
                <c:pt idx="11">
                  <c:v>1/12/2024</c:v>
                </c:pt>
                <c:pt idx="12">
                  <c:v>1/13/2024</c:v>
                </c:pt>
                <c:pt idx="13">
                  <c:v>1/14/2024</c:v>
                </c:pt>
                <c:pt idx="14">
                  <c:v>1/15/2024</c:v>
                </c:pt>
                <c:pt idx="15">
                  <c:v>1/16/2024</c:v>
                </c:pt>
                <c:pt idx="16">
                  <c:v>1/17/2024</c:v>
                </c:pt>
                <c:pt idx="17">
                  <c:v>1/18/2024</c:v>
                </c:pt>
                <c:pt idx="18">
                  <c:v>1/19/2024</c:v>
                </c:pt>
                <c:pt idx="19">
                  <c:v>1/20/2024</c:v>
                </c:pt>
                <c:pt idx="20">
                  <c:v>1/21/2024</c:v>
                </c:pt>
                <c:pt idx="21">
                  <c:v>1/22/2024</c:v>
                </c:pt>
                <c:pt idx="22">
                  <c:v>1/23/2024</c:v>
                </c:pt>
                <c:pt idx="23">
                  <c:v>1/24/2024</c:v>
                </c:pt>
                <c:pt idx="24">
                  <c:v>1/25/2024</c:v>
                </c:pt>
                <c:pt idx="25">
                  <c:v>1/26/2024</c:v>
                </c:pt>
                <c:pt idx="26">
                  <c:v>1/27/2024</c:v>
                </c:pt>
                <c:pt idx="27">
                  <c:v>1/28/2024</c:v>
                </c:pt>
                <c:pt idx="28">
                  <c:v>1/29/2024</c:v>
                </c:pt>
                <c:pt idx="29">
                  <c:v>1/30/2024</c:v>
                </c:pt>
                <c:pt idx="30">
                  <c:v>1/31/2024</c:v>
                </c:pt>
                <c:pt idx="31">
                  <c:v>2/1/2024</c:v>
                </c:pt>
                <c:pt idx="32">
                  <c:v>2/2/2024</c:v>
                </c:pt>
                <c:pt idx="33">
                  <c:v>2/3/2024</c:v>
                </c:pt>
                <c:pt idx="34">
                  <c:v>2/4/2024</c:v>
                </c:pt>
                <c:pt idx="35">
                  <c:v>2/5/2024</c:v>
                </c:pt>
                <c:pt idx="36">
                  <c:v>2/6/2024</c:v>
                </c:pt>
                <c:pt idx="37">
                  <c:v>2/7/2024</c:v>
                </c:pt>
                <c:pt idx="38">
                  <c:v>2/8/2024</c:v>
                </c:pt>
                <c:pt idx="39">
                  <c:v>2/9/2024</c:v>
                </c:pt>
                <c:pt idx="40">
                  <c:v>2/10/2024</c:v>
                </c:pt>
                <c:pt idx="41">
                  <c:v>2/11/2024</c:v>
                </c:pt>
                <c:pt idx="42">
                  <c:v>2/12/2024</c:v>
                </c:pt>
                <c:pt idx="43">
                  <c:v>2/13/2024</c:v>
                </c:pt>
                <c:pt idx="44">
                  <c:v>2/14/2024</c:v>
                </c:pt>
                <c:pt idx="45">
                  <c:v>2/15/2024</c:v>
                </c:pt>
                <c:pt idx="46">
                  <c:v>2/16/2024</c:v>
                </c:pt>
                <c:pt idx="47">
                  <c:v>2/17/2024</c:v>
                </c:pt>
                <c:pt idx="48">
                  <c:v>2/18/2024</c:v>
                </c:pt>
                <c:pt idx="49">
                  <c:v>2/19/2024</c:v>
                </c:pt>
                <c:pt idx="50">
                  <c:v>2/20/2024</c:v>
                </c:pt>
                <c:pt idx="51">
                  <c:v>2/21/2024</c:v>
                </c:pt>
                <c:pt idx="52">
                  <c:v>2/22/2024</c:v>
                </c:pt>
                <c:pt idx="53">
                  <c:v>2/23/2024</c:v>
                </c:pt>
                <c:pt idx="54">
                  <c:v>2/24/2024</c:v>
                </c:pt>
                <c:pt idx="55">
                  <c:v>2/25/2024</c:v>
                </c:pt>
                <c:pt idx="56">
                  <c:v>2/26/2024</c:v>
                </c:pt>
                <c:pt idx="57">
                  <c:v>2/27/2024</c:v>
                </c:pt>
                <c:pt idx="58">
                  <c:v>2/28/2024</c:v>
                </c:pt>
                <c:pt idx="59">
                  <c:v>2/29/2024</c:v>
                </c:pt>
                <c:pt idx="60">
                  <c:v>3/1/2024</c:v>
                </c:pt>
                <c:pt idx="61">
                  <c:v>3/2/2024</c:v>
                </c:pt>
                <c:pt idx="62">
                  <c:v>3/3/2024</c:v>
                </c:pt>
                <c:pt idx="63">
                  <c:v>3/4/2024</c:v>
                </c:pt>
                <c:pt idx="64">
                  <c:v>3/5/2024</c:v>
                </c:pt>
                <c:pt idx="65">
                  <c:v>3/6/2024</c:v>
                </c:pt>
                <c:pt idx="66">
                  <c:v>3/7/2024</c:v>
                </c:pt>
                <c:pt idx="67">
                  <c:v>3/8/2024</c:v>
                </c:pt>
                <c:pt idx="68">
                  <c:v>3/9/2024</c:v>
                </c:pt>
                <c:pt idx="69">
                  <c:v>3/10/2024</c:v>
                </c:pt>
                <c:pt idx="70">
                  <c:v>3/11/2024</c:v>
                </c:pt>
                <c:pt idx="71">
                  <c:v>3/12/2024</c:v>
                </c:pt>
                <c:pt idx="72">
                  <c:v>3/13/2024</c:v>
                </c:pt>
                <c:pt idx="73">
                  <c:v>3/14/2024</c:v>
                </c:pt>
                <c:pt idx="74">
                  <c:v>3/15/2024</c:v>
                </c:pt>
                <c:pt idx="75">
                  <c:v>3/16/2024</c:v>
                </c:pt>
                <c:pt idx="76">
                  <c:v>3/17/2024</c:v>
                </c:pt>
                <c:pt idx="77">
                  <c:v>3/18/2024</c:v>
                </c:pt>
                <c:pt idx="78">
                  <c:v>3/19/2024</c:v>
                </c:pt>
                <c:pt idx="79">
                  <c:v>3/20/2024</c:v>
                </c:pt>
                <c:pt idx="80">
                  <c:v>3/21/2024</c:v>
                </c:pt>
                <c:pt idx="81">
                  <c:v>3/22/2024</c:v>
                </c:pt>
                <c:pt idx="82">
                  <c:v>3/23/2024</c:v>
                </c:pt>
                <c:pt idx="83">
                  <c:v>3/24/2024</c:v>
                </c:pt>
                <c:pt idx="84">
                  <c:v>3/25/2024</c:v>
                </c:pt>
                <c:pt idx="85">
                  <c:v>3/26/2024</c:v>
                </c:pt>
                <c:pt idx="86">
                  <c:v>3/27/2024</c:v>
                </c:pt>
                <c:pt idx="87">
                  <c:v>3/28/2024</c:v>
                </c:pt>
                <c:pt idx="88">
                  <c:v>3/29/2024</c:v>
                </c:pt>
                <c:pt idx="89">
                  <c:v>3/30/2024</c:v>
                </c:pt>
                <c:pt idx="90">
                  <c:v>3/31/2024</c:v>
                </c:pt>
                <c:pt idx="91">
                  <c:v>4/1/2024</c:v>
                </c:pt>
                <c:pt idx="92">
                  <c:v>4/2/2024</c:v>
                </c:pt>
                <c:pt idx="93">
                  <c:v>4/3/2024</c:v>
                </c:pt>
                <c:pt idx="94">
                  <c:v>4/4/2024</c:v>
                </c:pt>
                <c:pt idx="95">
                  <c:v>4/5/2024</c:v>
                </c:pt>
                <c:pt idx="96">
                  <c:v>4/6/2024</c:v>
                </c:pt>
                <c:pt idx="97">
                  <c:v>4/7/2024</c:v>
                </c:pt>
                <c:pt idx="98">
                  <c:v>4/8/2024</c:v>
                </c:pt>
                <c:pt idx="99">
                  <c:v>4/9/2024</c:v>
                </c:pt>
              </c:strCache>
            </c:strRef>
          </c:cat>
          <c:val>
            <c:numRef>
              <c:f>'output vs. consumption per time'!$B$5:$B$105</c:f>
              <c:numCache>
                <c:formatCode>General</c:formatCode>
                <c:ptCount val="100"/>
                <c:pt idx="0">
                  <c:v>43.97</c:v>
                </c:pt>
                <c:pt idx="1">
                  <c:v>21.84</c:v>
                </c:pt>
                <c:pt idx="2">
                  <c:v>44.26</c:v>
                </c:pt>
                <c:pt idx="3">
                  <c:v>26</c:v>
                </c:pt>
                <c:pt idx="4">
                  <c:v>25.37</c:v>
                </c:pt>
                <c:pt idx="5">
                  <c:v>46.21</c:v>
                </c:pt>
                <c:pt idx="6">
                  <c:v>39.6</c:v>
                </c:pt>
                <c:pt idx="7">
                  <c:v>39.49</c:v>
                </c:pt>
                <c:pt idx="8">
                  <c:v>12.62</c:v>
                </c:pt>
                <c:pt idx="9">
                  <c:v>41.99</c:v>
                </c:pt>
                <c:pt idx="10">
                  <c:v>16.91</c:v>
                </c:pt>
                <c:pt idx="11">
                  <c:v>39.18</c:v>
                </c:pt>
                <c:pt idx="12">
                  <c:v>38.479999999999997</c:v>
                </c:pt>
                <c:pt idx="13">
                  <c:v>42.21</c:v>
                </c:pt>
                <c:pt idx="14">
                  <c:v>21.32</c:v>
                </c:pt>
                <c:pt idx="15">
                  <c:v>23.43</c:v>
                </c:pt>
                <c:pt idx="16">
                  <c:v>14.82</c:v>
                </c:pt>
                <c:pt idx="17">
                  <c:v>21.02</c:v>
                </c:pt>
                <c:pt idx="18">
                  <c:v>28.33</c:v>
                </c:pt>
                <c:pt idx="19">
                  <c:v>47.78</c:v>
                </c:pt>
                <c:pt idx="20">
                  <c:v>39.549999999999997</c:v>
                </c:pt>
                <c:pt idx="21">
                  <c:v>47.12</c:v>
                </c:pt>
                <c:pt idx="22">
                  <c:v>36.159999999999997</c:v>
                </c:pt>
                <c:pt idx="23">
                  <c:v>45.11</c:v>
                </c:pt>
                <c:pt idx="24">
                  <c:v>40.07</c:v>
                </c:pt>
                <c:pt idx="25">
                  <c:v>22.88</c:v>
                </c:pt>
                <c:pt idx="26">
                  <c:v>39.880000000000003</c:v>
                </c:pt>
                <c:pt idx="27">
                  <c:v>41.38</c:v>
                </c:pt>
                <c:pt idx="28">
                  <c:v>24.16</c:v>
                </c:pt>
                <c:pt idx="29">
                  <c:v>37.07</c:v>
                </c:pt>
                <c:pt idx="30">
                  <c:v>18.420000000000002</c:v>
                </c:pt>
                <c:pt idx="31">
                  <c:v>47.49</c:v>
                </c:pt>
                <c:pt idx="32">
                  <c:v>39.270000000000003</c:v>
                </c:pt>
                <c:pt idx="33">
                  <c:v>36.17</c:v>
                </c:pt>
                <c:pt idx="34">
                  <c:v>19.23</c:v>
                </c:pt>
                <c:pt idx="35">
                  <c:v>48.28</c:v>
                </c:pt>
                <c:pt idx="36">
                  <c:v>29.22</c:v>
                </c:pt>
                <c:pt idx="37">
                  <c:v>49.31</c:v>
                </c:pt>
                <c:pt idx="38">
                  <c:v>48.7</c:v>
                </c:pt>
                <c:pt idx="39">
                  <c:v>37.5</c:v>
                </c:pt>
                <c:pt idx="40">
                  <c:v>37.729999999999997</c:v>
                </c:pt>
                <c:pt idx="41">
                  <c:v>47.41</c:v>
                </c:pt>
                <c:pt idx="42">
                  <c:v>46.44</c:v>
                </c:pt>
                <c:pt idx="43">
                  <c:v>36.74</c:v>
                </c:pt>
                <c:pt idx="44">
                  <c:v>28.88</c:v>
                </c:pt>
                <c:pt idx="45">
                  <c:v>16.39</c:v>
                </c:pt>
                <c:pt idx="46">
                  <c:v>45.92</c:v>
                </c:pt>
                <c:pt idx="47">
                  <c:v>29.66</c:v>
                </c:pt>
                <c:pt idx="48">
                  <c:v>28.68</c:v>
                </c:pt>
                <c:pt idx="49">
                  <c:v>39.78</c:v>
                </c:pt>
                <c:pt idx="50">
                  <c:v>40.1</c:v>
                </c:pt>
                <c:pt idx="51">
                  <c:v>19.73</c:v>
                </c:pt>
                <c:pt idx="52">
                  <c:v>37.08</c:v>
                </c:pt>
                <c:pt idx="53">
                  <c:v>26.95</c:v>
                </c:pt>
                <c:pt idx="54">
                  <c:v>11.44</c:v>
                </c:pt>
                <c:pt idx="55">
                  <c:v>43.53</c:v>
                </c:pt>
                <c:pt idx="56">
                  <c:v>15.96</c:v>
                </c:pt>
                <c:pt idx="57">
                  <c:v>26.67</c:v>
                </c:pt>
                <c:pt idx="58">
                  <c:v>31.5</c:v>
                </c:pt>
                <c:pt idx="59">
                  <c:v>35.07</c:v>
                </c:pt>
                <c:pt idx="60">
                  <c:v>39.369999999999997</c:v>
                </c:pt>
                <c:pt idx="61">
                  <c:v>21.92</c:v>
                </c:pt>
                <c:pt idx="62">
                  <c:v>29.17</c:v>
                </c:pt>
                <c:pt idx="63">
                  <c:v>45.73</c:v>
                </c:pt>
                <c:pt idx="64">
                  <c:v>29.66</c:v>
                </c:pt>
                <c:pt idx="65">
                  <c:v>19.059999999999999</c:v>
                </c:pt>
                <c:pt idx="66">
                  <c:v>47.07</c:v>
                </c:pt>
                <c:pt idx="67">
                  <c:v>49.4</c:v>
                </c:pt>
                <c:pt idx="68">
                  <c:v>16.61</c:v>
                </c:pt>
                <c:pt idx="69">
                  <c:v>43.5</c:v>
                </c:pt>
                <c:pt idx="70">
                  <c:v>40.19</c:v>
                </c:pt>
                <c:pt idx="71">
                  <c:v>38.03</c:v>
                </c:pt>
                <c:pt idx="72">
                  <c:v>14.91</c:v>
                </c:pt>
                <c:pt idx="73">
                  <c:v>24</c:v>
                </c:pt>
                <c:pt idx="74">
                  <c:v>34.49</c:v>
                </c:pt>
                <c:pt idx="75">
                  <c:v>27.48</c:v>
                </c:pt>
                <c:pt idx="76">
                  <c:v>28.93</c:v>
                </c:pt>
                <c:pt idx="77">
                  <c:v>44.63</c:v>
                </c:pt>
                <c:pt idx="78">
                  <c:v>31.77</c:v>
                </c:pt>
                <c:pt idx="79">
                  <c:v>17.55</c:v>
                </c:pt>
                <c:pt idx="80">
                  <c:v>12.58</c:v>
                </c:pt>
                <c:pt idx="81">
                  <c:v>32.11</c:v>
                </c:pt>
                <c:pt idx="82">
                  <c:v>23.36</c:v>
                </c:pt>
                <c:pt idx="83">
                  <c:v>48.86</c:v>
                </c:pt>
                <c:pt idx="84">
                  <c:v>29.05</c:v>
                </c:pt>
                <c:pt idx="85">
                  <c:v>33.79</c:v>
                </c:pt>
                <c:pt idx="86">
                  <c:v>16.010000000000002</c:v>
                </c:pt>
                <c:pt idx="87">
                  <c:v>30.1</c:v>
                </c:pt>
                <c:pt idx="88">
                  <c:v>47.3</c:v>
                </c:pt>
                <c:pt idx="89">
                  <c:v>37.17</c:v>
                </c:pt>
                <c:pt idx="90">
                  <c:v>43.26</c:v>
                </c:pt>
                <c:pt idx="91">
                  <c:v>45.56</c:v>
                </c:pt>
                <c:pt idx="92">
                  <c:v>43.3</c:v>
                </c:pt>
                <c:pt idx="93">
                  <c:v>15.01</c:v>
                </c:pt>
                <c:pt idx="94">
                  <c:v>19.3</c:v>
                </c:pt>
                <c:pt idx="95">
                  <c:v>47.62</c:v>
                </c:pt>
                <c:pt idx="96">
                  <c:v>27.45</c:v>
                </c:pt>
                <c:pt idx="97">
                  <c:v>47.77</c:v>
                </c:pt>
                <c:pt idx="98">
                  <c:v>34.85</c:v>
                </c:pt>
                <c:pt idx="99">
                  <c:v>39.92</c:v>
                </c:pt>
              </c:numCache>
            </c:numRef>
          </c:val>
          <c:smooth val="0"/>
          <c:extLst>
            <c:ext xmlns:c16="http://schemas.microsoft.com/office/drawing/2014/chart" uri="{C3380CC4-5D6E-409C-BE32-E72D297353CC}">
              <c16:uniqueId val="{00000000-DD6F-4896-A290-1AB0F7C73FD5}"/>
            </c:ext>
          </c:extLst>
        </c:ser>
        <c:ser>
          <c:idx val="1"/>
          <c:order val="1"/>
          <c:tx>
            <c:strRef>
              <c:f>'output vs. consumption per time'!$C$4</c:f>
              <c:strCache>
                <c:ptCount val="1"/>
                <c:pt idx="0">
                  <c:v>Energy Consumption</c:v>
                </c:pt>
              </c:strCache>
            </c:strRef>
          </c:tx>
          <c:spPr>
            <a:ln w="28575" cap="rnd">
              <a:solidFill>
                <a:schemeClr val="accent2"/>
              </a:solidFill>
              <a:round/>
            </a:ln>
            <a:effectLst/>
          </c:spPr>
          <c:marker>
            <c:symbol val="circle"/>
            <c:size val="5"/>
            <c:spPr>
              <a:noFill/>
              <a:ln w="12700">
                <a:noFill/>
              </a:ln>
              <a:effectLst/>
            </c:spPr>
          </c:marker>
          <c:cat>
            <c:strRef>
              <c:f>'output vs. consumption per time'!$A$5:$A$105</c:f>
              <c:strCache>
                <c:ptCount val="100"/>
                <c:pt idx="0">
                  <c:v>1/1/2024</c:v>
                </c:pt>
                <c:pt idx="1">
                  <c:v>1/2/2024</c:v>
                </c:pt>
                <c:pt idx="2">
                  <c:v>1/3/2024</c:v>
                </c:pt>
                <c:pt idx="3">
                  <c:v>1/4/2024</c:v>
                </c:pt>
                <c:pt idx="4">
                  <c:v>1/5/2024</c:v>
                </c:pt>
                <c:pt idx="5">
                  <c:v>1/6/2024</c:v>
                </c:pt>
                <c:pt idx="6">
                  <c:v>1/7/2024</c:v>
                </c:pt>
                <c:pt idx="7">
                  <c:v>1/8/2024</c:v>
                </c:pt>
                <c:pt idx="8">
                  <c:v>1/9/2024</c:v>
                </c:pt>
                <c:pt idx="9">
                  <c:v>1/10/2024</c:v>
                </c:pt>
                <c:pt idx="10">
                  <c:v>1/11/2024</c:v>
                </c:pt>
                <c:pt idx="11">
                  <c:v>1/12/2024</c:v>
                </c:pt>
                <c:pt idx="12">
                  <c:v>1/13/2024</c:v>
                </c:pt>
                <c:pt idx="13">
                  <c:v>1/14/2024</c:v>
                </c:pt>
                <c:pt idx="14">
                  <c:v>1/15/2024</c:v>
                </c:pt>
                <c:pt idx="15">
                  <c:v>1/16/2024</c:v>
                </c:pt>
                <c:pt idx="16">
                  <c:v>1/17/2024</c:v>
                </c:pt>
                <c:pt idx="17">
                  <c:v>1/18/2024</c:v>
                </c:pt>
                <c:pt idx="18">
                  <c:v>1/19/2024</c:v>
                </c:pt>
                <c:pt idx="19">
                  <c:v>1/20/2024</c:v>
                </c:pt>
                <c:pt idx="20">
                  <c:v>1/21/2024</c:v>
                </c:pt>
                <c:pt idx="21">
                  <c:v>1/22/2024</c:v>
                </c:pt>
                <c:pt idx="22">
                  <c:v>1/23/2024</c:v>
                </c:pt>
                <c:pt idx="23">
                  <c:v>1/24/2024</c:v>
                </c:pt>
                <c:pt idx="24">
                  <c:v>1/25/2024</c:v>
                </c:pt>
                <c:pt idx="25">
                  <c:v>1/26/2024</c:v>
                </c:pt>
                <c:pt idx="26">
                  <c:v>1/27/2024</c:v>
                </c:pt>
                <c:pt idx="27">
                  <c:v>1/28/2024</c:v>
                </c:pt>
                <c:pt idx="28">
                  <c:v>1/29/2024</c:v>
                </c:pt>
                <c:pt idx="29">
                  <c:v>1/30/2024</c:v>
                </c:pt>
                <c:pt idx="30">
                  <c:v>1/31/2024</c:v>
                </c:pt>
                <c:pt idx="31">
                  <c:v>2/1/2024</c:v>
                </c:pt>
                <c:pt idx="32">
                  <c:v>2/2/2024</c:v>
                </c:pt>
                <c:pt idx="33">
                  <c:v>2/3/2024</c:v>
                </c:pt>
                <c:pt idx="34">
                  <c:v>2/4/2024</c:v>
                </c:pt>
                <c:pt idx="35">
                  <c:v>2/5/2024</c:v>
                </c:pt>
                <c:pt idx="36">
                  <c:v>2/6/2024</c:v>
                </c:pt>
                <c:pt idx="37">
                  <c:v>2/7/2024</c:v>
                </c:pt>
                <c:pt idx="38">
                  <c:v>2/8/2024</c:v>
                </c:pt>
                <c:pt idx="39">
                  <c:v>2/9/2024</c:v>
                </c:pt>
                <c:pt idx="40">
                  <c:v>2/10/2024</c:v>
                </c:pt>
                <c:pt idx="41">
                  <c:v>2/11/2024</c:v>
                </c:pt>
                <c:pt idx="42">
                  <c:v>2/12/2024</c:v>
                </c:pt>
                <c:pt idx="43">
                  <c:v>2/13/2024</c:v>
                </c:pt>
                <c:pt idx="44">
                  <c:v>2/14/2024</c:v>
                </c:pt>
                <c:pt idx="45">
                  <c:v>2/15/2024</c:v>
                </c:pt>
                <c:pt idx="46">
                  <c:v>2/16/2024</c:v>
                </c:pt>
                <c:pt idx="47">
                  <c:v>2/17/2024</c:v>
                </c:pt>
                <c:pt idx="48">
                  <c:v>2/18/2024</c:v>
                </c:pt>
                <c:pt idx="49">
                  <c:v>2/19/2024</c:v>
                </c:pt>
                <c:pt idx="50">
                  <c:v>2/20/2024</c:v>
                </c:pt>
                <c:pt idx="51">
                  <c:v>2/21/2024</c:v>
                </c:pt>
                <c:pt idx="52">
                  <c:v>2/22/2024</c:v>
                </c:pt>
                <c:pt idx="53">
                  <c:v>2/23/2024</c:v>
                </c:pt>
                <c:pt idx="54">
                  <c:v>2/24/2024</c:v>
                </c:pt>
                <c:pt idx="55">
                  <c:v>2/25/2024</c:v>
                </c:pt>
                <c:pt idx="56">
                  <c:v>2/26/2024</c:v>
                </c:pt>
                <c:pt idx="57">
                  <c:v>2/27/2024</c:v>
                </c:pt>
                <c:pt idx="58">
                  <c:v>2/28/2024</c:v>
                </c:pt>
                <c:pt idx="59">
                  <c:v>2/29/2024</c:v>
                </c:pt>
                <c:pt idx="60">
                  <c:v>3/1/2024</c:v>
                </c:pt>
                <c:pt idx="61">
                  <c:v>3/2/2024</c:v>
                </c:pt>
                <c:pt idx="62">
                  <c:v>3/3/2024</c:v>
                </c:pt>
                <c:pt idx="63">
                  <c:v>3/4/2024</c:v>
                </c:pt>
                <c:pt idx="64">
                  <c:v>3/5/2024</c:v>
                </c:pt>
                <c:pt idx="65">
                  <c:v>3/6/2024</c:v>
                </c:pt>
                <c:pt idx="66">
                  <c:v>3/7/2024</c:v>
                </c:pt>
                <c:pt idx="67">
                  <c:v>3/8/2024</c:v>
                </c:pt>
                <c:pt idx="68">
                  <c:v>3/9/2024</c:v>
                </c:pt>
                <c:pt idx="69">
                  <c:v>3/10/2024</c:v>
                </c:pt>
                <c:pt idx="70">
                  <c:v>3/11/2024</c:v>
                </c:pt>
                <c:pt idx="71">
                  <c:v>3/12/2024</c:v>
                </c:pt>
                <c:pt idx="72">
                  <c:v>3/13/2024</c:v>
                </c:pt>
                <c:pt idx="73">
                  <c:v>3/14/2024</c:v>
                </c:pt>
                <c:pt idx="74">
                  <c:v>3/15/2024</c:v>
                </c:pt>
                <c:pt idx="75">
                  <c:v>3/16/2024</c:v>
                </c:pt>
                <c:pt idx="76">
                  <c:v>3/17/2024</c:v>
                </c:pt>
                <c:pt idx="77">
                  <c:v>3/18/2024</c:v>
                </c:pt>
                <c:pt idx="78">
                  <c:v>3/19/2024</c:v>
                </c:pt>
                <c:pt idx="79">
                  <c:v>3/20/2024</c:v>
                </c:pt>
                <c:pt idx="80">
                  <c:v>3/21/2024</c:v>
                </c:pt>
                <c:pt idx="81">
                  <c:v>3/22/2024</c:v>
                </c:pt>
                <c:pt idx="82">
                  <c:v>3/23/2024</c:v>
                </c:pt>
                <c:pt idx="83">
                  <c:v>3/24/2024</c:v>
                </c:pt>
                <c:pt idx="84">
                  <c:v>3/25/2024</c:v>
                </c:pt>
                <c:pt idx="85">
                  <c:v>3/26/2024</c:v>
                </c:pt>
                <c:pt idx="86">
                  <c:v>3/27/2024</c:v>
                </c:pt>
                <c:pt idx="87">
                  <c:v>3/28/2024</c:v>
                </c:pt>
                <c:pt idx="88">
                  <c:v>3/29/2024</c:v>
                </c:pt>
                <c:pt idx="89">
                  <c:v>3/30/2024</c:v>
                </c:pt>
                <c:pt idx="90">
                  <c:v>3/31/2024</c:v>
                </c:pt>
                <c:pt idx="91">
                  <c:v>4/1/2024</c:v>
                </c:pt>
                <c:pt idx="92">
                  <c:v>4/2/2024</c:v>
                </c:pt>
                <c:pt idx="93">
                  <c:v>4/3/2024</c:v>
                </c:pt>
                <c:pt idx="94">
                  <c:v>4/4/2024</c:v>
                </c:pt>
                <c:pt idx="95">
                  <c:v>4/5/2024</c:v>
                </c:pt>
                <c:pt idx="96">
                  <c:v>4/6/2024</c:v>
                </c:pt>
                <c:pt idx="97">
                  <c:v>4/7/2024</c:v>
                </c:pt>
                <c:pt idx="98">
                  <c:v>4/8/2024</c:v>
                </c:pt>
                <c:pt idx="99">
                  <c:v>4/9/2024</c:v>
                </c:pt>
              </c:strCache>
            </c:strRef>
          </c:cat>
          <c:val>
            <c:numRef>
              <c:f>'output vs. consumption per time'!$C$5:$C$105</c:f>
              <c:numCache>
                <c:formatCode>General</c:formatCode>
                <c:ptCount val="100"/>
                <c:pt idx="0">
                  <c:v>60.51</c:v>
                </c:pt>
                <c:pt idx="1">
                  <c:v>22.68</c:v>
                </c:pt>
                <c:pt idx="2">
                  <c:v>59.15</c:v>
                </c:pt>
                <c:pt idx="3">
                  <c:v>31.02</c:v>
                </c:pt>
                <c:pt idx="4">
                  <c:v>56.21</c:v>
                </c:pt>
                <c:pt idx="5">
                  <c:v>36.86</c:v>
                </c:pt>
                <c:pt idx="6">
                  <c:v>13.42</c:v>
                </c:pt>
                <c:pt idx="7">
                  <c:v>60.22</c:v>
                </c:pt>
                <c:pt idx="8">
                  <c:v>47.51</c:v>
                </c:pt>
                <c:pt idx="9">
                  <c:v>28</c:v>
                </c:pt>
                <c:pt idx="10">
                  <c:v>25.9</c:v>
                </c:pt>
                <c:pt idx="11">
                  <c:v>69.650000000000006</c:v>
                </c:pt>
                <c:pt idx="12">
                  <c:v>32.61</c:v>
                </c:pt>
                <c:pt idx="13">
                  <c:v>20.53</c:v>
                </c:pt>
                <c:pt idx="14">
                  <c:v>60.12</c:v>
                </c:pt>
                <c:pt idx="15">
                  <c:v>31.42</c:v>
                </c:pt>
                <c:pt idx="16">
                  <c:v>16.09</c:v>
                </c:pt>
                <c:pt idx="17">
                  <c:v>63.94</c:v>
                </c:pt>
                <c:pt idx="18">
                  <c:v>34.26</c:v>
                </c:pt>
                <c:pt idx="19">
                  <c:v>25.32</c:v>
                </c:pt>
                <c:pt idx="20">
                  <c:v>25.09</c:v>
                </c:pt>
                <c:pt idx="21">
                  <c:v>33.590000000000003</c:v>
                </c:pt>
                <c:pt idx="22">
                  <c:v>50.01</c:v>
                </c:pt>
                <c:pt idx="23">
                  <c:v>52.3</c:v>
                </c:pt>
                <c:pt idx="24">
                  <c:v>69.31</c:v>
                </c:pt>
                <c:pt idx="25">
                  <c:v>25.68</c:v>
                </c:pt>
                <c:pt idx="26">
                  <c:v>18.18</c:v>
                </c:pt>
                <c:pt idx="27">
                  <c:v>24.55</c:v>
                </c:pt>
                <c:pt idx="28">
                  <c:v>59.45</c:v>
                </c:pt>
                <c:pt idx="29">
                  <c:v>42.44</c:v>
                </c:pt>
                <c:pt idx="30">
                  <c:v>53.73</c:v>
                </c:pt>
                <c:pt idx="31">
                  <c:v>47.49</c:v>
                </c:pt>
                <c:pt idx="32">
                  <c:v>25.13</c:v>
                </c:pt>
                <c:pt idx="33">
                  <c:v>24.57</c:v>
                </c:pt>
                <c:pt idx="34">
                  <c:v>57.94</c:v>
                </c:pt>
                <c:pt idx="35">
                  <c:v>57.5</c:v>
                </c:pt>
                <c:pt idx="36">
                  <c:v>40.21</c:v>
                </c:pt>
                <c:pt idx="37">
                  <c:v>62.52</c:v>
                </c:pt>
                <c:pt idx="38">
                  <c:v>57.41</c:v>
                </c:pt>
                <c:pt idx="39">
                  <c:v>34.17</c:v>
                </c:pt>
                <c:pt idx="40">
                  <c:v>57.35</c:v>
                </c:pt>
                <c:pt idx="41">
                  <c:v>28.34</c:v>
                </c:pt>
                <c:pt idx="42">
                  <c:v>20.309999999999999</c:v>
                </c:pt>
                <c:pt idx="43">
                  <c:v>28.36</c:v>
                </c:pt>
                <c:pt idx="44">
                  <c:v>61.54</c:v>
                </c:pt>
                <c:pt idx="45">
                  <c:v>11.04</c:v>
                </c:pt>
                <c:pt idx="46">
                  <c:v>51.1</c:v>
                </c:pt>
                <c:pt idx="47">
                  <c:v>22.03</c:v>
                </c:pt>
                <c:pt idx="48">
                  <c:v>52.7</c:v>
                </c:pt>
                <c:pt idx="49">
                  <c:v>46.84</c:v>
                </c:pt>
                <c:pt idx="50">
                  <c:v>15.71</c:v>
                </c:pt>
                <c:pt idx="51">
                  <c:v>32.04</c:v>
                </c:pt>
                <c:pt idx="52">
                  <c:v>48.67</c:v>
                </c:pt>
                <c:pt idx="53">
                  <c:v>19.13</c:v>
                </c:pt>
                <c:pt idx="54">
                  <c:v>67.87</c:v>
                </c:pt>
                <c:pt idx="55">
                  <c:v>37.340000000000003</c:v>
                </c:pt>
                <c:pt idx="56">
                  <c:v>40.35</c:v>
                </c:pt>
                <c:pt idx="57">
                  <c:v>51.7</c:v>
                </c:pt>
                <c:pt idx="58">
                  <c:v>56.02</c:v>
                </c:pt>
                <c:pt idx="59">
                  <c:v>59.99</c:v>
                </c:pt>
                <c:pt idx="60">
                  <c:v>41.67</c:v>
                </c:pt>
                <c:pt idx="61">
                  <c:v>40.26</c:v>
                </c:pt>
                <c:pt idx="62">
                  <c:v>43.41</c:v>
                </c:pt>
                <c:pt idx="63">
                  <c:v>64.98</c:v>
                </c:pt>
                <c:pt idx="64">
                  <c:v>40.28</c:v>
                </c:pt>
                <c:pt idx="65">
                  <c:v>17.52</c:v>
                </c:pt>
                <c:pt idx="66">
                  <c:v>40.69</c:v>
                </c:pt>
                <c:pt idx="67">
                  <c:v>18.53</c:v>
                </c:pt>
                <c:pt idx="68">
                  <c:v>50.54</c:v>
                </c:pt>
                <c:pt idx="69">
                  <c:v>65.78</c:v>
                </c:pt>
                <c:pt idx="70">
                  <c:v>68.27</c:v>
                </c:pt>
                <c:pt idx="71">
                  <c:v>61.83</c:v>
                </c:pt>
                <c:pt idx="72">
                  <c:v>28.9</c:v>
                </c:pt>
                <c:pt idx="73">
                  <c:v>37.03</c:v>
                </c:pt>
                <c:pt idx="74">
                  <c:v>65.45</c:v>
                </c:pt>
                <c:pt idx="75">
                  <c:v>50.39</c:v>
                </c:pt>
                <c:pt idx="76">
                  <c:v>55.91</c:v>
                </c:pt>
                <c:pt idx="77">
                  <c:v>24.47</c:v>
                </c:pt>
                <c:pt idx="78">
                  <c:v>62.65</c:v>
                </c:pt>
                <c:pt idx="79">
                  <c:v>45.97</c:v>
                </c:pt>
                <c:pt idx="80">
                  <c:v>28.27</c:v>
                </c:pt>
                <c:pt idx="81">
                  <c:v>20.39</c:v>
                </c:pt>
                <c:pt idx="82">
                  <c:v>24.1</c:v>
                </c:pt>
                <c:pt idx="83">
                  <c:v>30.28</c:v>
                </c:pt>
                <c:pt idx="84">
                  <c:v>41.81</c:v>
                </c:pt>
                <c:pt idx="85">
                  <c:v>64.09</c:v>
                </c:pt>
                <c:pt idx="86">
                  <c:v>59.57</c:v>
                </c:pt>
                <c:pt idx="87">
                  <c:v>55.15</c:v>
                </c:pt>
                <c:pt idx="88">
                  <c:v>41.71</c:v>
                </c:pt>
                <c:pt idx="89">
                  <c:v>21.34</c:v>
                </c:pt>
                <c:pt idx="90">
                  <c:v>55.15</c:v>
                </c:pt>
                <c:pt idx="91">
                  <c:v>12.2</c:v>
                </c:pt>
                <c:pt idx="92">
                  <c:v>69.52</c:v>
                </c:pt>
                <c:pt idx="93">
                  <c:v>58.09</c:v>
                </c:pt>
                <c:pt idx="94">
                  <c:v>46.88</c:v>
                </c:pt>
                <c:pt idx="95">
                  <c:v>11.59</c:v>
                </c:pt>
                <c:pt idx="96">
                  <c:v>44.78</c:v>
                </c:pt>
                <c:pt idx="97">
                  <c:v>50.5</c:v>
                </c:pt>
                <c:pt idx="98">
                  <c:v>60.64</c:v>
                </c:pt>
                <c:pt idx="99">
                  <c:v>34.92</c:v>
                </c:pt>
              </c:numCache>
            </c:numRef>
          </c:val>
          <c:smooth val="0"/>
          <c:extLst>
            <c:ext xmlns:c16="http://schemas.microsoft.com/office/drawing/2014/chart" uri="{C3380CC4-5D6E-409C-BE32-E72D297353CC}">
              <c16:uniqueId val="{00000001-DD6F-4896-A290-1AB0F7C73FD5}"/>
            </c:ext>
          </c:extLst>
        </c:ser>
        <c:dLbls>
          <c:showLegendKey val="0"/>
          <c:showVal val="0"/>
          <c:showCatName val="0"/>
          <c:showSerName val="0"/>
          <c:showPercent val="0"/>
          <c:showBubbleSize val="0"/>
        </c:dLbls>
        <c:marker val="1"/>
        <c:smooth val="0"/>
        <c:axId val="66595263"/>
        <c:axId val="66599103"/>
      </c:lineChart>
      <c:catAx>
        <c:axId val="66595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CBDCEB"/>
                </a:solidFill>
                <a:latin typeface="+mn-lt"/>
                <a:ea typeface="+mn-ea"/>
                <a:cs typeface="+mn-cs"/>
              </a:defRPr>
            </a:pPr>
            <a:endParaRPr lang="en-US"/>
          </a:p>
        </c:txPr>
        <c:crossAx val="66599103"/>
        <c:crosses val="autoZero"/>
        <c:auto val="1"/>
        <c:lblAlgn val="ctr"/>
        <c:lblOffset val="100"/>
        <c:noMultiLvlLbl val="0"/>
      </c:catAx>
      <c:valAx>
        <c:axId val="66599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95263"/>
        <c:crosses val="autoZero"/>
        <c:crossBetween val="between"/>
      </c:valAx>
      <c:spPr>
        <a:noFill/>
        <a:ln>
          <a:noFill/>
        </a:ln>
        <a:effectLst/>
      </c:spPr>
    </c:plotArea>
    <c:legend>
      <c:legendPos val="r"/>
      <c:legendEntry>
        <c:idx val="1"/>
        <c:txPr>
          <a:bodyPr rot="0" spcFirstLastPara="1" vertOverflow="ellipsis" vert="horz" wrap="square" anchor="ctr" anchorCtr="1"/>
          <a:lstStyle/>
          <a:p>
            <a:pPr>
              <a:defRPr sz="900" b="0" i="0" u="none" strike="noStrike" kern="1200" baseline="0">
                <a:solidFill>
                  <a:srgbClr val="CBDCEB"/>
                </a:solidFill>
                <a:latin typeface="+mn-lt"/>
                <a:ea typeface="+mn-ea"/>
                <a:cs typeface="+mn-cs"/>
              </a:defRPr>
            </a:pPr>
            <a:endParaRPr lang="en-US"/>
          </a:p>
        </c:txPr>
      </c:legendEntry>
      <c:layout>
        <c:manualLayout>
          <c:xMode val="edge"/>
          <c:yMode val="edge"/>
          <c:x val="0.44060988559636155"/>
          <c:y val="1.0415573053368311E-2"/>
          <c:w val="0.55430105587946543"/>
          <c:h val="9.0279965004374463E-2"/>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CBDCEB"/>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[Sustainable_Energy_Monitoring.xlsx]sum of consumption and output!PivotTable1</c:name>
    <c:fmtId val="31"/>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80235648114078"/>
          <c:y val="5.6759545923632609E-2"/>
          <c:w val="0.72494378623232847"/>
          <c:h val="0.82353835027587496"/>
        </c:manualLayout>
      </c:layout>
      <c:barChart>
        <c:barDir val="col"/>
        <c:grouping val="clustered"/>
        <c:varyColors val="0"/>
        <c:ser>
          <c:idx val="0"/>
          <c:order val="0"/>
          <c:tx>
            <c:strRef>
              <c:f>'sum of consumption and output'!$B$3</c:f>
              <c:strCache>
                <c:ptCount val="1"/>
                <c:pt idx="0">
                  <c:v>Solar Output</c:v>
                </c:pt>
              </c:strCache>
            </c:strRef>
          </c:tx>
          <c:spPr>
            <a:solidFill>
              <a:schemeClr val="accent1"/>
            </a:solidFill>
            <a:ln>
              <a:noFill/>
            </a:ln>
            <a:effectLst/>
          </c:spPr>
          <c:invertIfNegative val="0"/>
          <c:cat>
            <c:strRef>
              <c:f>'sum of consumption and output'!$A$4:$A$7</c:f>
              <c:strCache>
                <c:ptCount val="3"/>
                <c:pt idx="0">
                  <c:v>Cloudy</c:v>
                </c:pt>
                <c:pt idx="1">
                  <c:v>Rainy</c:v>
                </c:pt>
                <c:pt idx="2">
                  <c:v>Sunny</c:v>
                </c:pt>
              </c:strCache>
            </c:strRef>
          </c:cat>
          <c:val>
            <c:numRef>
              <c:f>'sum of consumption and output'!$B$4:$B$7</c:f>
              <c:numCache>
                <c:formatCode>General</c:formatCode>
                <c:ptCount val="3"/>
                <c:pt idx="0">
                  <c:v>918.12999999999988</c:v>
                </c:pt>
                <c:pt idx="1">
                  <c:v>1423.0899999999997</c:v>
                </c:pt>
                <c:pt idx="2">
                  <c:v>1004.0799999999997</c:v>
                </c:pt>
              </c:numCache>
            </c:numRef>
          </c:val>
          <c:extLst>
            <c:ext xmlns:c16="http://schemas.microsoft.com/office/drawing/2014/chart" uri="{C3380CC4-5D6E-409C-BE32-E72D297353CC}">
              <c16:uniqueId val="{00000000-61CE-489A-B549-7FC2D50BADB5}"/>
            </c:ext>
          </c:extLst>
        </c:ser>
        <c:ser>
          <c:idx val="1"/>
          <c:order val="1"/>
          <c:tx>
            <c:strRef>
              <c:f>'sum of consumption and output'!$C$3</c:f>
              <c:strCache>
                <c:ptCount val="1"/>
                <c:pt idx="0">
                  <c:v>Energy Consumption</c:v>
                </c:pt>
              </c:strCache>
            </c:strRef>
          </c:tx>
          <c:spPr>
            <a:solidFill>
              <a:schemeClr val="accent2"/>
            </a:solidFill>
            <a:ln>
              <a:noFill/>
            </a:ln>
            <a:effectLst/>
          </c:spPr>
          <c:invertIfNegative val="0"/>
          <c:cat>
            <c:strRef>
              <c:f>'sum of consumption and output'!$A$4:$A$7</c:f>
              <c:strCache>
                <c:ptCount val="3"/>
                <c:pt idx="0">
                  <c:v>Cloudy</c:v>
                </c:pt>
                <c:pt idx="1">
                  <c:v>Rainy</c:v>
                </c:pt>
                <c:pt idx="2">
                  <c:v>Sunny</c:v>
                </c:pt>
              </c:strCache>
            </c:strRef>
          </c:cat>
          <c:val>
            <c:numRef>
              <c:f>'sum of consumption and output'!$C$4:$C$7</c:f>
              <c:numCache>
                <c:formatCode>General</c:formatCode>
                <c:ptCount val="3"/>
                <c:pt idx="0">
                  <c:v>1115.3599999999999</c:v>
                </c:pt>
                <c:pt idx="1">
                  <c:v>1877.1700000000003</c:v>
                </c:pt>
                <c:pt idx="2">
                  <c:v>1228.0999999999999</c:v>
                </c:pt>
              </c:numCache>
            </c:numRef>
          </c:val>
          <c:extLst>
            <c:ext xmlns:c16="http://schemas.microsoft.com/office/drawing/2014/chart" uri="{C3380CC4-5D6E-409C-BE32-E72D297353CC}">
              <c16:uniqueId val="{00000001-61CE-489A-B549-7FC2D50BADB5}"/>
            </c:ext>
          </c:extLst>
        </c:ser>
        <c:dLbls>
          <c:showLegendKey val="0"/>
          <c:showVal val="0"/>
          <c:showCatName val="0"/>
          <c:showSerName val="0"/>
          <c:showPercent val="0"/>
          <c:showBubbleSize val="0"/>
        </c:dLbls>
        <c:gapWidth val="219"/>
        <c:overlap val="-27"/>
        <c:axId val="64955215"/>
        <c:axId val="64961455"/>
      </c:barChart>
      <c:catAx>
        <c:axId val="6495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rgbClr val="CBDCEB"/>
                </a:solidFill>
                <a:latin typeface="+mn-lt"/>
                <a:ea typeface="+mn-ea"/>
                <a:cs typeface="+mn-cs"/>
              </a:defRPr>
            </a:pPr>
            <a:endParaRPr lang="en-US"/>
          </a:p>
        </c:txPr>
        <c:crossAx val="64961455"/>
        <c:crosses val="autoZero"/>
        <c:auto val="1"/>
        <c:lblAlgn val="ctr"/>
        <c:lblOffset val="100"/>
        <c:noMultiLvlLbl val="0"/>
      </c:catAx>
      <c:valAx>
        <c:axId val="64961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rgbClr val="CBDCEB"/>
                </a:solidFill>
                <a:latin typeface="+mn-lt"/>
                <a:ea typeface="+mn-ea"/>
                <a:cs typeface="+mn-cs"/>
              </a:defRPr>
            </a:pPr>
            <a:endParaRPr lang="en-US"/>
          </a:p>
        </c:txPr>
        <c:crossAx val="64955215"/>
        <c:crosses val="autoZero"/>
        <c:crossBetween val="between"/>
      </c:valAx>
      <c:spPr>
        <a:noFill/>
        <a:ln>
          <a:noFill/>
        </a:ln>
        <a:effectLst/>
      </c:spPr>
    </c:plotArea>
    <c:legend>
      <c:legendPos val="r"/>
      <c:layout>
        <c:manualLayout>
          <c:xMode val="edge"/>
          <c:yMode val="edge"/>
          <c:x val="0.1013783152796508"/>
          <c:y val="0"/>
          <c:w val="0.79380422073409063"/>
          <c:h val="1.8336045983078943E-2"/>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rgbClr val="CBDCEB"/>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33E87"/>
    </a:solid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[Sustainable_Energy_Monitoring.xlsx]Total of surplus-deficit!PivotTable1</c:name>
    <c:fmtId val="5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BDCE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BDCE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'Total of surplus-deficit'!$B$4</c:f>
              <c:strCache>
                <c:ptCount val="1"/>
                <c:pt idx="0">
                  <c:v>Total</c:v>
                </c:pt>
              </c:strCache>
            </c:strRef>
          </c:tx>
          <c:spPr>
            <a:solidFill>
              <a:srgbClr val="CBDCEB"/>
            </a:solidFill>
            <a:ln>
              <a:noFill/>
            </a:ln>
            <a:effectLst/>
          </c:spPr>
          <c:cat>
            <c:strRef>
              <c:f>'Total of surplus-deficit'!$A$5:$A$105</c:f>
              <c:strCache>
                <c:ptCount val="100"/>
                <c:pt idx="0">
                  <c:v>1/1/2024</c:v>
                </c:pt>
                <c:pt idx="1">
                  <c:v>1/2/2024</c:v>
                </c:pt>
                <c:pt idx="2">
                  <c:v>1/3/2024</c:v>
                </c:pt>
                <c:pt idx="3">
                  <c:v>1/4/2024</c:v>
                </c:pt>
                <c:pt idx="4">
                  <c:v>1/5/2024</c:v>
                </c:pt>
                <c:pt idx="5">
                  <c:v>1/6/2024</c:v>
                </c:pt>
                <c:pt idx="6">
                  <c:v>1/7/2024</c:v>
                </c:pt>
                <c:pt idx="7">
                  <c:v>1/8/2024</c:v>
                </c:pt>
                <c:pt idx="8">
                  <c:v>1/9/2024</c:v>
                </c:pt>
                <c:pt idx="9">
                  <c:v>1/10/2024</c:v>
                </c:pt>
                <c:pt idx="10">
                  <c:v>1/11/2024</c:v>
                </c:pt>
                <c:pt idx="11">
                  <c:v>1/12/2024</c:v>
                </c:pt>
                <c:pt idx="12">
                  <c:v>1/13/2024</c:v>
                </c:pt>
                <c:pt idx="13">
                  <c:v>1/14/2024</c:v>
                </c:pt>
                <c:pt idx="14">
                  <c:v>1/15/2024</c:v>
                </c:pt>
                <c:pt idx="15">
                  <c:v>1/16/2024</c:v>
                </c:pt>
                <c:pt idx="16">
                  <c:v>1/17/2024</c:v>
                </c:pt>
                <c:pt idx="17">
                  <c:v>1/18/2024</c:v>
                </c:pt>
                <c:pt idx="18">
                  <c:v>1/19/2024</c:v>
                </c:pt>
                <c:pt idx="19">
                  <c:v>1/20/2024</c:v>
                </c:pt>
                <c:pt idx="20">
                  <c:v>1/21/2024</c:v>
                </c:pt>
                <c:pt idx="21">
                  <c:v>1/22/2024</c:v>
                </c:pt>
                <c:pt idx="22">
                  <c:v>1/23/2024</c:v>
                </c:pt>
                <c:pt idx="23">
                  <c:v>1/24/2024</c:v>
                </c:pt>
                <c:pt idx="24">
                  <c:v>1/25/2024</c:v>
                </c:pt>
                <c:pt idx="25">
                  <c:v>1/26/2024</c:v>
                </c:pt>
                <c:pt idx="26">
                  <c:v>1/27/2024</c:v>
                </c:pt>
                <c:pt idx="27">
                  <c:v>1/28/2024</c:v>
                </c:pt>
                <c:pt idx="28">
                  <c:v>1/29/2024</c:v>
                </c:pt>
                <c:pt idx="29">
                  <c:v>1/30/2024</c:v>
                </c:pt>
                <c:pt idx="30">
                  <c:v>1/31/2024</c:v>
                </c:pt>
                <c:pt idx="31">
                  <c:v>2/1/2024</c:v>
                </c:pt>
                <c:pt idx="32">
                  <c:v>2/2/2024</c:v>
                </c:pt>
                <c:pt idx="33">
                  <c:v>2/3/2024</c:v>
                </c:pt>
                <c:pt idx="34">
                  <c:v>2/4/2024</c:v>
                </c:pt>
                <c:pt idx="35">
                  <c:v>2/5/2024</c:v>
                </c:pt>
                <c:pt idx="36">
                  <c:v>2/6/2024</c:v>
                </c:pt>
                <c:pt idx="37">
                  <c:v>2/7/2024</c:v>
                </c:pt>
                <c:pt idx="38">
                  <c:v>2/8/2024</c:v>
                </c:pt>
                <c:pt idx="39">
                  <c:v>2/9/2024</c:v>
                </c:pt>
                <c:pt idx="40">
                  <c:v>2/10/2024</c:v>
                </c:pt>
                <c:pt idx="41">
                  <c:v>2/11/2024</c:v>
                </c:pt>
                <c:pt idx="42">
                  <c:v>2/12/2024</c:v>
                </c:pt>
                <c:pt idx="43">
                  <c:v>2/13/2024</c:v>
                </c:pt>
                <c:pt idx="44">
                  <c:v>2/14/2024</c:v>
                </c:pt>
                <c:pt idx="45">
                  <c:v>2/15/2024</c:v>
                </c:pt>
                <c:pt idx="46">
                  <c:v>2/16/2024</c:v>
                </c:pt>
                <c:pt idx="47">
                  <c:v>2/17/2024</c:v>
                </c:pt>
                <c:pt idx="48">
                  <c:v>2/18/2024</c:v>
                </c:pt>
                <c:pt idx="49">
                  <c:v>2/19/2024</c:v>
                </c:pt>
                <c:pt idx="50">
                  <c:v>2/20/2024</c:v>
                </c:pt>
                <c:pt idx="51">
                  <c:v>2/21/2024</c:v>
                </c:pt>
                <c:pt idx="52">
                  <c:v>2/22/2024</c:v>
                </c:pt>
                <c:pt idx="53">
                  <c:v>2/23/2024</c:v>
                </c:pt>
                <c:pt idx="54">
                  <c:v>2/24/2024</c:v>
                </c:pt>
                <c:pt idx="55">
                  <c:v>2/25/2024</c:v>
                </c:pt>
                <c:pt idx="56">
                  <c:v>2/26/2024</c:v>
                </c:pt>
                <c:pt idx="57">
                  <c:v>2/27/2024</c:v>
                </c:pt>
                <c:pt idx="58">
                  <c:v>2/28/2024</c:v>
                </c:pt>
                <c:pt idx="59">
                  <c:v>2/29/2024</c:v>
                </c:pt>
                <c:pt idx="60">
                  <c:v>3/1/2024</c:v>
                </c:pt>
                <c:pt idx="61">
                  <c:v>3/2/2024</c:v>
                </c:pt>
                <c:pt idx="62">
                  <c:v>3/3/2024</c:v>
                </c:pt>
                <c:pt idx="63">
                  <c:v>3/4/2024</c:v>
                </c:pt>
                <c:pt idx="64">
                  <c:v>3/5/2024</c:v>
                </c:pt>
                <c:pt idx="65">
                  <c:v>3/6/2024</c:v>
                </c:pt>
                <c:pt idx="66">
                  <c:v>3/7/2024</c:v>
                </c:pt>
                <c:pt idx="67">
                  <c:v>3/8/2024</c:v>
                </c:pt>
                <c:pt idx="68">
                  <c:v>3/9/2024</c:v>
                </c:pt>
                <c:pt idx="69">
                  <c:v>3/10/2024</c:v>
                </c:pt>
                <c:pt idx="70">
                  <c:v>3/11/2024</c:v>
                </c:pt>
                <c:pt idx="71">
                  <c:v>3/12/2024</c:v>
                </c:pt>
                <c:pt idx="72">
                  <c:v>3/13/2024</c:v>
                </c:pt>
                <c:pt idx="73">
                  <c:v>3/14/2024</c:v>
                </c:pt>
                <c:pt idx="74">
                  <c:v>3/15/2024</c:v>
                </c:pt>
                <c:pt idx="75">
                  <c:v>3/16/2024</c:v>
                </c:pt>
                <c:pt idx="76">
                  <c:v>3/17/2024</c:v>
                </c:pt>
                <c:pt idx="77">
                  <c:v>3/18/2024</c:v>
                </c:pt>
                <c:pt idx="78">
                  <c:v>3/19/2024</c:v>
                </c:pt>
                <c:pt idx="79">
                  <c:v>3/20/2024</c:v>
                </c:pt>
                <c:pt idx="80">
                  <c:v>3/21/2024</c:v>
                </c:pt>
                <c:pt idx="81">
                  <c:v>3/22/2024</c:v>
                </c:pt>
                <c:pt idx="82">
                  <c:v>3/23/2024</c:v>
                </c:pt>
                <c:pt idx="83">
                  <c:v>3/24/2024</c:v>
                </c:pt>
                <c:pt idx="84">
                  <c:v>3/25/2024</c:v>
                </c:pt>
                <c:pt idx="85">
                  <c:v>3/26/2024</c:v>
                </c:pt>
                <c:pt idx="86">
                  <c:v>3/27/2024</c:v>
                </c:pt>
                <c:pt idx="87">
                  <c:v>3/28/2024</c:v>
                </c:pt>
                <c:pt idx="88">
                  <c:v>3/29/2024</c:v>
                </c:pt>
                <c:pt idx="89">
                  <c:v>3/30/2024</c:v>
                </c:pt>
                <c:pt idx="90">
                  <c:v>3/31/2024</c:v>
                </c:pt>
                <c:pt idx="91">
                  <c:v>4/1/2024</c:v>
                </c:pt>
                <c:pt idx="92">
                  <c:v>4/2/2024</c:v>
                </c:pt>
                <c:pt idx="93">
                  <c:v>4/3/2024</c:v>
                </c:pt>
                <c:pt idx="94">
                  <c:v>4/4/2024</c:v>
                </c:pt>
                <c:pt idx="95">
                  <c:v>4/5/2024</c:v>
                </c:pt>
                <c:pt idx="96">
                  <c:v>4/6/2024</c:v>
                </c:pt>
                <c:pt idx="97">
                  <c:v>4/7/2024</c:v>
                </c:pt>
                <c:pt idx="98">
                  <c:v>4/8/2024</c:v>
                </c:pt>
                <c:pt idx="99">
                  <c:v>4/9/2024</c:v>
                </c:pt>
              </c:strCache>
            </c:strRef>
          </c:cat>
          <c:val>
            <c:numRef>
              <c:f>'Total of surplus-deficit'!$B$5:$B$105</c:f>
              <c:numCache>
                <c:formatCode>General</c:formatCode>
                <c:ptCount val="100"/>
                <c:pt idx="0">
                  <c:v>-16.54</c:v>
                </c:pt>
                <c:pt idx="1">
                  <c:v>-0.83999999999999986</c:v>
                </c:pt>
                <c:pt idx="2">
                  <c:v>-14.89</c:v>
                </c:pt>
                <c:pt idx="3">
                  <c:v>-5.0199999999999996</c:v>
                </c:pt>
                <c:pt idx="4">
                  <c:v>-30.84</c:v>
                </c:pt>
                <c:pt idx="5">
                  <c:v>9.3500000000000014</c:v>
                </c:pt>
                <c:pt idx="6">
                  <c:v>26.18</c:v>
                </c:pt>
                <c:pt idx="7">
                  <c:v>-20.729999999999997</c:v>
                </c:pt>
                <c:pt idx="8">
                  <c:v>-34.89</c:v>
                </c:pt>
                <c:pt idx="9">
                  <c:v>13.990000000000002</c:v>
                </c:pt>
                <c:pt idx="10">
                  <c:v>-8.9899999999999984</c:v>
                </c:pt>
                <c:pt idx="11">
                  <c:v>-30.470000000000006</c:v>
                </c:pt>
                <c:pt idx="12">
                  <c:v>5.8699999999999974</c:v>
                </c:pt>
                <c:pt idx="13">
                  <c:v>21.68</c:v>
                </c:pt>
                <c:pt idx="14">
                  <c:v>-38.799999999999997</c:v>
                </c:pt>
                <c:pt idx="15">
                  <c:v>-7.990000000000002</c:v>
                </c:pt>
                <c:pt idx="16">
                  <c:v>-1.2699999999999996</c:v>
                </c:pt>
                <c:pt idx="17">
                  <c:v>-42.92</c:v>
                </c:pt>
                <c:pt idx="18">
                  <c:v>-5.93</c:v>
                </c:pt>
                <c:pt idx="19">
                  <c:v>22.46</c:v>
                </c:pt>
                <c:pt idx="20">
                  <c:v>14.459999999999997</c:v>
                </c:pt>
                <c:pt idx="21">
                  <c:v>13.529999999999994</c:v>
                </c:pt>
                <c:pt idx="22">
                  <c:v>-13.850000000000001</c:v>
                </c:pt>
                <c:pt idx="23">
                  <c:v>-7.1899999999999977</c:v>
                </c:pt>
                <c:pt idx="24">
                  <c:v>-29.240000000000002</c:v>
                </c:pt>
                <c:pt idx="25">
                  <c:v>-2.8000000000000007</c:v>
                </c:pt>
                <c:pt idx="26">
                  <c:v>21.700000000000003</c:v>
                </c:pt>
                <c:pt idx="27">
                  <c:v>16.830000000000002</c:v>
                </c:pt>
                <c:pt idx="28">
                  <c:v>-35.290000000000006</c:v>
                </c:pt>
                <c:pt idx="29">
                  <c:v>-5.3699999999999974</c:v>
                </c:pt>
                <c:pt idx="30">
                  <c:v>-35.309999999999995</c:v>
                </c:pt>
                <c:pt idx="31">
                  <c:v>0</c:v>
                </c:pt>
                <c:pt idx="32">
                  <c:v>14.140000000000004</c:v>
                </c:pt>
                <c:pt idx="33">
                  <c:v>11.600000000000001</c:v>
                </c:pt>
                <c:pt idx="34">
                  <c:v>-38.709999999999994</c:v>
                </c:pt>
                <c:pt idx="35">
                  <c:v>-9.2199999999999989</c:v>
                </c:pt>
                <c:pt idx="36">
                  <c:v>-10.990000000000002</c:v>
                </c:pt>
                <c:pt idx="37">
                  <c:v>-13.21</c:v>
                </c:pt>
                <c:pt idx="38">
                  <c:v>-8.7099999999999937</c:v>
                </c:pt>
                <c:pt idx="39">
                  <c:v>3.3299999999999983</c:v>
                </c:pt>
                <c:pt idx="40">
                  <c:v>-19.620000000000005</c:v>
                </c:pt>
                <c:pt idx="41">
                  <c:v>19.069999999999997</c:v>
                </c:pt>
                <c:pt idx="42">
                  <c:v>26.13</c:v>
                </c:pt>
                <c:pt idx="43">
                  <c:v>8.3800000000000026</c:v>
                </c:pt>
                <c:pt idx="44">
                  <c:v>-32.659999999999997</c:v>
                </c:pt>
                <c:pt idx="45">
                  <c:v>5.3500000000000014</c:v>
                </c:pt>
                <c:pt idx="46">
                  <c:v>-5.18</c:v>
                </c:pt>
                <c:pt idx="47">
                  <c:v>7.629999999999999</c:v>
                </c:pt>
                <c:pt idx="48">
                  <c:v>-24.020000000000003</c:v>
                </c:pt>
                <c:pt idx="49">
                  <c:v>-7.0600000000000023</c:v>
                </c:pt>
                <c:pt idx="50">
                  <c:v>24.39</c:v>
                </c:pt>
                <c:pt idx="51">
                  <c:v>-12.309999999999999</c:v>
                </c:pt>
                <c:pt idx="52">
                  <c:v>-11.590000000000003</c:v>
                </c:pt>
                <c:pt idx="53">
                  <c:v>7.82</c:v>
                </c:pt>
                <c:pt idx="54">
                  <c:v>-56.430000000000007</c:v>
                </c:pt>
                <c:pt idx="55">
                  <c:v>6.1899999999999977</c:v>
                </c:pt>
                <c:pt idx="56">
                  <c:v>-24.39</c:v>
                </c:pt>
                <c:pt idx="57">
                  <c:v>-25.03</c:v>
                </c:pt>
                <c:pt idx="58">
                  <c:v>-24.520000000000003</c:v>
                </c:pt>
                <c:pt idx="59">
                  <c:v>-24.92</c:v>
                </c:pt>
                <c:pt idx="60">
                  <c:v>-2.3000000000000043</c:v>
                </c:pt>
                <c:pt idx="61">
                  <c:v>-18.339999999999996</c:v>
                </c:pt>
                <c:pt idx="62">
                  <c:v>-14.239999999999995</c:v>
                </c:pt>
                <c:pt idx="63">
                  <c:v>-19.250000000000007</c:v>
                </c:pt>
                <c:pt idx="64">
                  <c:v>-10.620000000000001</c:v>
                </c:pt>
                <c:pt idx="65">
                  <c:v>1.5399999999999991</c:v>
                </c:pt>
                <c:pt idx="66">
                  <c:v>6.3800000000000026</c:v>
                </c:pt>
                <c:pt idx="67">
                  <c:v>30.869999999999997</c:v>
                </c:pt>
                <c:pt idx="68">
                  <c:v>-33.93</c:v>
                </c:pt>
                <c:pt idx="69">
                  <c:v>-22.28</c:v>
                </c:pt>
                <c:pt idx="70">
                  <c:v>-28.08</c:v>
                </c:pt>
                <c:pt idx="71">
                  <c:v>-23.799999999999997</c:v>
                </c:pt>
                <c:pt idx="72">
                  <c:v>-13.989999999999998</c:v>
                </c:pt>
                <c:pt idx="73">
                  <c:v>-13.030000000000001</c:v>
                </c:pt>
                <c:pt idx="74">
                  <c:v>-30.96</c:v>
                </c:pt>
                <c:pt idx="75">
                  <c:v>-22.91</c:v>
                </c:pt>
                <c:pt idx="76">
                  <c:v>-26.979999999999997</c:v>
                </c:pt>
                <c:pt idx="77">
                  <c:v>20.160000000000004</c:v>
                </c:pt>
                <c:pt idx="78">
                  <c:v>-30.88</c:v>
                </c:pt>
                <c:pt idx="79">
                  <c:v>-28.419999999999998</c:v>
                </c:pt>
                <c:pt idx="80">
                  <c:v>-15.69</c:v>
                </c:pt>
                <c:pt idx="81">
                  <c:v>11.719999999999999</c:v>
                </c:pt>
                <c:pt idx="82">
                  <c:v>-0.74000000000000199</c:v>
                </c:pt>
                <c:pt idx="83">
                  <c:v>18.579999999999998</c:v>
                </c:pt>
                <c:pt idx="84">
                  <c:v>-12.760000000000002</c:v>
                </c:pt>
                <c:pt idx="85">
                  <c:v>-30.300000000000004</c:v>
                </c:pt>
                <c:pt idx="86">
                  <c:v>-43.56</c:v>
                </c:pt>
                <c:pt idx="87">
                  <c:v>-25.049999999999997</c:v>
                </c:pt>
                <c:pt idx="88">
                  <c:v>5.5899999999999963</c:v>
                </c:pt>
                <c:pt idx="89">
                  <c:v>15.830000000000002</c:v>
                </c:pt>
                <c:pt idx="90">
                  <c:v>-11.89</c:v>
                </c:pt>
                <c:pt idx="91">
                  <c:v>33.36</c:v>
                </c:pt>
                <c:pt idx="92">
                  <c:v>-26.22</c:v>
                </c:pt>
                <c:pt idx="93">
                  <c:v>-43.080000000000005</c:v>
                </c:pt>
                <c:pt idx="94">
                  <c:v>-27.580000000000002</c:v>
                </c:pt>
                <c:pt idx="95">
                  <c:v>36.03</c:v>
                </c:pt>
                <c:pt idx="96">
                  <c:v>-17.330000000000002</c:v>
                </c:pt>
                <c:pt idx="97">
                  <c:v>-2.7299999999999969</c:v>
                </c:pt>
                <c:pt idx="98">
                  <c:v>-25.79</c:v>
                </c:pt>
                <c:pt idx="99">
                  <c:v>5</c:v>
                </c:pt>
              </c:numCache>
            </c:numRef>
          </c:val>
          <c:extLst>
            <c:ext xmlns:c16="http://schemas.microsoft.com/office/drawing/2014/chart" uri="{C3380CC4-5D6E-409C-BE32-E72D297353CC}">
              <c16:uniqueId val="{00000000-4CFF-4A08-B28E-BF2D84ABBE69}"/>
            </c:ext>
          </c:extLst>
        </c:ser>
        <c:dLbls>
          <c:showLegendKey val="0"/>
          <c:showVal val="0"/>
          <c:showCatName val="0"/>
          <c:showSerName val="0"/>
          <c:showPercent val="0"/>
          <c:showBubbleSize val="0"/>
        </c:dLbls>
        <c:axId val="1079508255"/>
        <c:axId val="1152302703"/>
      </c:areaChart>
      <c:catAx>
        <c:axId val="1079508255"/>
        <c:scaling>
          <c:orientation val="minMax"/>
        </c:scaling>
        <c:delete val="1"/>
        <c:axPos val="b"/>
        <c:numFmt formatCode="General" sourceLinked="1"/>
        <c:majorTickMark val="out"/>
        <c:minorTickMark val="none"/>
        <c:tickLblPos val="nextTo"/>
        <c:crossAx val="1152302703"/>
        <c:crosses val="autoZero"/>
        <c:auto val="1"/>
        <c:lblAlgn val="ctr"/>
        <c:lblOffset val="100"/>
        <c:noMultiLvlLbl val="0"/>
      </c:catAx>
      <c:valAx>
        <c:axId val="1152302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CBDCEB"/>
                </a:solidFill>
                <a:latin typeface="+mn-lt"/>
                <a:ea typeface="+mn-ea"/>
                <a:cs typeface="+mn-cs"/>
              </a:defRPr>
            </a:pPr>
            <a:endParaRPr lang="en-US"/>
          </a:p>
        </c:txPr>
        <c:crossAx val="1079508255"/>
        <c:crosses val="autoZero"/>
        <c:crossBetween val="midCat"/>
      </c:valAx>
      <c:spPr>
        <a:solidFill>
          <a:srgbClr val="133E87"/>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33E87"/>
    </a:solidFill>
    <a:ln w="9525" cap="flat" cmpd="sng" algn="ctr">
      <a:noFill/>
      <a:round/>
    </a:ln>
    <a:effectLst/>
  </c:spPr>
  <c:txPr>
    <a:bodyPr/>
    <a:lstStyle/>
    <a:p>
      <a:pPr>
        <a:defRPr>
          <a:solidFill>
            <a:srgbClr val="CBDCE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[Sustainable_Energy_Monitoring.xlsx]Average of Energy consumption!PivotTable1</c:name>
    <c:fmtId val="2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3"/>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noFill/>
          </a:ln>
          <a:effectLst/>
        </c:spPr>
      </c:pivotFmt>
      <c:pivotFmt>
        <c:idx val="15"/>
        <c:spPr>
          <a:solidFill>
            <a:schemeClr val="accent1"/>
          </a:solidFill>
          <a:ln w="19050">
            <a:noFill/>
          </a:ln>
          <a:effectLst/>
        </c:spPr>
      </c:pivotFmt>
      <c:pivotFmt>
        <c:idx val="16"/>
        <c:spPr>
          <a:solidFill>
            <a:schemeClr val="accent1"/>
          </a:solidFill>
          <a:ln w="19050">
            <a:noFill/>
          </a:ln>
          <a:effectLst/>
        </c:spPr>
      </c:pivotFmt>
    </c:pivotFmts>
    <c:plotArea>
      <c:layout>
        <c:manualLayout>
          <c:layoutTarget val="inner"/>
          <c:xMode val="edge"/>
          <c:yMode val="edge"/>
          <c:x val="6.3589743589743591E-2"/>
          <c:y val="1.3020833333333334E-2"/>
          <c:w val="0.3784615384615384"/>
          <c:h val="0.96093749999999989"/>
        </c:manualLayout>
      </c:layout>
      <c:pieChart>
        <c:varyColors val="1"/>
        <c:ser>
          <c:idx val="0"/>
          <c:order val="0"/>
          <c:tx>
            <c:strRef>
              <c:f>'Average of Energy consumption'!$B$3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C9A7-47CA-9FBB-93E106D07249}"/>
              </c:ext>
            </c:extLst>
          </c:dPt>
          <c:dPt>
            <c:idx val="1"/>
            <c:bubble3D val="0"/>
            <c:spPr>
              <a:solidFill>
                <a:schemeClr val="accent2"/>
              </a:solidFill>
              <a:ln w="19050">
                <a:noFill/>
              </a:ln>
              <a:effectLst/>
            </c:spPr>
            <c:extLst>
              <c:ext xmlns:c16="http://schemas.microsoft.com/office/drawing/2014/chart" uri="{C3380CC4-5D6E-409C-BE32-E72D297353CC}">
                <c16:uniqueId val="{00000003-C9A7-47CA-9FBB-93E106D07249}"/>
              </c:ext>
            </c:extLst>
          </c:dPt>
          <c:dPt>
            <c:idx val="2"/>
            <c:bubble3D val="0"/>
            <c:spPr>
              <a:solidFill>
                <a:schemeClr val="accent3"/>
              </a:solidFill>
              <a:ln w="19050">
                <a:noFill/>
              </a:ln>
              <a:effectLst/>
            </c:spPr>
            <c:extLst>
              <c:ext xmlns:c16="http://schemas.microsoft.com/office/drawing/2014/chart" uri="{C3380CC4-5D6E-409C-BE32-E72D297353CC}">
                <c16:uniqueId val="{00000005-C9A7-47CA-9FBB-93E106D07249}"/>
              </c:ext>
            </c:extLst>
          </c:dPt>
          <c:cat>
            <c:strRef>
              <c:f>'Average of Energy consumption'!$A$4:$A$7</c:f>
              <c:strCache>
                <c:ptCount val="3"/>
                <c:pt idx="0">
                  <c:v>Cloudy</c:v>
                </c:pt>
                <c:pt idx="1">
                  <c:v>Rainy</c:v>
                </c:pt>
                <c:pt idx="2">
                  <c:v>Sunny</c:v>
                </c:pt>
              </c:strCache>
            </c:strRef>
          </c:cat>
          <c:val>
            <c:numRef>
              <c:f>'Average of Energy consumption'!$B$4:$B$7</c:f>
              <c:numCache>
                <c:formatCode>General</c:formatCode>
                <c:ptCount val="3"/>
                <c:pt idx="0">
                  <c:v>41.309629629629626</c:v>
                </c:pt>
                <c:pt idx="1">
                  <c:v>45.784634146341467</c:v>
                </c:pt>
                <c:pt idx="2">
                  <c:v>38.378124999999997</c:v>
                </c:pt>
              </c:numCache>
            </c:numRef>
          </c:val>
          <c:extLst>
            <c:ext xmlns:c16="http://schemas.microsoft.com/office/drawing/2014/chart" uri="{C3380CC4-5D6E-409C-BE32-E72D297353CC}">
              <c16:uniqueId val="{00000006-C9A7-47CA-9FBB-93E106D0724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7676075105996381"/>
          <c:y val="0.39583154378429974"/>
          <c:w val="0.21041873611952353"/>
          <c:h val="0.51136721546170361"/>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CBDCEB"/>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33E8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[Sustainable_Energy_Monitoring.xlsx]output vs. consumption per time!PivotTable1</c:name>
    <c:fmtId val="3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noFill/>
            <a:ln w="12700">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solidFill>
            <a:round/>
          </a:ln>
          <a:effectLst/>
        </c:spPr>
        <c:marker>
          <c:symbol val="circle"/>
          <c:size val="5"/>
          <c:spPr>
            <a:noFill/>
            <a:ln w="12700">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noFill/>
            <a:ln w="12700">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solidFill>
            <a:round/>
          </a:ln>
          <a:effectLst/>
        </c:spPr>
        <c:marker>
          <c:symbol val="circle"/>
          <c:size val="5"/>
          <c:spPr>
            <a:noFill/>
            <a:ln w="12700">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noFill/>
            <a:ln w="12700">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circle"/>
          <c:size val="5"/>
          <c:spPr>
            <a:noFill/>
            <a:ln w="12700">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267516178798264E-2"/>
          <c:y val="0.12078266258384368"/>
          <c:w val="0.93322774538678843"/>
          <c:h val="0.6391116214639837"/>
        </c:manualLayout>
      </c:layout>
      <c:lineChart>
        <c:grouping val="standard"/>
        <c:varyColors val="0"/>
        <c:ser>
          <c:idx val="0"/>
          <c:order val="0"/>
          <c:tx>
            <c:strRef>
              <c:f>'output vs. consumption per time'!$B$4</c:f>
              <c:strCache>
                <c:ptCount val="1"/>
                <c:pt idx="0">
                  <c:v>Solar Output</c:v>
                </c:pt>
              </c:strCache>
            </c:strRef>
          </c:tx>
          <c:spPr>
            <a:ln w="28575" cap="rnd">
              <a:solidFill>
                <a:schemeClr val="accent1"/>
              </a:solidFill>
              <a:round/>
            </a:ln>
            <a:effectLst/>
          </c:spPr>
          <c:marker>
            <c:symbol val="circle"/>
            <c:size val="5"/>
            <c:spPr>
              <a:noFill/>
              <a:ln w="12700">
                <a:noFill/>
              </a:ln>
              <a:effectLst/>
            </c:spPr>
          </c:marker>
          <c:cat>
            <c:strRef>
              <c:f>'output vs. consumption per time'!$A$5:$A$105</c:f>
              <c:strCache>
                <c:ptCount val="100"/>
                <c:pt idx="0">
                  <c:v>1/1/2024</c:v>
                </c:pt>
                <c:pt idx="1">
                  <c:v>1/2/2024</c:v>
                </c:pt>
                <c:pt idx="2">
                  <c:v>1/3/2024</c:v>
                </c:pt>
                <c:pt idx="3">
                  <c:v>1/4/2024</c:v>
                </c:pt>
                <c:pt idx="4">
                  <c:v>1/5/2024</c:v>
                </c:pt>
                <c:pt idx="5">
                  <c:v>1/6/2024</c:v>
                </c:pt>
                <c:pt idx="6">
                  <c:v>1/7/2024</c:v>
                </c:pt>
                <c:pt idx="7">
                  <c:v>1/8/2024</c:v>
                </c:pt>
                <c:pt idx="8">
                  <c:v>1/9/2024</c:v>
                </c:pt>
                <c:pt idx="9">
                  <c:v>1/10/2024</c:v>
                </c:pt>
                <c:pt idx="10">
                  <c:v>1/11/2024</c:v>
                </c:pt>
                <c:pt idx="11">
                  <c:v>1/12/2024</c:v>
                </c:pt>
                <c:pt idx="12">
                  <c:v>1/13/2024</c:v>
                </c:pt>
                <c:pt idx="13">
                  <c:v>1/14/2024</c:v>
                </c:pt>
                <c:pt idx="14">
                  <c:v>1/15/2024</c:v>
                </c:pt>
                <c:pt idx="15">
                  <c:v>1/16/2024</c:v>
                </c:pt>
                <c:pt idx="16">
                  <c:v>1/17/2024</c:v>
                </c:pt>
                <c:pt idx="17">
                  <c:v>1/18/2024</c:v>
                </c:pt>
                <c:pt idx="18">
                  <c:v>1/19/2024</c:v>
                </c:pt>
                <c:pt idx="19">
                  <c:v>1/20/2024</c:v>
                </c:pt>
                <c:pt idx="20">
                  <c:v>1/21/2024</c:v>
                </c:pt>
                <c:pt idx="21">
                  <c:v>1/22/2024</c:v>
                </c:pt>
                <c:pt idx="22">
                  <c:v>1/23/2024</c:v>
                </c:pt>
                <c:pt idx="23">
                  <c:v>1/24/2024</c:v>
                </c:pt>
                <c:pt idx="24">
                  <c:v>1/25/2024</c:v>
                </c:pt>
                <c:pt idx="25">
                  <c:v>1/26/2024</c:v>
                </c:pt>
                <c:pt idx="26">
                  <c:v>1/27/2024</c:v>
                </c:pt>
                <c:pt idx="27">
                  <c:v>1/28/2024</c:v>
                </c:pt>
                <c:pt idx="28">
                  <c:v>1/29/2024</c:v>
                </c:pt>
                <c:pt idx="29">
                  <c:v>1/30/2024</c:v>
                </c:pt>
                <c:pt idx="30">
                  <c:v>1/31/2024</c:v>
                </c:pt>
                <c:pt idx="31">
                  <c:v>2/1/2024</c:v>
                </c:pt>
                <c:pt idx="32">
                  <c:v>2/2/2024</c:v>
                </c:pt>
                <c:pt idx="33">
                  <c:v>2/3/2024</c:v>
                </c:pt>
                <c:pt idx="34">
                  <c:v>2/4/2024</c:v>
                </c:pt>
                <c:pt idx="35">
                  <c:v>2/5/2024</c:v>
                </c:pt>
                <c:pt idx="36">
                  <c:v>2/6/2024</c:v>
                </c:pt>
                <c:pt idx="37">
                  <c:v>2/7/2024</c:v>
                </c:pt>
                <c:pt idx="38">
                  <c:v>2/8/2024</c:v>
                </c:pt>
                <c:pt idx="39">
                  <c:v>2/9/2024</c:v>
                </c:pt>
                <c:pt idx="40">
                  <c:v>2/10/2024</c:v>
                </c:pt>
                <c:pt idx="41">
                  <c:v>2/11/2024</c:v>
                </c:pt>
                <c:pt idx="42">
                  <c:v>2/12/2024</c:v>
                </c:pt>
                <c:pt idx="43">
                  <c:v>2/13/2024</c:v>
                </c:pt>
                <c:pt idx="44">
                  <c:v>2/14/2024</c:v>
                </c:pt>
                <c:pt idx="45">
                  <c:v>2/15/2024</c:v>
                </c:pt>
                <c:pt idx="46">
                  <c:v>2/16/2024</c:v>
                </c:pt>
                <c:pt idx="47">
                  <c:v>2/17/2024</c:v>
                </c:pt>
                <c:pt idx="48">
                  <c:v>2/18/2024</c:v>
                </c:pt>
                <c:pt idx="49">
                  <c:v>2/19/2024</c:v>
                </c:pt>
                <c:pt idx="50">
                  <c:v>2/20/2024</c:v>
                </c:pt>
                <c:pt idx="51">
                  <c:v>2/21/2024</c:v>
                </c:pt>
                <c:pt idx="52">
                  <c:v>2/22/2024</c:v>
                </c:pt>
                <c:pt idx="53">
                  <c:v>2/23/2024</c:v>
                </c:pt>
                <c:pt idx="54">
                  <c:v>2/24/2024</c:v>
                </c:pt>
                <c:pt idx="55">
                  <c:v>2/25/2024</c:v>
                </c:pt>
                <c:pt idx="56">
                  <c:v>2/26/2024</c:v>
                </c:pt>
                <c:pt idx="57">
                  <c:v>2/27/2024</c:v>
                </c:pt>
                <c:pt idx="58">
                  <c:v>2/28/2024</c:v>
                </c:pt>
                <c:pt idx="59">
                  <c:v>2/29/2024</c:v>
                </c:pt>
                <c:pt idx="60">
                  <c:v>3/1/2024</c:v>
                </c:pt>
                <c:pt idx="61">
                  <c:v>3/2/2024</c:v>
                </c:pt>
                <c:pt idx="62">
                  <c:v>3/3/2024</c:v>
                </c:pt>
                <c:pt idx="63">
                  <c:v>3/4/2024</c:v>
                </c:pt>
                <c:pt idx="64">
                  <c:v>3/5/2024</c:v>
                </c:pt>
                <c:pt idx="65">
                  <c:v>3/6/2024</c:v>
                </c:pt>
                <c:pt idx="66">
                  <c:v>3/7/2024</c:v>
                </c:pt>
                <c:pt idx="67">
                  <c:v>3/8/2024</c:v>
                </c:pt>
                <c:pt idx="68">
                  <c:v>3/9/2024</c:v>
                </c:pt>
                <c:pt idx="69">
                  <c:v>3/10/2024</c:v>
                </c:pt>
                <c:pt idx="70">
                  <c:v>3/11/2024</c:v>
                </c:pt>
                <c:pt idx="71">
                  <c:v>3/12/2024</c:v>
                </c:pt>
                <c:pt idx="72">
                  <c:v>3/13/2024</c:v>
                </c:pt>
                <c:pt idx="73">
                  <c:v>3/14/2024</c:v>
                </c:pt>
                <c:pt idx="74">
                  <c:v>3/15/2024</c:v>
                </c:pt>
                <c:pt idx="75">
                  <c:v>3/16/2024</c:v>
                </c:pt>
                <c:pt idx="76">
                  <c:v>3/17/2024</c:v>
                </c:pt>
                <c:pt idx="77">
                  <c:v>3/18/2024</c:v>
                </c:pt>
                <c:pt idx="78">
                  <c:v>3/19/2024</c:v>
                </c:pt>
                <c:pt idx="79">
                  <c:v>3/20/2024</c:v>
                </c:pt>
                <c:pt idx="80">
                  <c:v>3/21/2024</c:v>
                </c:pt>
                <c:pt idx="81">
                  <c:v>3/22/2024</c:v>
                </c:pt>
                <c:pt idx="82">
                  <c:v>3/23/2024</c:v>
                </c:pt>
                <c:pt idx="83">
                  <c:v>3/24/2024</c:v>
                </c:pt>
                <c:pt idx="84">
                  <c:v>3/25/2024</c:v>
                </c:pt>
                <c:pt idx="85">
                  <c:v>3/26/2024</c:v>
                </c:pt>
                <c:pt idx="86">
                  <c:v>3/27/2024</c:v>
                </c:pt>
                <c:pt idx="87">
                  <c:v>3/28/2024</c:v>
                </c:pt>
                <c:pt idx="88">
                  <c:v>3/29/2024</c:v>
                </c:pt>
                <c:pt idx="89">
                  <c:v>3/30/2024</c:v>
                </c:pt>
                <c:pt idx="90">
                  <c:v>3/31/2024</c:v>
                </c:pt>
                <c:pt idx="91">
                  <c:v>4/1/2024</c:v>
                </c:pt>
                <c:pt idx="92">
                  <c:v>4/2/2024</c:v>
                </c:pt>
                <c:pt idx="93">
                  <c:v>4/3/2024</c:v>
                </c:pt>
                <c:pt idx="94">
                  <c:v>4/4/2024</c:v>
                </c:pt>
                <c:pt idx="95">
                  <c:v>4/5/2024</c:v>
                </c:pt>
                <c:pt idx="96">
                  <c:v>4/6/2024</c:v>
                </c:pt>
                <c:pt idx="97">
                  <c:v>4/7/2024</c:v>
                </c:pt>
                <c:pt idx="98">
                  <c:v>4/8/2024</c:v>
                </c:pt>
                <c:pt idx="99">
                  <c:v>4/9/2024</c:v>
                </c:pt>
              </c:strCache>
            </c:strRef>
          </c:cat>
          <c:val>
            <c:numRef>
              <c:f>'output vs. consumption per time'!$B$5:$B$105</c:f>
              <c:numCache>
                <c:formatCode>General</c:formatCode>
                <c:ptCount val="100"/>
                <c:pt idx="0">
                  <c:v>43.97</c:v>
                </c:pt>
                <c:pt idx="1">
                  <c:v>21.84</c:v>
                </c:pt>
                <c:pt idx="2">
                  <c:v>44.26</c:v>
                </c:pt>
                <c:pt idx="3">
                  <c:v>26</c:v>
                </c:pt>
                <c:pt idx="4">
                  <c:v>25.37</c:v>
                </c:pt>
                <c:pt idx="5">
                  <c:v>46.21</c:v>
                </c:pt>
                <c:pt idx="6">
                  <c:v>39.6</c:v>
                </c:pt>
                <c:pt idx="7">
                  <c:v>39.49</c:v>
                </c:pt>
                <c:pt idx="8">
                  <c:v>12.62</c:v>
                </c:pt>
                <c:pt idx="9">
                  <c:v>41.99</c:v>
                </c:pt>
                <c:pt idx="10">
                  <c:v>16.91</c:v>
                </c:pt>
                <c:pt idx="11">
                  <c:v>39.18</c:v>
                </c:pt>
                <c:pt idx="12">
                  <c:v>38.479999999999997</c:v>
                </c:pt>
                <c:pt idx="13">
                  <c:v>42.21</c:v>
                </c:pt>
                <c:pt idx="14">
                  <c:v>21.32</c:v>
                </c:pt>
                <c:pt idx="15">
                  <c:v>23.43</c:v>
                </c:pt>
                <c:pt idx="16">
                  <c:v>14.82</c:v>
                </c:pt>
                <c:pt idx="17">
                  <c:v>21.02</c:v>
                </c:pt>
                <c:pt idx="18">
                  <c:v>28.33</c:v>
                </c:pt>
                <c:pt idx="19">
                  <c:v>47.78</c:v>
                </c:pt>
                <c:pt idx="20">
                  <c:v>39.549999999999997</c:v>
                </c:pt>
                <c:pt idx="21">
                  <c:v>47.12</c:v>
                </c:pt>
                <c:pt idx="22">
                  <c:v>36.159999999999997</c:v>
                </c:pt>
                <c:pt idx="23">
                  <c:v>45.11</c:v>
                </c:pt>
                <c:pt idx="24">
                  <c:v>40.07</c:v>
                </c:pt>
                <c:pt idx="25">
                  <c:v>22.88</c:v>
                </c:pt>
                <c:pt idx="26">
                  <c:v>39.880000000000003</c:v>
                </c:pt>
                <c:pt idx="27">
                  <c:v>41.38</c:v>
                </c:pt>
                <c:pt idx="28">
                  <c:v>24.16</c:v>
                </c:pt>
                <c:pt idx="29">
                  <c:v>37.07</c:v>
                </c:pt>
                <c:pt idx="30">
                  <c:v>18.420000000000002</c:v>
                </c:pt>
                <c:pt idx="31">
                  <c:v>47.49</c:v>
                </c:pt>
                <c:pt idx="32">
                  <c:v>39.270000000000003</c:v>
                </c:pt>
                <c:pt idx="33">
                  <c:v>36.17</c:v>
                </c:pt>
                <c:pt idx="34">
                  <c:v>19.23</c:v>
                </c:pt>
                <c:pt idx="35">
                  <c:v>48.28</c:v>
                </c:pt>
                <c:pt idx="36">
                  <c:v>29.22</c:v>
                </c:pt>
                <c:pt idx="37">
                  <c:v>49.31</c:v>
                </c:pt>
                <c:pt idx="38">
                  <c:v>48.7</c:v>
                </c:pt>
                <c:pt idx="39">
                  <c:v>37.5</c:v>
                </c:pt>
                <c:pt idx="40">
                  <c:v>37.729999999999997</c:v>
                </c:pt>
                <c:pt idx="41">
                  <c:v>47.41</c:v>
                </c:pt>
                <c:pt idx="42">
                  <c:v>46.44</c:v>
                </c:pt>
                <c:pt idx="43">
                  <c:v>36.74</c:v>
                </c:pt>
                <c:pt idx="44">
                  <c:v>28.88</c:v>
                </c:pt>
                <c:pt idx="45">
                  <c:v>16.39</c:v>
                </c:pt>
                <c:pt idx="46">
                  <c:v>45.92</c:v>
                </c:pt>
                <c:pt idx="47">
                  <c:v>29.66</c:v>
                </c:pt>
                <c:pt idx="48">
                  <c:v>28.68</c:v>
                </c:pt>
                <c:pt idx="49">
                  <c:v>39.78</c:v>
                </c:pt>
                <c:pt idx="50">
                  <c:v>40.1</c:v>
                </c:pt>
                <c:pt idx="51">
                  <c:v>19.73</c:v>
                </c:pt>
                <c:pt idx="52">
                  <c:v>37.08</c:v>
                </c:pt>
                <c:pt idx="53">
                  <c:v>26.95</c:v>
                </c:pt>
                <c:pt idx="54">
                  <c:v>11.44</c:v>
                </c:pt>
                <c:pt idx="55">
                  <c:v>43.53</c:v>
                </c:pt>
                <c:pt idx="56">
                  <c:v>15.96</c:v>
                </c:pt>
                <c:pt idx="57">
                  <c:v>26.67</c:v>
                </c:pt>
                <c:pt idx="58">
                  <c:v>31.5</c:v>
                </c:pt>
                <c:pt idx="59">
                  <c:v>35.07</c:v>
                </c:pt>
                <c:pt idx="60">
                  <c:v>39.369999999999997</c:v>
                </c:pt>
                <c:pt idx="61">
                  <c:v>21.92</c:v>
                </c:pt>
                <c:pt idx="62">
                  <c:v>29.17</c:v>
                </c:pt>
                <c:pt idx="63">
                  <c:v>45.73</c:v>
                </c:pt>
                <c:pt idx="64">
                  <c:v>29.66</c:v>
                </c:pt>
                <c:pt idx="65">
                  <c:v>19.059999999999999</c:v>
                </c:pt>
                <c:pt idx="66">
                  <c:v>47.07</c:v>
                </c:pt>
                <c:pt idx="67">
                  <c:v>49.4</c:v>
                </c:pt>
                <c:pt idx="68">
                  <c:v>16.61</c:v>
                </c:pt>
                <c:pt idx="69">
                  <c:v>43.5</c:v>
                </c:pt>
                <c:pt idx="70">
                  <c:v>40.19</c:v>
                </c:pt>
                <c:pt idx="71">
                  <c:v>38.03</c:v>
                </c:pt>
                <c:pt idx="72">
                  <c:v>14.91</c:v>
                </c:pt>
                <c:pt idx="73">
                  <c:v>24</c:v>
                </c:pt>
                <c:pt idx="74">
                  <c:v>34.49</c:v>
                </c:pt>
                <c:pt idx="75">
                  <c:v>27.48</c:v>
                </c:pt>
                <c:pt idx="76">
                  <c:v>28.93</c:v>
                </c:pt>
                <c:pt idx="77">
                  <c:v>44.63</c:v>
                </c:pt>
                <c:pt idx="78">
                  <c:v>31.77</c:v>
                </c:pt>
                <c:pt idx="79">
                  <c:v>17.55</c:v>
                </c:pt>
                <c:pt idx="80">
                  <c:v>12.58</c:v>
                </c:pt>
                <c:pt idx="81">
                  <c:v>32.11</c:v>
                </c:pt>
                <c:pt idx="82">
                  <c:v>23.36</c:v>
                </c:pt>
                <c:pt idx="83">
                  <c:v>48.86</c:v>
                </c:pt>
                <c:pt idx="84">
                  <c:v>29.05</c:v>
                </c:pt>
                <c:pt idx="85">
                  <c:v>33.79</c:v>
                </c:pt>
                <c:pt idx="86">
                  <c:v>16.010000000000002</c:v>
                </c:pt>
                <c:pt idx="87">
                  <c:v>30.1</c:v>
                </c:pt>
                <c:pt idx="88">
                  <c:v>47.3</c:v>
                </c:pt>
                <c:pt idx="89">
                  <c:v>37.17</c:v>
                </c:pt>
                <c:pt idx="90">
                  <c:v>43.26</c:v>
                </c:pt>
                <c:pt idx="91">
                  <c:v>45.56</c:v>
                </c:pt>
                <c:pt idx="92">
                  <c:v>43.3</c:v>
                </c:pt>
                <c:pt idx="93">
                  <c:v>15.01</c:v>
                </c:pt>
                <c:pt idx="94">
                  <c:v>19.3</c:v>
                </c:pt>
                <c:pt idx="95">
                  <c:v>47.62</c:v>
                </c:pt>
                <c:pt idx="96">
                  <c:v>27.45</c:v>
                </c:pt>
                <c:pt idx="97">
                  <c:v>47.77</c:v>
                </c:pt>
                <c:pt idx="98">
                  <c:v>34.85</c:v>
                </c:pt>
                <c:pt idx="99">
                  <c:v>39.92</c:v>
                </c:pt>
              </c:numCache>
            </c:numRef>
          </c:val>
          <c:smooth val="0"/>
          <c:extLst>
            <c:ext xmlns:c16="http://schemas.microsoft.com/office/drawing/2014/chart" uri="{C3380CC4-5D6E-409C-BE32-E72D297353CC}">
              <c16:uniqueId val="{00000000-385F-4A3F-B9D0-AE1AD4DD2B60}"/>
            </c:ext>
          </c:extLst>
        </c:ser>
        <c:ser>
          <c:idx val="1"/>
          <c:order val="1"/>
          <c:tx>
            <c:strRef>
              <c:f>'output vs. consumption per time'!$C$4</c:f>
              <c:strCache>
                <c:ptCount val="1"/>
                <c:pt idx="0">
                  <c:v>Energy Consumption</c:v>
                </c:pt>
              </c:strCache>
            </c:strRef>
          </c:tx>
          <c:spPr>
            <a:ln w="28575" cap="rnd">
              <a:solidFill>
                <a:schemeClr val="accent2"/>
              </a:solidFill>
              <a:round/>
            </a:ln>
            <a:effectLst/>
          </c:spPr>
          <c:marker>
            <c:symbol val="circle"/>
            <c:size val="5"/>
            <c:spPr>
              <a:noFill/>
              <a:ln w="12700">
                <a:noFill/>
              </a:ln>
              <a:effectLst/>
            </c:spPr>
          </c:marker>
          <c:cat>
            <c:strRef>
              <c:f>'output vs. consumption per time'!$A$5:$A$105</c:f>
              <c:strCache>
                <c:ptCount val="100"/>
                <c:pt idx="0">
                  <c:v>1/1/2024</c:v>
                </c:pt>
                <c:pt idx="1">
                  <c:v>1/2/2024</c:v>
                </c:pt>
                <c:pt idx="2">
                  <c:v>1/3/2024</c:v>
                </c:pt>
                <c:pt idx="3">
                  <c:v>1/4/2024</c:v>
                </c:pt>
                <c:pt idx="4">
                  <c:v>1/5/2024</c:v>
                </c:pt>
                <c:pt idx="5">
                  <c:v>1/6/2024</c:v>
                </c:pt>
                <c:pt idx="6">
                  <c:v>1/7/2024</c:v>
                </c:pt>
                <c:pt idx="7">
                  <c:v>1/8/2024</c:v>
                </c:pt>
                <c:pt idx="8">
                  <c:v>1/9/2024</c:v>
                </c:pt>
                <c:pt idx="9">
                  <c:v>1/10/2024</c:v>
                </c:pt>
                <c:pt idx="10">
                  <c:v>1/11/2024</c:v>
                </c:pt>
                <c:pt idx="11">
                  <c:v>1/12/2024</c:v>
                </c:pt>
                <c:pt idx="12">
                  <c:v>1/13/2024</c:v>
                </c:pt>
                <c:pt idx="13">
                  <c:v>1/14/2024</c:v>
                </c:pt>
                <c:pt idx="14">
                  <c:v>1/15/2024</c:v>
                </c:pt>
                <c:pt idx="15">
                  <c:v>1/16/2024</c:v>
                </c:pt>
                <c:pt idx="16">
                  <c:v>1/17/2024</c:v>
                </c:pt>
                <c:pt idx="17">
                  <c:v>1/18/2024</c:v>
                </c:pt>
                <c:pt idx="18">
                  <c:v>1/19/2024</c:v>
                </c:pt>
                <c:pt idx="19">
                  <c:v>1/20/2024</c:v>
                </c:pt>
                <c:pt idx="20">
                  <c:v>1/21/2024</c:v>
                </c:pt>
                <c:pt idx="21">
                  <c:v>1/22/2024</c:v>
                </c:pt>
                <c:pt idx="22">
                  <c:v>1/23/2024</c:v>
                </c:pt>
                <c:pt idx="23">
                  <c:v>1/24/2024</c:v>
                </c:pt>
                <c:pt idx="24">
                  <c:v>1/25/2024</c:v>
                </c:pt>
                <c:pt idx="25">
                  <c:v>1/26/2024</c:v>
                </c:pt>
                <c:pt idx="26">
                  <c:v>1/27/2024</c:v>
                </c:pt>
                <c:pt idx="27">
                  <c:v>1/28/2024</c:v>
                </c:pt>
                <c:pt idx="28">
                  <c:v>1/29/2024</c:v>
                </c:pt>
                <c:pt idx="29">
                  <c:v>1/30/2024</c:v>
                </c:pt>
                <c:pt idx="30">
                  <c:v>1/31/2024</c:v>
                </c:pt>
                <c:pt idx="31">
                  <c:v>2/1/2024</c:v>
                </c:pt>
                <c:pt idx="32">
                  <c:v>2/2/2024</c:v>
                </c:pt>
                <c:pt idx="33">
                  <c:v>2/3/2024</c:v>
                </c:pt>
                <c:pt idx="34">
                  <c:v>2/4/2024</c:v>
                </c:pt>
                <c:pt idx="35">
                  <c:v>2/5/2024</c:v>
                </c:pt>
                <c:pt idx="36">
                  <c:v>2/6/2024</c:v>
                </c:pt>
                <c:pt idx="37">
                  <c:v>2/7/2024</c:v>
                </c:pt>
                <c:pt idx="38">
                  <c:v>2/8/2024</c:v>
                </c:pt>
                <c:pt idx="39">
                  <c:v>2/9/2024</c:v>
                </c:pt>
                <c:pt idx="40">
                  <c:v>2/10/2024</c:v>
                </c:pt>
                <c:pt idx="41">
                  <c:v>2/11/2024</c:v>
                </c:pt>
                <c:pt idx="42">
                  <c:v>2/12/2024</c:v>
                </c:pt>
                <c:pt idx="43">
                  <c:v>2/13/2024</c:v>
                </c:pt>
                <c:pt idx="44">
                  <c:v>2/14/2024</c:v>
                </c:pt>
                <c:pt idx="45">
                  <c:v>2/15/2024</c:v>
                </c:pt>
                <c:pt idx="46">
                  <c:v>2/16/2024</c:v>
                </c:pt>
                <c:pt idx="47">
                  <c:v>2/17/2024</c:v>
                </c:pt>
                <c:pt idx="48">
                  <c:v>2/18/2024</c:v>
                </c:pt>
                <c:pt idx="49">
                  <c:v>2/19/2024</c:v>
                </c:pt>
                <c:pt idx="50">
                  <c:v>2/20/2024</c:v>
                </c:pt>
                <c:pt idx="51">
                  <c:v>2/21/2024</c:v>
                </c:pt>
                <c:pt idx="52">
                  <c:v>2/22/2024</c:v>
                </c:pt>
                <c:pt idx="53">
                  <c:v>2/23/2024</c:v>
                </c:pt>
                <c:pt idx="54">
                  <c:v>2/24/2024</c:v>
                </c:pt>
                <c:pt idx="55">
                  <c:v>2/25/2024</c:v>
                </c:pt>
                <c:pt idx="56">
                  <c:v>2/26/2024</c:v>
                </c:pt>
                <c:pt idx="57">
                  <c:v>2/27/2024</c:v>
                </c:pt>
                <c:pt idx="58">
                  <c:v>2/28/2024</c:v>
                </c:pt>
                <c:pt idx="59">
                  <c:v>2/29/2024</c:v>
                </c:pt>
                <c:pt idx="60">
                  <c:v>3/1/2024</c:v>
                </c:pt>
                <c:pt idx="61">
                  <c:v>3/2/2024</c:v>
                </c:pt>
                <c:pt idx="62">
                  <c:v>3/3/2024</c:v>
                </c:pt>
                <c:pt idx="63">
                  <c:v>3/4/2024</c:v>
                </c:pt>
                <c:pt idx="64">
                  <c:v>3/5/2024</c:v>
                </c:pt>
                <c:pt idx="65">
                  <c:v>3/6/2024</c:v>
                </c:pt>
                <c:pt idx="66">
                  <c:v>3/7/2024</c:v>
                </c:pt>
                <c:pt idx="67">
                  <c:v>3/8/2024</c:v>
                </c:pt>
                <c:pt idx="68">
                  <c:v>3/9/2024</c:v>
                </c:pt>
                <c:pt idx="69">
                  <c:v>3/10/2024</c:v>
                </c:pt>
                <c:pt idx="70">
                  <c:v>3/11/2024</c:v>
                </c:pt>
                <c:pt idx="71">
                  <c:v>3/12/2024</c:v>
                </c:pt>
                <c:pt idx="72">
                  <c:v>3/13/2024</c:v>
                </c:pt>
                <c:pt idx="73">
                  <c:v>3/14/2024</c:v>
                </c:pt>
                <c:pt idx="74">
                  <c:v>3/15/2024</c:v>
                </c:pt>
                <c:pt idx="75">
                  <c:v>3/16/2024</c:v>
                </c:pt>
                <c:pt idx="76">
                  <c:v>3/17/2024</c:v>
                </c:pt>
                <c:pt idx="77">
                  <c:v>3/18/2024</c:v>
                </c:pt>
                <c:pt idx="78">
                  <c:v>3/19/2024</c:v>
                </c:pt>
                <c:pt idx="79">
                  <c:v>3/20/2024</c:v>
                </c:pt>
                <c:pt idx="80">
                  <c:v>3/21/2024</c:v>
                </c:pt>
                <c:pt idx="81">
                  <c:v>3/22/2024</c:v>
                </c:pt>
                <c:pt idx="82">
                  <c:v>3/23/2024</c:v>
                </c:pt>
                <c:pt idx="83">
                  <c:v>3/24/2024</c:v>
                </c:pt>
                <c:pt idx="84">
                  <c:v>3/25/2024</c:v>
                </c:pt>
                <c:pt idx="85">
                  <c:v>3/26/2024</c:v>
                </c:pt>
                <c:pt idx="86">
                  <c:v>3/27/2024</c:v>
                </c:pt>
                <c:pt idx="87">
                  <c:v>3/28/2024</c:v>
                </c:pt>
                <c:pt idx="88">
                  <c:v>3/29/2024</c:v>
                </c:pt>
                <c:pt idx="89">
                  <c:v>3/30/2024</c:v>
                </c:pt>
                <c:pt idx="90">
                  <c:v>3/31/2024</c:v>
                </c:pt>
                <c:pt idx="91">
                  <c:v>4/1/2024</c:v>
                </c:pt>
                <c:pt idx="92">
                  <c:v>4/2/2024</c:v>
                </c:pt>
                <c:pt idx="93">
                  <c:v>4/3/2024</c:v>
                </c:pt>
                <c:pt idx="94">
                  <c:v>4/4/2024</c:v>
                </c:pt>
                <c:pt idx="95">
                  <c:v>4/5/2024</c:v>
                </c:pt>
                <c:pt idx="96">
                  <c:v>4/6/2024</c:v>
                </c:pt>
                <c:pt idx="97">
                  <c:v>4/7/2024</c:v>
                </c:pt>
                <c:pt idx="98">
                  <c:v>4/8/2024</c:v>
                </c:pt>
                <c:pt idx="99">
                  <c:v>4/9/2024</c:v>
                </c:pt>
              </c:strCache>
            </c:strRef>
          </c:cat>
          <c:val>
            <c:numRef>
              <c:f>'output vs. consumption per time'!$C$5:$C$105</c:f>
              <c:numCache>
                <c:formatCode>General</c:formatCode>
                <c:ptCount val="100"/>
                <c:pt idx="0">
                  <c:v>60.51</c:v>
                </c:pt>
                <c:pt idx="1">
                  <c:v>22.68</c:v>
                </c:pt>
                <c:pt idx="2">
                  <c:v>59.15</c:v>
                </c:pt>
                <c:pt idx="3">
                  <c:v>31.02</c:v>
                </c:pt>
                <c:pt idx="4">
                  <c:v>56.21</c:v>
                </c:pt>
                <c:pt idx="5">
                  <c:v>36.86</c:v>
                </c:pt>
                <c:pt idx="6">
                  <c:v>13.42</c:v>
                </c:pt>
                <c:pt idx="7">
                  <c:v>60.22</c:v>
                </c:pt>
                <c:pt idx="8">
                  <c:v>47.51</c:v>
                </c:pt>
                <c:pt idx="9">
                  <c:v>28</c:v>
                </c:pt>
                <c:pt idx="10">
                  <c:v>25.9</c:v>
                </c:pt>
                <c:pt idx="11">
                  <c:v>69.650000000000006</c:v>
                </c:pt>
                <c:pt idx="12">
                  <c:v>32.61</c:v>
                </c:pt>
                <c:pt idx="13">
                  <c:v>20.53</c:v>
                </c:pt>
                <c:pt idx="14">
                  <c:v>60.12</c:v>
                </c:pt>
                <c:pt idx="15">
                  <c:v>31.42</c:v>
                </c:pt>
                <c:pt idx="16">
                  <c:v>16.09</c:v>
                </c:pt>
                <c:pt idx="17">
                  <c:v>63.94</c:v>
                </c:pt>
                <c:pt idx="18">
                  <c:v>34.26</c:v>
                </c:pt>
                <c:pt idx="19">
                  <c:v>25.32</c:v>
                </c:pt>
                <c:pt idx="20">
                  <c:v>25.09</c:v>
                </c:pt>
                <c:pt idx="21">
                  <c:v>33.590000000000003</c:v>
                </c:pt>
                <c:pt idx="22">
                  <c:v>50.01</c:v>
                </c:pt>
                <c:pt idx="23">
                  <c:v>52.3</c:v>
                </c:pt>
                <c:pt idx="24">
                  <c:v>69.31</c:v>
                </c:pt>
                <c:pt idx="25">
                  <c:v>25.68</c:v>
                </c:pt>
                <c:pt idx="26">
                  <c:v>18.18</c:v>
                </c:pt>
                <c:pt idx="27">
                  <c:v>24.55</c:v>
                </c:pt>
                <c:pt idx="28">
                  <c:v>59.45</c:v>
                </c:pt>
                <c:pt idx="29">
                  <c:v>42.44</c:v>
                </c:pt>
                <c:pt idx="30">
                  <c:v>53.73</c:v>
                </c:pt>
                <c:pt idx="31">
                  <c:v>47.49</c:v>
                </c:pt>
                <c:pt idx="32">
                  <c:v>25.13</c:v>
                </c:pt>
                <c:pt idx="33">
                  <c:v>24.57</c:v>
                </c:pt>
                <c:pt idx="34">
                  <c:v>57.94</c:v>
                </c:pt>
                <c:pt idx="35">
                  <c:v>57.5</c:v>
                </c:pt>
                <c:pt idx="36">
                  <c:v>40.21</c:v>
                </c:pt>
                <c:pt idx="37">
                  <c:v>62.52</c:v>
                </c:pt>
                <c:pt idx="38">
                  <c:v>57.41</c:v>
                </c:pt>
                <c:pt idx="39">
                  <c:v>34.17</c:v>
                </c:pt>
                <c:pt idx="40">
                  <c:v>57.35</c:v>
                </c:pt>
                <c:pt idx="41">
                  <c:v>28.34</c:v>
                </c:pt>
                <c:pt idx="42">
                  <c:v>20.309999999999999</c:v>
                </c:pt>
                <c:pt idx="43">
                  <c:v>28.36</c:v>
                </c:pt>
                <c:pt idx="44">
                  <c:v>61.54</c:v>
                </c:pt>
                <c:pt idx="45">
                  <c:v>11.04</c:v>
                </c:pt>
                <c:pt idx="46">
                  <c:v>51.1</c:v>
                </c:pt>
                <c:pt idx="47">
                  <c:v>22.03</c:v>
                </c:pt>
                <c:pt idx="48">
                  <c:v>52.7</c:v>
                </c:pt>
                <c:pt idx="49">
                  <c:v>46.84</c:v>
                </c:pt>
                <c:pt idx="50">
                  <c:v>15.71</c:v>
                </c:pt>
                <c:pt idx="51">
                  <c:v>32.04</c:v>
                </c:pt>
                <c:pt idx="52">
                  <c:v>48.67</c:v>
                </c:pt>
                <c:pt idx="53">
                  <c:v>19.13</c:v>
                </c:pt>
                <c:pt idx="54">
                  <c:v>67.87</c:v>
                </c:pt>
                <c:pt idx="55">
                  <c:v>37.340000000000003</c:v>
                </c:pt>
                <c:pt idx="56">
                  <c:v>40.35</c:v>
                </c:pt>
                <c:pt idx="57">
                  <c:v>51.7</c:v>
                </c:pt>
                <c:pt idx="58">
                  <c:v>56.02</c:v>
                </c:pt>
                <c:pt idx="59">
                  <c:v>59.99</c:v>
                </c:pt>
                <c:pt idx="60">
                  <c:v>41.67</c:v>
                </c:pt>
                <c:pt idx="61">
                  <c:v>40.26</c:v>
                </c:pt>
                <c:pt idx="62">
                  <c:v>43.41</c:v>
                </c:pt>
                <c:pt idx="63">
                  <c:v>64.98</c:v>
                </c:pt>
                <c:pt idx="64">
                  <c:v>40.28</c:v>
                </c:pt>
                <c:pt idx="65">
                  <c:v>17.52</c:v>
                </c:pt>
                <c:pt idx="66">
                  <c:v>40.69</c:v>
                </c:pt>
                <c:pt idx="67">
                  <c:v>18.53</c:v>
                </c:pt>
                <c:pt idx="68">
                  <c:v>50.54</c:v>
                </c:pt>
                <c:pt idx="69">
                  <c:v>65.78</c:v>
                </c:pt>
                <c:pt idx="70">
                  <c:v>68.27</c:v>
                </c:pt>
                <c:pt idx="71">
                  <c:v>61.83</c:v>
                </c:pt>
                <c:pt idx="72">
                  <c:v>28.9</c:v>
                </c:pt>
                <c:pt idx="73">
                  <c:v>37.03</c:v>
                </c:pt>
                <c:pt idx="74">
                  <c:v>65.45</c:v>
                </c:pt>
                <c:pt idx="75">
                  <c:v>50.39</c:v>
                </c:pt>
                <c:pt idx="76">
                  <c:v>55.91</c:v>
                </c:pt>
                <c:pt idx="77">
                  <c:v>24.47</c:v>
                </c:pt>
                <c:pt idx="78">
                  <c:v>62.65</c:v>
                </c:pt>
                <c:pt idx="79">
                  <c:v>45.97</c:v>
                </c:pt>
                <c:pt idx="80">
                  <c:v>28.27</c:v>
                </c:pt>
                <c:pt idx="81">
                  <c:v>20.39</c:v>
                </c:pt>
                <c:pt idx="82">
                  <c:v>24.1</c:v>
                </c:pt>
                <c:pt idx="83">
                  <c:v>30.28</c:v>
                </c:pt>
                <c:pt idx="84">
                  <c:v>41.81</c:v>
                </c:pt>
                <c:pt idx="85">
                  <c:v>64.09</c:v>
                </c:pt>
                <c:pt idx="86">
                  <c:v>59.57</c:v>
                </c:pt>
                <c:pt idx="87">
                  <c:v>55.15</c:v>
                </c:pt>
                <c:pt idx="88">
                  <c:v>41.71</c:v>
                </c:pt>
                <c:pt idx="89">
                  <c:v>21.34</c:v>
                </c:pt>
                <c:pt idx="90">
                  <c:v>55.15</c:v>
                </c:pt>
                <c:pt idx="91">
                  <c:v>12.2</c:v>
                </c:pt>
                <c:pt idx="92">
                  <c:v>69.52</c:v>
                </c:pt>
                <c:pt idx="93">
                  <c:v>58.09</c:v>
                </c:pt>
                <c:pt idx="94">
                  <c:v>46.88</c:v>
                </c:pt>
                <c:pt idx="95">
                  <c:v>11.59</c:v>
                </c:pt>
                <c:pt idx="96">
                  <c:v>44.78</c:v>
                </c:pt>
                <c:pt idx="97">
                  <c:v>50.5</c:v>
                </c:pt>
                <c:pt idx="98">
                  <c:v>60.64</c:v>
                </c:pt>
                <c:pt idx="99">
                  <c:v>34.92</c:v>
                </c:pt>
              </c:numCache>
            </c:numRef>
          </c:val>
          <c:smooth val="0"/>
          <c:extLst>
            <c:ext xmlns:c16="http://schemas.microsoft.com/office/drawing/2014/chart" uri="{C3380CC4-5D6E-409C-BE32-E72D297353CC}">
              <c16:uniqueId val="{00000001-385F-4A3F-B9D0-AE1AD4DD2B60}"/>
            </c:ext>
          </c:extLst>
        </c:ser>
        <c:dLbls>
          <c:showLegendKey val="0"/>
          <c:showVal val="0"/>
          <c:showCatName val="0"/>
          <c:showSerName val="0"/>
          <c:showPercent val="0"/>
          <c:showBubbleSize val="0"/>
        </c:dLbls>
        <c:marker val="1"/>
        <c:smooth val="0"/>
        <c:axId val="66595263"/>
        <c:axId val="66599103"/>
      </c:lineChart>
      <c:catAx>
        <c:axId val="66595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99103"/>
        <c:crosses val="autoZero"/>
        <c:auto val="1"/>
        <c:lblAlgn val="ctr"/>
        <c:lblOffset val="100"/>
        <c:noMultiLvlLbl val="0"/>
      </c:catAx>
      <c:valAx>
        <c:axId val="66599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95263"/>
        <c:crosses val="autoZero"/>
        <c:crossBetween val="between"/>
      </c:valAx>
      <c:spPr>
        <a:noFill/>
        <a:ln>
          <a:noFill/>
        </a:ln>
        <a:effectLst/>
      </c:spPr>
    </c:plotArea>
    <c:legend>
      <c:legendPos val="r"/>
      <c:layout>
        <c:manualLayout>
          <c:xMode val="edge"/>
          <c:yMode val="edge"/>
          <c:x val="0.44060988559636155"/>
          <c:y val="1.0415573053368311E-2"/>
          <c:w val="0.55430105587946543"/>
          <c:h val="9.027996500437446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[Sustainable_Energy_Monitoring.xlsx]sum of consumption and output!PivotTable1</c:name>
    <c:fmtId val="22"/>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80235648114078"/>
          <c:y val="5.6759545923632609E-2"/>
          <c:w val="0.72494378623232847"/>
          <c:h val="0.82353835027587496"/>
        </c:manualLayout>
      </c:layout>
      <c:barChart>
        <c:barDir val="col"/>
        <c:grouping val="clustered"/>
        <c:varyColors val="0"/>
        <c:ser>
          <c:idx val="0"/>
          <c:order val="0"/>
          <c:tx>
            <c:strRef>
              <c:f>'sum of consumption and output'!$B$3</c:f>
              <c:strCache>
                <c:ptCount val="1"/>
                <c:pt idx="0">
                  <c:v>Solar Output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'sum of consumption and output'!$A$4:$A$7</c:f>
              <c:strCache>
                <c:ptCount val="3"/>
                <c:pt idx="0">
                  <c:v>Cloudy</c:v>
                </c:pt>
                <c:pt idx="1">
                  <c:v>Rainy</c:v>
                </c:pt>
                <c:pt idx="2">
                  <c:v>Sunny</c:v>
                </c:pt>
              </c:strCache>
            </c:strRef>
          </c:cat>
          <c:val>
            <c:numRef>
              <c:f>'sum of consumption and output'!$B$4:$B$7</c:f>
              <c:numCache>
                <c:formatCode>General</c:formatCode>
                <c:ptCount val="3"/>
                <c:pt idx="0">
                  <c:v>918.12999999999988</c:v>
                </c:pt>
                <c:pt idx="1">
                  <c:v>1423.0899999999997</c:v>
                </c:pt>
                <c:pt idx="2">
                  <c:v>1004.0799999999997</c:v>
                </c:pt>
              </c:numCache>
            </c:numRef>
          </c:val>
          <c:extLst>
            <c:ext xmlns:c16="http://schemas.microsoft.com/office/drawing/2014/chart" uri="{C3380CC4-5D6E-409C-BE32-E72D297353CC}">
              <c16:uniqueId val="{00000000-9710-4D09-9A36-BA119E1AC583}"/>
            </c:ext>
          </c:extLst>
        </c:ser>
        <c:ser>
          <c:idx val="1"/>
          <c:order val="1"/>
          <c:tx>
            <c:strRef>
              <c:f>'sum of consumption and output'!$C$3</c:f>
              <c:strCache>
                <c:ptCount val="1"/>
                <c:pt idx="0">
                  <c:v>Energy Consumption</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'sum of consumption and output'!$A$4:$A$7</c:f>
              <c:strCache>
                <c:ptCount val="3"/>
                <c:pt idx="0">
                  <c:v>Cloudy</c:v>
                </c:pt>
                <c:pt idx="1">
                  <c:v>Rainy</c:v>
                </c:pt>
                <c:pt idx="2">
                  <c:v>Sunny</c:v>
                </c:pt>
              </c:strCache>
            </c:strRef>
          </c:cat>
          <c:val>
            <c:numRef>
              <c:f>'sum of consumption and output'!$C$4:$C$7</c:f>
              <c:numCache>
                <c:formatCode>General</c:formatCode>
                <c:ptCount val="3"/>
                <c:pt idx="0">
                  <c:v>1115.3599999999999</c:v>
                </c:pt>
                <c:pt idx="1">
                  <c:v>1877.1700000000003</c:v>
                </c:pt>
                <c:pt idx="2">
                  <c:v>1228.0999999999999</c:v>
                </c:pt>
              </c:numCache>
            </c:numRef>
          </c:val>
          <c:extLst>
            <c:ext xmlns:c16="http://schemas.microsoft.com/office/drawing/2014/chart" uri="{C3380CC4-5D6E-409C-BE32-E72D297353CC}">
              <c16:uniqueId val="{00000001-9710-4D09-9A36-BA119E1AC583}"/>
            </c:ext>
          </c:extLst>
        </c:ser>
        <c:dLbls>
          <c:showLegendKey val="0"/>
          <c:showVal val="0"/>
          <c:showCatName val="0"/>
          <c:showSerName val="0"/>
          <c:showPercent val="0"/>
          <c:showBubbleSize val="0"/>
        </c:dLbls>
        <c:gapWidth val="100"/>
        <c:overlap val="-24"/>
        <c:axId val="64955215"/>
        <c:axId val="64961455"/>
      </c:barChart>
      <c:catAx>
        <c:axId val="649552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4961455"/>
        <c:crosses val="autoZero"/>
        <c:auto val="1"/>
        <c:lblAlgn val="ctr"/>
        <c:lblOffset val="100"/>
        <c:noMultiLvlLbl val="0"/>
      </c:catAx>
      <c:valAx>
        <c:axId val="649614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4955215"/>
        <c:crosses val="autoZero"/>
        <c:crossBetween val="between"/>
      </c:valAx>
      <c:spPr>
        <a:noFill/>
        <a:ln>
          <a:noFill/>
        </a:ln>
        <a:effectLst/>
      </c:spPr>
    </c:plotArea>
    <c:legend>
      <c:legendPos val="r"/>
      <c:layout>
        <c:manualLayout>
          <c:xMode val="edge"/>
          <c:yMode val="edge"/>
          <c:x val="0.17504313129083166"/>
          <c:y val="5.9327336404930804E-3"/>
          <c:w val="0.79380422073409063"/>
          <c:h val="7.998179794089206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[Sustainable_Energy_Monitoring.xlsx]Average of Energy consumption!PivotTable1</c:name>
    <c:fmtId val="1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'Average of Energy consumption'!$B$3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82E5-401F-936E-F61FCCA789FF}"/>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82E5-401F-936E-F61FCCA789FF}"/>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82E5-401F-936E-F61FCCA789FF}"/>
              </c:ext>
            </c:extLst>
          </c:dPt>
          <c:cat>
            <c:strRef>
              <c:f>'Average of Energy consumption'!$A$4:$A$7</c:f>
              <c:strCache>
                <c:ptCount val="3"/>
                <c:pt idx="0">
                  <c:v>Cloudy</c:v>
                </c:pt>
                <c:pt idx="1">
                  <c:v>Rainy</c:v>
                </c:pt>
                <c:pt idx="2">
                  <c:v>Sunny</c:v>
                </c:pt>
              </c:strCache>
            </c:strRef>
          </c:cat>
          <c:val>
            <c:numRef>
              <c:f>'Average of Energy consumption'!$B$4:$B$7</c:f>
              <c:numCache>
                <c:formatCode>General</c:formatCode>
                <c:ptCount val="3"/>
                <c:pt idx="0">
                  <c:v>41.309629629629626</c:v>
                </c:pt>
                <c:pt idx="1">
                  <c:v>45.784634146341467</c:v>
                </c:pt>
                <c:pt idx="2">
                  <c:v>38.378124999999997</c:v>
                </c:pt>
              </c:numCache>
            </c:numRef>
          </c:val>
          <c:extLst>
            <c:ext xmlns:c16="http://schemas.microsoft.com/office/drawing/2014/chart" uri="{C3380CC4-5D6E-409C-BE32-E72D297353CC}">
              <c16:uniqueId val="{00000000-D9BE-4D1E-AB06-DCF7B6AACC6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70186335403727"/>
          <c:y val="0.12731481481481483"/>
          <c:w val="0.66666666666666663"/>
          <c:h val="0.74537037037037035"/>
        </c:manualLayout>
      </c:layout>
      <c:doughnut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507D-4262-AD26-EF0356AD552A}"/>
              </c:ext>
            </c:extLst>
          </c:dPt>
          <c:dPt>
            <c:idx val="1"/>
            <c:bubble3D val="0"/>
            <c:spPr>
              <a:solidFill>
                <a:schemeClr val="accent2"/>
              </a:solidFill>
              <a:ln w="19050">
                <a:noFill/>
              </a:ln>
              <a:effectLst/>
            </c:spPr>
            <c:extLst>
              <c:ext xmlns:c16="http://schemas.microsoft.com/office/drawing/2014/chart" uri="{C3380CC4-5D6E-409C-BE32-E72D297353CC}">
                <c16:uniqueId val="{00000003-507D-4262-AD26-EF0356AD552A}"/>
              </c:ext>
            </c:extLst>
          </c:dPt>
          <c:dPt>
            <c:idx val="2"/>
            <c:bubble3D val="0"/>
            <c:spPr>
              <a:solidFill>
                <a:schemeClr val="accent3"/>
              </a:solidFill>
              <a:ln w="19050">
                <a:noFill/>
              </a:ln>
              <a:effectLst/>
            </c:spPr>
            <c:extLst>
              <c:ext xmlns:c16="http://schemas.microsoft.com/office/drawing/2014/chart" uri="{C3380CC4-5D6E-409C-BE32-E72D297353CC}">
                <c16:uniqueId val="{00000005-507D-4262-AD26-EF0356AD552A}"/>
              </c:ext>
            </c:extLst>
          </c:dPt>
          <c:val>
            <c:numRef>
              <c:f>Input!$B$102:$B$104</c:f>
              <c:numCache>
                <c:formatCode>General</c:formatCode>
                <c:ptCount val="3"/>
                <c:pt idx="0">
                  <c:v>32</c:v>
                </c:pt>
                <c:pt idx="1">
                  <c:v>67</c:v>
                </c:pt>
                <c:pt idx="2">
                  <c:v>1</c:v>
                </c:pt>
              </c:numCache>
            </c:numRef>
          </c:val>
          <c:extLst>
            <c:ext xmlns:c16="http://schemas.microsoft.com/office/drawing/2014/chart" uri="{C3380CC4-5D6E-409C-BE32-E72D297353CC}">
              <c16:uniqueId val="{00000006-507D-4262-AD26-EF0356AD552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[Sustainable_Energy_Monitoring.xlsx]output vs. consumption per time!PivotTable1</c:name>
    <c:fmtId val="2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noFill/>
            <a:ln w="12700">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noFill/>
            <a:ln w="12700">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267516178798264E-2"/>
          <c:y val="0.12078266258384368"/>
          <c:w val="0.93322774538678843"/>
          <c:h val="0.6391116214639837"/>
        </c:manualLayout>
      </c:layout>
      <c:lineChart>
        <c:grouping val="standard"/>
        <c:varyColors val="0"/>
        <c:ser>
          <c:idx val="0"/>
          <c:order val="0"/>
          <c:tx>
            <c:strRef>
              <c:f>'output vs. consumption per time'!$B$4</c:f>
              <c:strCache>
                <c:ptCount val="1"/>
                <c:pt idx="0">
                  <c:v>Solar Output</c:v>
                </c:pt>
              </c:strCache>
            </c:strRef>
          </c:tx>
          <c:spPr>
            <a:ln w="28575" cap="rnd">
              <a:solidFill>
                <a:schemeClr val="accent1"/>
              </a:solidFill>
              <a:round/>
            </a:ln>
            <a:effectLst/>
          </c:spPr>
          <c:marker>
            <c:symbol val="circle"/>
            <c:size val="5"/>
            <c:spPr>
              <a:noFill/>
              <a:ln w="12700">
                <a:noFill/>
              </a:ln>
              <a:effectLst/>
            </c:spPr>
          </c:marker>
          <c:cat>
            <c:strRef>
              <c:f>'output vs. consumption per time'!$A$5:$A$105</c:f>
              <c:strCache>
                <c:ptCount val="100"/>
                <c:pt idx="0">
                  <c:v>1/1/2024</c:v>
                </c:pt>
                <c:pt idx="1">
                  <c:v>1/2/2024</c:v>
                </c:pt>
                <c:pt idx="2">
                  <c:v>1/3/2024</c:v>
                </c:pt>
                <c:pt idx="3">
                  <c:v>1/4/2024</c:v>
                </c:pt>
                <c:pt idx="4">
                  <c:v>1/5/2024</c:v>
                </c:pt>
                <c:pt idx="5">
                  <c:v>1/6/2024</c:v>
                </c:pt>
                <c:pt idx="6">
                  <c:v>1/7/2024</c:v>
                </c:pt>
                <c:pt idx="7">
                  <c:v>1/8/2024</c:v>
                </c:pt>
                <c:pt idx="8">
                  <c:v>1/9/2024</c:v>
                </c:pt>
                <c:pt idx="9">
                  <c:v>1/10/2024</c:v>
                </c:pt>
                <c:pt idx="10">
                  <c:v>1/11/2024</c:v>
                </c:pt>
                <c:pt idx="11">
                  <c:v>1/12/2024</c:v>
                </c:pt>
                <c:pt idx="12">
                  <c:v>1/13/2024</c:v>
                </c:pt>
                <c:pt idx="13">
                  <c:v>1/14/2024</c:v>
                </c:pt>
                <c:pt idx="14">
                  <c:v>1/15/2024</c:v>
                </c:pt>
                <c:pt idx="15">
                  <c:v>1/16/2024</c:v>
                </c:pt>
                <c:pt idx="16">
                  <c:v>1/17/2024</c:v>
                </c:pt>
                <c:pt idx="17">
                  <c:v>1/18/2024</c:v>
                </c:pt>
                <c:pt idx="18">
                  <c:v>1/19/2024</c:v>
                </c:pt>
                <c:pt idx="19">
                  <c:v>1/20/2024</c:v>
                </c:pt>
                <c:pt idx="20">
                  <c:v>1/21/2024</c:v>
                </c:pt>
                <c:pt idx="21">
                  <c:v>1/22/2024</c:v>
                </c:pt>
                <c:pt idx="22">
                  <c:v>1/23/2024</c:v>
                </c:pt>
                <c:pt idx="23">
                  <c:v>1/24/2024</c:v>
                </c:pt>
                <c:pt idx="24">
                  <c:v>1/25/2024</c:v>
                </c:pt>
                <c:pt idx="25">
                  <c:v>1/26/2024</c:v>
                </c:pt>
                <c:pt idx="26">
                  <c:v>1/27/2024</c:v>
                </c:pt>
                <c:pt idx="27">
                  <c:v>1/28/2024</c:v>
                </c:pt>
                <c:pt idx="28">
                  <c:v>1/29/2024</c:v>
                </c:pt>
                <c:pt idx="29">
                  <c:v>1/30/2024</c:v>
                </c:pt>
                <c:pt idx="30">
                  <c:v>1/31/2024</c:v>
                </c:pt>
                <c:pt idx="31">
                  <c:v>2/1/2024</c:v>
                </c:pt>
                <c:pt idx="32">
                  <c:v>2/2/2024</c:v>
                </c:pt>
                <c:pt idx="33">
                  <c:v>2/3/2024</c:v>
                </c:pt>
                <c:pt idx="34">
                  <c:v>2/4/2024</c:v>
                </c:pt>
                <c:pt idx="35">
                  <c:v>2/5/2024</c:v>
                </c:pt>
                <c:pt idx="36">
                  <c:v>2/6/2024</c:v>
                </c:pt>
                <c:pt idx="37">
                  <c:v>2/7/2024</c:v>
                </c:pt>
                <c:pt idx="38">
                  <c:v>2/8/2024</c:v>
                </c:pt>
                <c:pt idx="39">
                  <c:v>2/9/2024</c:v>
                </c:pt>
                <c:pt idx="40">
                  <c:v>2/10/2024</c:v>
                </c:pt>
                <c:pt idx="41">
                  <c:v>2/11/2024</c:v>
                </c:pt>
                <c:pt idx="42">
                  <c:v>2/12/2024</c:v>
                </c:pt>
                <c:pt idx="43">
                  <c:v>2/13/2024</c:v>
                </c:pt>
                <c:pt idx="44">
                  <c:v>2/14/2024</c:v>
                </c:pt>
                <c:pt idx="45">
                  <c:v>2/15/2024</c:v>
                </c:pt>
                <c:pt idx="46">
                  <c:v>2/16/2024</c:v>
                </c:pt>
                <c:pt idx="47">
                  <c:v>2/17/2024</c:v>
                </c:pt>
                <c:pt idx="48">
                  <c:v>2/18/2024</c:v>
                </c:pt>
                <c:pt idx="49">
                  <c:v>2/19/2024</c:v>
                </c:pt>
                <c:pt idx="50">
                  <c:v>2/20/2024</c:v>
                </c:pt>
                <c:pt idx="51">
                  <c:v>2/21/2024</c:v>
                </c:pt>
                <c:pt idx="52">
                  <c:v>2/22/2024</c:v>
                </c:pt>
                <c:pt idx="53">
                  <c:v>2/23/2024</c:v>
                </c:pt>
                <c:pt idx="54">
                  <c:v>2/24/2024</c:v>
                </c:pt>
                <c:pt idx="55">
                  <c:v>2/25/2024</c:v>
                </c:pt>
                <c:pt idx="56">
                  <c:v>2/26/2024</c:v>
                </c:pt>
                <c:pt idx="57">
                  <c:v>2/27/2024</c:v>
                </c:pt>
                <c:pt idx="58">
                  <c:v>2/28/2024</c:v>
                </c:pt>
                <c:pt idx="59">
                  <c:v>2/29/2024</c:v>
                </c:pt>
                <c:pt idx="60">
                  <c:v>3/1/2024</c:v>
                </c:pt>
                <c:pt idx="61">
                  <c:v>3/2/2024</c:v>
                </c:pt>
                <c:pt idx="62">
                  <c:v>3/3/2024</c:v>
                </c:pt>
                <c:pt idx="63">
                  <c:v>3/4/2024</c:v>
                </c:pt>
                <c:pt idx="64">
                  <c:v>3/5/2024</c:v>
                </c:pt>
                <c:pt idx="65">
                  <c:v>3/6/2024</c:v>
                </c:pt>
                <c:pt idx="66">
                  <c:v>3/7/2024</c:v>
                </c:pt>
                <c:pt idx="67">
                  <c:v>3/8/2024</c:v>
                </c:pt>
                <c:pt idx="68">
                  <c:v>3/9/2024</c:v>
                </c:pt>
                <c:pt idx="69">
                  <c:v>3/10/2024</c:v>
                </c:pt>
                <c:pt idx="70">
                  <c:v>3/11/2024</c:v>
                </c:pt>
                <c:pt idx="71">
                  <c:v>3/12/2024</c:v>
                </c:pt>
                <c:pt idx="72">
                  <c:v>3/13/2024</c:v>
                </c:pt>
                <c:pt idx="73">
                  <c:v>3/14/2024</c:v>
                </c:pt>
                <c:pt idx="74">
                  <c:v>3/15/2024</c:v>
                </c:pt>
                <c:pt idx="75">
                  <c:v>3/16/2024</c:v>
                </c:pt>
                <c:pt idx="76">
                  <c:v>3/17/2024</c:v>
                </c:pt>
                <c:pt idx="77">
                  <c:v>3/18/2024</c:v>
                </c:pt>
                <c:pt idx="78">
                  <c:v>3/19/2024</c:v>
                </c:pt>
                <c:pt idx="79">
                  <c:v>3/20/2024</c:v>
                </c:pt>
                <c:pt idx="80">
                  <c:v>3/21/2024</c:v>
                </c:pt>
                <c:pt idx="81">
                  <c:v>3/22/2024</c:v>
                </c:pt>
                <c:pt idx="82">
                  <c:v>3/23/2024</c:v>
                </c:pt>
                <c:pt idx="83">
                  <c:v>3/24/2024</c:v>
                </c:pt>
                <c:pt idx="84">
                  <c:v>3/25/2024</c:v>
                </c:pt>
                <c:pt idx="85">
                  <c:v>3/26/2024</c:v>
                </c:pt>
                <c:pt idx="86">
                  <c:v>3/27/2024</c:v>
                </c:pt>
                <c:pt idx="87">
                  <c:v>3/28/2024</c:v>
                </c:pt>
                <c:pt idx="88">
                  <c:v>3/29/2024</c:v>
                </c:pt>
                <c:pt idx="89">
                  <c:v>3/30/2024</c:v>
                </c:pt>
                <c:pt idx="90">
                  <c:v>3/31/2024</c:v>
                </c:pt>
                <c:pt idx="91">
                  <c:v>4/1/2024</c:v>
                </c:pt>
                <c:pt idx="92">
                  <c:v>4/2/2024</c:v>
                </c:pt>
                <c:pt idx="93">
                  <c:v>4/3/2024</c:v>
                </c:pt>
                <c:pt idx="94">
                  <c:v>4/4/2024</c:v>
                </c:pt>
                <c:pt idx="95">
                  <c:v>4/5/2024</c:v>
                </c:pt>
                <c:pt idx="96">
                  <c:v>4/6/2024</c:v>
                </c:pt>
                <c:pt idx="97">
                  <c:v>4/7/2024</c:v>
                </c:pt>
                <c:pt idx="98">
                  <c:v>4/8/2024</c:v>
                </c:pt>
                <c:pt idx="99">
                  <c:v>4/9/2024</c:v>
                </c:pt>
              </c:strCache>
            </c:strRef>
          </c:cat>
          <c:val>
            <c:numRef>
              <c:f>'output vs. consumption per time'!$B$5:$B$105</c:f>
              <c:numCache>
                <c:formatCode>General</c:formatCode>
                <c:ptCount val="100"/>
                <c:pt idx="0">
                  <c:v>43.97</c:v>
                </c:pt>
                <c:pt idx="1">
                  <c:v>21.84</c:v>
                </c:pt>
                <c:pt idx="2">
                  <c:v>44.26</c:v>
                </c:pt>
                <c:pt idx="3">
                  <c:v>26</c:v>
                </c:pt>
                <c:pt idx="4">
                  <c:v>25.37</c:v>
                </c:pt>
                <c:pt idx="5">
                  <c:v>46.21</c:v>
                </c:pt>
                <c:pt idx="6">
                  <c:v>39.6</c:v>
                </c:pt>
                <c:pt idx="7">
                  <c:v>39.49</c:v>
                </c:pt>
                <c:pt idx="8">
                  <c:v>12.62</c:v>
                </c:pt>
                <c:pt idx="9">
                  <c:v>41.99</c:v>
                </c:pt>
                <c:pt idx="10">
                  <c:v>16.91</c:v>
                </c:pt>
                <c:pt idx="11">
                  <c:v>39.18</c:v>
                </c:pt>
                <c:pt idx="12">
                  <c:v>38.479999999999997</c:v>
                </c:pt>
                <c:pt idx="13">
                  <c:v>42.21</c:v>
                </c:pt>
                <c:pt idx="14">
                  <c:v>21.32</c:v>
                </c:pt>
                <c:pt idx="15">
                  <c:v>23.43</c:v>
                </c:pt>
                <c:pt idx="16">
                  <c:v>14.82</c:v>
                </c:pt>
                <c:pt idx="17">
                  <c:v>21.02</c:v>
                </c:pt>
                <c:pt idx="18">
                  <c:v>28.33</c:v>
                </c:pt>
                <c:pt idx="19">
                  <c:v>47.78</c:v>
                </c:pt>
                <c:pt idx="20">
                  <c:v>39.549999999999997</c:v>
                </c:pt>
                <c:pt idx="21">
                  <c:v>47.12</c:v>
                </c:pt>
                <c:pt idx="22">
                  <c:v>36.159999999999997</c:v>
                </c:pt>
                <c:pt idx="23">
                  <c:v>45.11</c:v>
                </c:pt>
                <c:pt idx="24">
                  <c:v>40.07</c:v>
                </c:pt>
                <c:pt idx="25">
                  <c:v>22.88</c:v>
                </c:pt>
                <c:pt idx="26">
                  <c:v>39.880000000000003</c:v>
                </c:pt>
                <c:pt idx="27">
                  <c:v>41.38</c:v>
                </c:pt>
                <c:pt idx="28">
                  <c:v>24.16</c:v>
                </c:pt>
                <c:pt idx="29">
                  <c:v>37.07</c:v>
                </c:pt>
                <c:pt idx="30">
                  <c:v>18.420000000000002</c:v>
                </c:pt>
                <c:pt idx="31">
                  <c:v>47.49</c:v>
                </c:pt>
                <c:pt idx="32">
                  <c:v>39.270000000000003</c:v>
                </c:pt>
                <c:pt idx="33">
                  <c:v>36.17</c:v>
                </c:pt>
                <c:pt idx="34">
                  <c:v>19.23</c:v>
                </c:pt>
                <c:pt idx="35">
                  <c:v>48.28</c:v>
                </c:pt>
                <c:pt idx="36">
                  <c:v>29.22</c:v>
                </c:pt>
                <c:pt idx="37">
                  <c:v>49.31</c:v>
                </c:pt>
                <c:pt idx="38">
                  <c:v>48.7</c:v>
                </c:pt>
                <c:pt idx="39">
                  <c:v>37.5</c:v>
                </c:pt>
                <c:pt idx="40">
                  <c:v>37.729999999999997</c:v>
                </c:pt>
                <c:pt idx="41">
                  <c:v>47.41</c:v>
                </c:pt>
                <c:pt idx="42">
                  <c:v>46.44</c:v>
                </c:pt>
                <c:pt idx="43">
                  <c:v>36.74</c:v>
                </c:pt>
                <c:pt idx="44">
                  <c:v>28.88</c:v>
                </c:pt>
                <c:pt idx="45">
                  <c:v>16.39</c:v>
                </c:pt>
                <c:pt idx="46">
                  <c:v>45.92</c:v>
                </c:pt>
                <c:pt idx="47">
                  <c:v>29.66</c:v>
                </c:pt>
                <c:pt idx="48">
                  <c:v>28.68</c:v>
                </c:pt>
                <c:pt idx="49">
                  <c:v>39.78</c:v>
                </c:pt>
                <c:pt idx="50">
                  <c:v>40.1</c:v>
                </c:pt>
                <c:pt idx="51">
                  <c:v>19.73</c:v>
                </c:pt>
                <c:pt idx="52">
                  <c:v>37.08</c:v>
                </c:pt>
                <c:pt idx="53">
                  <c:v>26.95</c:v>
                </c:pt>
                <c:pt idx="54">
                  <c:v>11.44</c:v>
                </c:pt>
                <c:pt idx="55">
                  <c:v>43.53</c:v>
                </c:pt>
                <c:pt idx="56">
                  <c:v>15.96</c:v>
                </c:pt>
                <c:pt idx="57">
                  <c:v>26.67</c:v>
                </c:pt>
                <c:pt idx="58">
                  <c:v>31.5</c:v>
                </c:pt>
                <c:pt idx="59">
                  <c:v>35.07</c:v>
                </c:pt>
                <c:pt idx="60">
                  <c:v>39.369999999999997</c:v>
                </c:pt>
                <c:pt idx="61">
                  <c:v>21.92</c:v>
                </c:pt>
                <c:pt idx="62">
                  <c:v>29.17</c:v>
                </c:pt>
                <c:pt idx="63">
                  <c:v>45.73</c:v>
                </c:pt>
                <c:pt idx="64">
                  <c:v>29.66</c:v>
                </c:pt>
                <c:pt idx="65">
                  <c:v>19.059999999999999</c:v>
                </c:pt>
                <c:pt idx="66">
                  <c:v>47.07</c:v>
                </c:pt>
                <c:pt idx="67">
                  <c:v>49.4</c:v>
                </c:pt>
                <c:pt idx="68">
                  <c:v>16.61</c:v>
                </c:pt>
                <c:pt idx="69">
                  <c:v>43.5</c:v>
                </c:pt>
                <c:pt idx="70">
                  <c:v>40.19</c:v>
                </c:pt>
                <c:pt idx="71">
                  <c:v>38.03</c:v>
                </c:pt>
                <c:pt idx="72">
                  <c:v>14.91</c:v>
                </c:pt>
                <c:pt idx="73">
                  <c:v>24</c:v>
                </c:pt>
                <c:pt idx="74">
                  <c:v>34.49</c:v>
                </c:pt>
                <c:pt idx="75">
                  <c:v>27.48</c:v>
                </c:pt>
                <c:pt idx="76">
                  <c:v>28.93</c:v>
                </c:pt>
                <c:pt idx="77">
                  <c:v>44.63</c:v>
                </c:pt>
                <c:pt idx="78">
                  <c:v>31.77</c:v>
                </c:pt>
                <c:pt idx="79">
                  <c:v>17.55</c:v>
                </c:pt>
                <c:pt idx="80">
                  <c:v>12.58</c:v>
                </c:pt>
                <c:pt idx="81">
                  <c:v>32.11</c:v>
                </c:pt>
                <c:pt idx="82">
                  <c:v>23.36</c:v>
                </c:pt>
                <c:pt idx="83">
                  <c:v>48.86</c:v>
                </c:pt>
                <c:pt idx="84">
                  <c:v>29.05</c:v>
                </c:pt>
                <c:pt idx="85">
                  <c:v>33.79</c:v>
                </c:pt>
                <c:pt idx="86">
                  <c:v>16.010000000000002</c:v>
                </c:pt>
                <c:pt idx="87">
                  <c:v>30.1</c:v>
                </c:pt>
                <c:pt idx="88">
                  <c:v>47.3</c:v>
                </c:pt>
                <c:pt idx="89">
                  <c:v>37.17</c:v>
                </c:pt>
                <c:pt idx="90">
                  <c:v>43.26</c:v>
                </c:pt>
                <c:pt idx="91">
                  <c:v>45.56</c:v>
                </c:pt>
                <c:pt idx="92">
                  <c:v>43.3</c:v>
                </c:pt>
                <c:pt idx="93">
                  <c:v>15.01</c:v>
                </c:pt>
                <c:pt idx="94">
                  <c:v>19.3</c:v>
                </c:pt>
                <c:pt idx="95">
                  <c:v>47.62</c:v>
                </c:pt>
                <c:pt idx="96">
                  <c:v>27.45</c:v>
                </c:pt>
                <c:pt idx="97">
                  <c:v>47.77</c:v>
                </c:pt>
                <c:pt idx="98">
                  <c:v>34.85</c:v>
                </c:pt>
                <c:pt idx="99">
                  <c:v>39.92</c:v>
                </c:pt>
              </c:numCache>
            </c:numRef>
          </c:val>
          <c:smooth val="0"/>
          <c:extLst>
            <c:ext xmlns:c16="http://schemas.microsoft.com/office/drawing/2014/chart" uri="{C3380CC4-5D6E-409C-BE32-E72D297353CC}">
              <c16:uniqueId val="{00000000-A5D6-4041-A9BE-10FAF707A839}"/>
            </c:ext>
          </c:extLst>
        </c:ser>
        <c:ser>
          <c:idx val="1"/>
          <c:order val="1"/>
          <c:tx>
            <c:strRef>
              <c:f>'output vs. consumption per time'!$C$4</c:f>
              <c:strCache>
                <c:ptCount val="1"/>
                <c:pt idx="0">
                  <c:v>Energy Consumption</c:v>
                </c:pt>
              </c:strCache>
            </c:strRef>
          </c:tx>
          <c:spPr>
            <a:ln w="28575" cap="rnd">
              <a:solidFill>
                <a:schemeClr val="accent2"/>
              </a:solidFill>
              <a:round/>
            </a:ln>
            <a:effectLst/>
          </c:spPr>
          <c:marker>
            <c:symbol val="circle"/>
            <c:size val="5"/>
            <c:spPr>
              <a:noFill/>
              <a:ln w="12700">
                <a:noFill/>
              </a:ln>
              <a:effectLst/>
            </c:spPr>
          </c:marker>
          <c:cat>
            <c:strRef>
              <c:f>'output vs. consumption per time'!$A$5:$A$105</c:f>
              <c:strCache>
                <c:ptCount val="100"/>
                <c:pt idx="0">
                  <c:v>1/1/2024</c:v>
                </c:pt>
                <c:pt idx="1">
                  <c:v>1/2/2024</c:v>
                </c:pt>
                <c:pt idx="2">
                  <c:v>1/3/2024</c:v>
                </c:pt>
                <c:pt idx="3">
                  <c:v>1/4/2024</c:v>
                </c:pt>
                <c:pt idx="4">
                  <c:v>1/5/2024</c:v>
                </c:pt>
                <c:pt idx="5">
                  <c:v>1/6/2024</c:v>
                </c:pt>
                <c:pt idx="6">
                  <c:v>1/7/2024</c:v>
                </c:pt>
                <c:pt idx="7">
                  <c:v>1/8/2024</c:v>
                </c:pt>
                <c:pt idx="8">
                  <c:v>1/9/2024</c:v>
                </c:pt>
                <c:pt idx="9">
                  <c:v>1/10/2024</c:v>
                </c:pt>
                <c:pt idx="10">
                  <c:v>1/11/2024</c:v>
                </c:pt>
                <c:pt idx="11">
                  <c:v>1/12/2024</c:v>
                </c:pt>
                <c:pt idx="12">
                  <c:v>1/13/2024</c:v>
                </c:pt>
                <c:pt idx="13">
                  <c:v>1/14/2024</c:v>
                </c:pt>
                <c:pt idx="14">
                  <c:v>1/15/2024</c:v>
                </c:pt>
                <c:pt idx="15">
                  <c:v>1/16/2024</c:v>
                </c:pt>
                <c:pt idx="16">
                  <c:v>1/17/2024</c:v>
                </c:pt>
                <c:pt idx="17">
                  <c:v>1/18/2024</c:v>
                </c:pt>
                <c:pt idx="18">
                  <c:v>1/19/2024</c:v>
                </c:pt>
                <c:pt idx="19">
                  <c:v>1/20/2024</c:v>
                </c:pt>
                <c:pt idx="20">
                  <c:v>1/21/2024</c:v>
                </c:pt>
                <c:pt idx="21">
                  <c:v>1/22/2024</c:v>
                </c:pt>
                <c:pt idx="22">
                  <c:v>1/23/2024</c:v>
                </c:pt>
                <c:pt idx="23">
                  <c:v>1/24/2024</c:v>
                </c:pt>
                <c:pt idx="24">
                  <c:v>1/25/2024</c:v>
                </c:pt>
                <c:pt idx="25">
                  <c:v>1/26/2024</c:v>
                </c:pt>
                <c:pt idx="26">
                  <c:v>1/27/2024</c:v>
                </c:pt>
                <c:pt idx="27">
                  <c:v>1/28/2024</c:v>
                </c:pt>
                <c:pt idx="28">
                  <c:v>1/29/2024</c:v>
                </c:pt>
                <c:pt idx="29">
                  <c:v>1/30/2024</c:v>
                </c:pt>
                <c:pt idx="30">
                  <c:v>1/31/2024</c:v>
                </c:pt>
                <c:pt idx="31">
                  <c:v>2/1/2024</c:v>
                </c:pt>
                <c:pt idx="32">
                  <c:v>2/2/2024</c:v>
                </c:pt>
                <c:pt idx="33">
                  <c:v>2/3/2024</c:v>
                </c:pt>
                <c:pt idx="34">
                  <c:v>2/4/2024</c:v>
                </c:pt>
                <c:pt idx="35">
                  <c:v>2/5/2024</c:v>
                </c:pt>
                <c:pt idx="36">
                  <c:v>2/6/2024</c:v>
                </c:pt>
                <c:pt idx="37">
                  <c:v>2/7/2024</c:v>
                </c:pt>
                <c:pt idx="38">
                  <c:v>2/8/2024</c:v>
                </c:pt>
                <c:pt idx="39">
                  <c:v>2/9/2024</c:v>
                </c:pt>
                <c:pt idx="40">
                  <c:v>2/10/2024</c:v>
                </c:pt>
                <c:pt idx="41">
                  <c:v>2/11/2024</c:v>
                </c:pt>
                <c:pt idx="42">
                  <c:v>2/12/2024</c:v>
                </c:pt>
                <c:pt idx="43">
                  <c:v>2/13/2024</c:v>
                </c:pt>
                <c:pt idx="44">
                  <c:v>2/14/2024</c:v>
                </c:pt>
                <c:pt idx="45">
                  <c:v>2/15/2024</c:v>
                </c:pt>
                <c:pt idx="46">
                  <c:v>2/16/2024</c:v>
                </c:pt>
                <c:pt idx="47">
                  <c:v>2/17/2024</c:v>
                </c:pt>
                <c:pt idx="48">
                  <c:v>2/18/2024</c:v>
                </c:pt>
                <c:pt idx="49">
                  <c:v>2/19/2024</c:v>
                </c:pt>
                <c:pt idx="50">
                  <c:v>2/20/2024</c:v>
                </c:pt>
                <c:pt idx="51">
                  <c:v>2/21/2024</c:v>
                </c:pt>
                <c:pt idx="52">
                  <c:v>2/22/2024</c:v>
                </c:pt>
                <c:pt idx="53">
                  <c:v>2/23/2024</c:v>
                </c:pt>
                <c:pt idx="54">
                  <c:v>2/24/2024</c:v>
                </c:pt>
                <c:pt idx="55">
                  <c:v>2/25/2024</c:v>
                </c:pt>
                <c:pt idx="56">
                  <c:v>2/26/2024</c:v>
                </c:pt>
                <c:pt idx="57">
                  <c:v>2/27/2024</c:v>
                </c:pt>
                <c:pt idx="58">
                  <c:v>2/28/2024</c:v>
                </c:pt>
                <c:pt idx="59">
                  <c:v>2/29/2024</c:v>
                </c:pt>
                <c:pt idx="60">
                  <c:v>3/1/2024</c:v>
                </c:pt>
                <c:pt idx="61">
                  <c:v>3/2/2024</c:v>
                </c:pt>
                <c:pt idx="62">
                  <c:v>3/3/2024</c:v>
                </c:pt>
                <c:pt idx="63">
                  <c:v>3/4/2024</c:v>
                </c:pt>
                <c:pt idx="64">
                  <c:v>3/5/2024</c:v>
                </c:pt>
                <c:pt idx="65">
                  <c:v>3/6/2024</c:v>
                </c:pt>
                <c:pt idx="66">
                  <c:v>3/7/2024</c:v>
                </c:pt>
                <c:pt idx="67">
                  <c:v>3/8/2024</c:v>
                </c:pt>
                <c:pt idx="68">
                  <c:v>3/9/2024</c:v>
                </c:pt>
                <c:pt idx="69">
                  <c:v>3/10/2024</c:v>
                </c:pt>
                <c:pt idx="70">
                  <c:v>3/11/2024</c:v>
                </c:pt>
                <c:pt idx="71">
                  <c:v>3/12/2024</c:v>
                </c:pt>
                <c:pt idx="72">
                  <c:v>3/13/2024</c:v>
                </c:pt>
                <c:pt idx="73">
                  <c:v>3/14/2024</c:v>
                </c:pt>
                <c:pt idx="74">
                  <c:v>3/15/2024</c:v>
                </c:pt>
                <c:pt idx="75">
                  <c:v>3/16/2024</c:v>
                </c:pt>
                <c:pt idx="76">
                  <c:v>3/17/2024</c:v>
                </c:pt>
                <c:pt idx="77">
                  <c:v>3/18/2024</c:v>
                </c:pt>
                <c:pt idx="78">
                  <c:v>3/19/2024</c:v>
                </c:pt>
                <c:pt idx="79">
                  <c:v>3/20/2024</c:v>
                </c:pt>
                <c:pt idx="80">
                  <c:v>3/21/2024</c:v>
                </c:pt>
                <c:pt idx="81">
                  <c:v>3/22/2024</c:v>
                </c:pt>
                <c:pt idx="82">
                  <c:v>3/23/2024</c:v>
                </c:pt>
                <c:pt idx="83">
                  <c:v>3/24/2024</c:v>
                </c:pt>
                <c:pt idx="84">
                  <c:v>3/25/2024</c:v>
                </c:pt>
                <c:pt idx="85">
                  <c:v>3/26/2024</c:v>
                </c:pt>
                <c:pt idx="86">
                  <c:v>3/27/2024</c:v>
                </c:pt>
                <c:pt idx="87">
                  <c:v>3/28/2024</c:v>
                </c:pt>
                <c:pt idx="88">
                  <c:v>3/29/2024</c:v>
                </c:pt>
                <c:pt idx="89">
                  <c:v>3/30/2024</c:v>
                </c:pt>
                <c:pt idx="90">
                  <c:v>3/31/2024</c:v>
                </c:pt>
                <c:pt idx="91">
                  <c:v>4/1/2024</c:v>
                </c:pt>
                <c:pt idx="92">
                  <c:v>4/2/2024</c:v>
                </c:pt>
                <c:pt idx="93">
                  <c:v>4/3/2024</c:v>
                </c:pt>
                <c:pt idx="94">
                  <c:v>4/4/2024</c:v>
                </c:pt>
                <c:pt idx="95">
                  <c:v>4/5/2024</c:v>
                </c:pt>
                <c:pt idx="96">
                  <c:v>4/6/2024</c:v>
                </c:pt>
                <c:pt idx="97">
                  <c:v>4/7/2024</c:v>
                </c:pt>
                <c:pt idx="98">
                  <c:v>4/8/2024</c:v>
                </c:pt>
                <c:pt idx="99">
                  <c:v>4/9/2024</c:v>
                </c:pt>
              </c:strCache>
            </c:strRef>
          </c:cat>
          <c:val>
            <c:numRef>
              <c:f>'output vs. consumption per time'!$C$5:$C$105</c:f>
              <c:numCache>
                <c:formatCode>General</c:formatCode>
                <c:ptCount val="100"/>
                <c:pt idx="0">
                  <c:v>60.51</c:v>
                </c:pt>
                <c:pt idx="1">
                  <c:v>22.68</c:v>
                </c:pt>
                <c:pt idx="2">
                  <c:v>59.15</c:v>
                </c:pt>
                <c:pt idx="3">
                  <c:v>31.02</c:v>
                </c:pt>
                <c:pt idx="4">
                  <c:v>56.21</c:v>
                </c:pt>
                <c:pt idx="5">
                  <c:v>36.86</c:v>
                </c:pt>
                <c:pt idx="6">
                  <c:v>13.42</c:v>
                </c:pt>
                <c:pt idx="7">
                  <c:v>60.22</c:v>
                </c:pt>
                <c:pt idx="8">
                  <c:v>47.51</c:v>
                </c:pt>
                <c:pt idx="9">
                  <c:v>28</c:v>
                </c:pt>
                <c:pt idx="10">
                  <c:v>25.9</c:v>
                </c:pt>
                <c:pt idx="11">
                  <c:v>69.650000000000006</c:v>
                </c:pt>
                <c:pt idx="12">
                  <c:v>32.61</c:v>
                </c:pt>
                <c:pt idx="13">
                  <c:v>20.53</c:v>
                </c:pt>
                <c:pt idx="14">
                  <c:v>60.12</c:v>
                </c:pt>
                <c:pt idx="15">
                  <c:v>31.42</c:v>
                </c:pt>
                <c:pt idx="16">
                  <c:v>16.09</c:v>
                </c:pt>
                <c:pt idx="17">
                  <c:v>63.94</c:v>
                </c:pt>
                <c:pt idx="18">
                  <c:v>34.26</c:v>
                </c:pt>
                <c:pt idx="19">
                  <c:v>25.32</c:v>
                </c:pt>
                <c:pt idx="20">
                  <c:v>25.09</c:v>
                </c:pt>
                <c:pt idx="21">
                  <c:v>33.590000000000003</c:v>
                </c:pt>
                <c:pt idx="22">
                  <c:v>50.01</c:v>
                </c:pt>
                <c:pt idx="23">
                  <c:v>52.3</c:v>
                </c:pt>
                <c:pt idx="24">
                  <c:v>69.31</c:v>
                </c:pt>
                <c:pt idx="25">
                  <c:v>25.68</c:v>
                </c:pt>
                <c:pt idx="26">
                  <c:v>18.18</c:v>
                </c:pt>
                <c:pt idx="27">
                  <c:v>24.55</c:v>
                </c:pt>
                <c:pt idx="28">
                  <c:v>59.45</c:v>
                </c:pt>
                <c:pt idx="29">
                  <c:v>42.44</c:v>
                </c:pt>
                <c:pt idx="30">
                  <c:v>53.73</c:v>
                </c:pt>
                <c:pt idx="31">
                  <c:v>47.49</c:v>
                </c:pt>
                <c:pt idx="32">
                  <c:v>25.13</c:v>
                </c:pt>
                <c:pt idx="33">
                  <c:v>24.57</c:v>
                </c:pt>
                <c:pt idx="34">
                  <c:v>57.94</c:v>
                </c:pt>
                <c:pt idx="35">
                  <c:v>57.5</c:v>
                </c:pt>
                <c:pt idx="36">
                  <c:v>40.21</c:v>
                </c:pt>
                <c:pt idx="37">
                  <c:v>62.52</c:v>
                </c:pt>
                <c:pt idx="38">
                  <c:v>57.41</c:v>
                </c:pt>
                <c:pt idx="39">
                  <c:v>34.17</c:v>
                </c:pt>
                <c:pt idx="40">
                  <c:v>57.35</c:v>
                </c:pt>
                <c:pt idx="41">
                  <c:v>28.34</c:v>
                </c:pt>
                <c:pt idx="42">
                  <c:v>20.309999999999999</c:v>
                </c:pt>
                <c:pt idx="43">
                  <c:v>28.36</c:v>
                </c:pt>
                <c:pt idx="44">
                  <c:v>61.54</c:v>
                </c:pt>
                <c:pt idx="45">
                  <c:v>11.04</c:v>
                </c:pt>
                <c:pt idx="46">
                  <c:v>51.1</c:v>
                </c:pt>
                <c:pt idx="47">
                  <c:v>22.03</c:v>
                </c:pt>
                <c:pt idx="48">
                  <c:v>52.7</c:v>
                </c:pt>
                <c:pt idx="49">
                  <c:v>46.84</c:v>
                </c:pt>
                <c:pt idx="50">
                  <c:v>15.71</c:v>
                </c:pt>
                <c:pt idx="51">
                  <c:v>32.04</c:v>
                </c:pt>
                <c:pt idx="52">
                  <c:v>48.67</c:v>
                </c:pt>
                <c:pt idx="53">
                  <c:v>19.13</c:v>
                </c:pt>
                <c:pt idx="54">
                  <c:v>67.87</c:v>
                </c:pt>
                <c:pt idx="55">
                  <c:v>37.340000000000003</c:v>
                </c:pt>
                <c:pt idx="56">
                  <c:v>40.35</c:v>
                </c:pt>
                <c:pt idx="57">
                  <c:v>51.7</c:v>
                </c:pt>
                <c:pt idx="58">
                  <c:v>56.02</c:v>
                </c:pt>
                <c:pt idx="59">
                  <c:v>59.99</c:v>
                </c:pt>
                <c:pt idx="60">
                  <c:v>41.67</c:v>
                </c:pt>
                <c:pt idx="61">
                  <c:v>40.26</c:v>
                </c:pt>
                <c:pt idx="62">
                  <c:v>43.41</c:v>
                </c:pt>
                <c:pt idx="63">
                  <c:v>64.98</c:v>
                </c:pt>
                <c:pt idx="64">
                  <c:v>40.28</c:v>
                </c:pt>
                <c:pt idx="65">
                  <c:v>17.52</c:v>
                </c:pt>
                <c:pt idx="66">
                  <c:v>40.69</c:v>
                </c:pt>
                <c:pt idx="67">
                  <c:v>18.53</c:v>
                </c:pt>
                <c:pt idx="68">
                  <c:v>50.54</c:v>
                </c:pt>
                <c:pt idx="69">
                  <c:v>65.78</c:v>
                </c:pt>
                <c:pt idx="70">
                  <c:v>68.27</c:v>
                </c:pt>
                <c:pt idx="71">
                  <c:v>61.83</c:v>
                </c:pt>
                <c:pt idx="72">
                  <c:v>28.9</c:v>
                </c:pt>
                <c:pt idx="73">
                  <c:v>37.03</c:v>
                </c:pt>
                <c:pt idx="74">
                  <c:v>65.45</c:v>
                </c:pt>
                <c:pt idx="75">
                  <c:v>50.39</c:v>
                </c:pt>
                <c:pt idx="76">
                  <c:v>55.91</c:v>
                </c:pt>
                <c:pt idx="77">
                  <c:v>24.47</c:v>
                </c:pt>
                <c:pt idx="78">
                  <c:v>62.65</c:v>
                </c:pt>
                <c:pt idx="79">
                  <c:v>45.97</c:v>
                </c:pt>
                <c:pt idx="80">
                  <c:v>28.27</c:v>
                </c:pt>
                <c:pt idx="81">
                  <c:v>20.39</c:v>
                </c:pt>
                <c:pt idx="82">
                  <c:v>24.1</c:v>
                </c:pt>
                <c:pt idx="83">
                  <c:v>30.28</c:v>
                </c:pt>
                <c:pt idx="84">
                  <c:v>41.81</c:v>
                </c:pt>
                <c:pt idx="85">
                  <c:v>64.09</c:v>
                </c:pt>
                <c:pt idx="86">
                  <c:v>59.57</c:v>
                </c:pt>
                <c:pt idx="87">
                  <c:v>55.15</c:v>
                </c:pt>
                <c:pt idx="88">
                  <c:v>41.71</c:v>
                </c:pt>
                <c:pt idx="89">
                  <c:v>21.34</c:v>
                </c:pt>
                <c:pt idx="90">
                  <c:v>55.15</c:v>
                </c:pt>
                <c:pt idx="91">
                  <c:v>12.2</c:v>
                </c:pt>
                <c:pt idx="92">
                  <c:v>69.52</c:v>
                </c:pt>
                <c:pt idx="93">
                  <c:v>58.09</c:v>
                </c:pt>
                <c:pt idx="94">
                  <c:v>46.88</c:v>
                </c:pt>
                <c:pt idx="95">
                  <c:v>11.59</c:v>
                </c:pt>
                <c:pt idx="96">
                  <c:v>44.78</c:v>
                </c:pt>
                <c:pt idx="97">
                  <c:v>50.5</c:v>
                </c:pt>
                <c:pt idx="98">
                  <c:v>60.64</c:v>
                </c:pt>
                <c:pt idx="99">
                  <c:v>34.92</c:v>
                </c:pt>
              </c:numCache>
            </c:numRef>
          </c:val>
          <c:smooth val="0"/>
          <c:extLst>
            <c:ext xmlns:c16="http://schemas.microsoft.com/office/drawing/2014/chart" uri="{C3380CC4-5D6E-409C-BE32-E72D297353CC}">
              <c16:uniqueId val="{00000001-A5D6-4041-A9BE-10FAF707A839}"/>
            </c:ext>
          </c:extLst>
        </c:ser>
        <c:dLbls>
          <c:showLegendKey val="0"/>
          <c:showVal val="0"/>
          <c:showCatName val="0"/>
          <c:showSerName val="0"/>
          <c:showPercent val="0"/>
          <c:showBubbleSize val="0"/>
        </c:dLbls>
        <c:marker val="1"/>
        <c:smooth val="0"/>
        <c:axId val="66595263"/>
        <c:axId val="66599103"/>
      </c:lineChart>
      <c:catAx>
        <c:axId val="66595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99103"/>
        <c:crosses val="autoZero"/>
        <c:auto val="1"/>
        <c:lblAlgn val="ctr"/>
        <c:lblOffset val="100"/>
        <c:noMultiLvlLbl val="0"/>
      </c:catAx>
      <c:valAx>
        <c:axId val="66599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95263"/>
        <c:crosses val="autoZero"/>
        <c:crossBetween val="between"/>
      </c:valAx>
      <c:spPr>
        <a:noFill/>
        <a:ln>
          <a:noFill/>
        </a:ln>
        <a:effectLst/>
      </c:spPr>
    </c:plotArea>
    <c:legend>
      <c:legendPos val="r"/>
      <c:layout>
        <c:manualLayout>
          <c:xMode val="edge"/>
          <c:yMode val="edge"/>
          <c:x val="0.44060988559636155"/>
          <c:y val="1.0415573053368311E-2"/>
          <c:w val="0.55430105587946543"/>
          <c:h val="9.027996500437446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[Sustainable_Energy_Monitoring.xlsx]sum of consumption and output!PivotTable1</c:name>
    <c:fmtId val="19"/>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80235648114078"/>
          <c:y val="5.6759545923632609E-2"/>
          <c:w val="0.72494378623232847"/>
          <c:h val="0.82353835027587496"/>
        </c:manualLayout>
      </c:layout>
      <c:barChart>
        <c:barDir val="col"/>
        <c:grouping val="clustered"/>
        <c:varyColors val="0"/>
        <c:ser>
          <c:idx val="0"/>
          <c:order val="0"/>
          <c:tx>
            <c:strRef>
              <c:f>'sum of consumption and output'!$B$3</c:f>
              <c:strCache>
                <c:ptCount val="1"/>
                <c:pt idx="0">
                  <c:v>Solar Output</c:v>
                </c:pt>
              </c:strCache>
            </c:strRef>
          </c:tx>
          <c:spPr>
            <a:solidFill>
              <a:schemeClr val="accent1"/>
            </a:solidFill>
            <a:ln>
              <a:noFill/>
            </a:ln>
            <a:effectLst/>
          </c:spPr>
          <c:invertIfNegative val="0"/>
          <c:cat>
            <c:strRef>
              <c:f>'sum of consumption and output'!$A$4:$A$7</c:f>
              <c:strCache>
                <c:ptCount val="3"/>
                <c:pt idx="0">
                  <c:v>Cloudy</c:v>
                </c:pt>
                <c:pt idx="1">
                  <c:v>Rainy</c:v>
                </c:pt>
                <c:pt idx="2">
                  <c:v>Sunny</c:v>
                </c:pt>
              </c:strCache>
            </c:strRef>
          </c:cat>
          <c:val>
            <c:numRef>
              <c:f>'sum of consumption and output'!$B$4:$B$7</c:f>
              <c:numCache>
                <c:formatCode>General</c:formatCode>
                <c:ptCount val="3"/>
                <c:pt idx="0">
                  <c:v>918.12999999999988</c:v>
                </c:pt>
                <c:pt idx="1">
                  <c:v>1423.0899999999997</c:v>
                </c:pt>
                <c:pt idx="2">
                  <c:v>1004.0799999999997</c:v>
                </c:pt>
              </c:numCache>
            </c:numRef>
          </c:val>
          <c:extLst>
            <c:ext xmlns:c16="http://schemas.microsoft.com/office/drawing/2014/chart" uri="{C3380CC4-5D6E-409C-BE32-E72D297353CC}">
              <c16:uniqueId val="{00000000-5F51-4D01-A673-8EFCBC7EBC85}"/>
            </c:ext>
          </c:extLst>
        </c:ser>
        <c:ser>
          <c:idx val="1"/>
          <c:order val="1"/>
          <c:tx>
            <c:strRef>
              <c:f>'sum of consumption and output'!$C$3</c:f>
              <c:strCache>
                <c:ptCount val="1"/>
                <c:pt idx="0">
                  <c:v>Energy Consumption</c:v>
                </c:pt>
              </c:strCache>
            </c:strRef>
          </c:tx>
          <c:spPr>
            <a:solidFill>
              <a:schemeClr val="accent2"/>
            </a:solidFill>
            <a:ln>
              <a:noFill/>
            </a:ln>
            <a:effectLst/>
          </c:spPr>
          <c:invertIfNegative val="0"/>
          <c:cat>
            <c:strRef>
              <c:f>'sum of consumption and output'!$A$4:$A$7</c:f>
              <c:strCache>
                <c:ptCount val="3"/>
                <c:pt idx="0">
                  <c:v>Cloudy</c:v>
                </c:pt>
                <c:pt idx="1">
                  <c:v>Rainy</c:v>
                </c:pt>
                <c:pt idx="2">
                  <c:v>Sunny</c:v>
                </c:pt>
              </c:strCache>
            </c:strRef>
          </c:cat>
          <c:val>
            <c:numRef>
              <c:f>'sum of consumption and output'!$C$4:$C$7</c:f>
              <c:numCache>
                <c:formatCode>General</c:formatCode>
                <c:ptCount val="3"/>
                <c:pt idx="0">
                  <c:v>1115.3599999999999</c:v>
                </c:pt>
                <c:pt idx="1">
                  <c:v>1877.1700000000003</c:v>
                </c:pt>
                <c:pt idx="2">
                  <c:v>1228.0999999999999</c:v>
                </c:pt>
              </c:numCache>
            </c:numRef>
          </c:val>
          <c:extLst>
            <c:ext xmlns:c16="http://schemas.microsoft.com/office/drawing/2014/chart" uri="{C3380CC4-5D6E-409C-BE32-E72D297353CC}">
              <c16:uniqueId val="{00000001-5F51-4D01-A673-8EFCBC7EBC85}"/>
            </c:ext>
          </c:extLst>
        </c:ser>
        <c:dLbls>
          <c:showLegendKey val="0"/>
          <c:showVal val="0"/>
          <c:showCatName val="0"/>
          <c:showSerName val="0"/>
          <c:showPercent val="0"/>
          <c:showBubbleSize val="0"/>
        </c:dLbls>
        <c:gapWidth val="219"/>
        <c:overlap val="-27"/>
        <c:axId val="64955215"/>
        <c:axId val="64961455"/>
      </c:barChart>
      <c:catAx>
        <c:axId val="6495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61455"/>
        <c:crosses val="autoZero"/>
        <c:auto val="1"/>
        <c:lblAlgn val="ctr"/>
        <c:lblOffset val="100"/>
        <c:noMultiLvlLbl val="0"/>
      </c:catAx>
      <c:valAx>
        <c:axId val="64961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55215"/>
        <c:crosses val="autoZero"/>
        <c:crossBetween val="between"/>
      </c:valAx>
      <c:spPr>
        <a:noFill/>
        <a:ln>
          <a:noFill/>
        </a:ln>
        <a:effectLst/>
      </c:spPr>
    </c:plotArea>
    <c:legend>
      <c:legendPos val="r"/>
      <c:layout>
        <c:manualLayout>
          <c:xMode val="edge"/>
          <c:yMode val="edge"/>
          <c:x val="0.17504313129083166"/>
          <c:y val="0"/>
          <c:w val="0.79380422073409063"/>
          <c:h val="5.465260991312256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[Sustainable_Energy_Monitoring.xlsx]Total of surplus-deficit!PivotTable1</c:name>
    <c:fmtId val="4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'Total of surplus-deficit'!$B$4</c:f>
              <c:strCache>
                <c:ptCount val="1"/>
                <c:pt idx="0">
                  <c:v>Total</c:v>
                </c:pt>
              </c:strCache>
            </c:strRef>
          </c:tx>
          <c:spPr>
            <a:solidFill>
              <a:schemeClr val="accent1"/>
            </a:solidFill>
            <a:ln>
              <a:noFill/>
            </a:ln>
            <a:effectLst/>
          </c:spPr>
          <c:cat>
            <c:strRef>
              <c:f>'Total of surplus-deficit'!$A$5:$A$105</c:f>
              <c:strCache>
                <c:ptCount val="100"/>
                <c:pt idx="0">
                  <c:v>1/1/2024</c:v>
                </c:pt>
                <c:pt idx="1">
                  <c:v>1/2/2024</c:v>
                </c:pt>
                <c:pt idx="2">
                  <c:v>1/3/2024</c:v>
                </c:pt>
                <c:pt idx="3">
                  <c:v>1/4/2024</c:v>
                </c:pt>
                <c:pt idx="4">
                  <c:v>1/5/2024</c:v>
                </c:pt>
                <c:pt idx="5">
                  <c:v>1/6/2024</c:v>
                </c:pt>
                <c:pt idx="6">
                  <c:v>1/7/2024</c:v>
                </c:pt>
                <c:pt idx="7">
                  <c:v>1/8/2024</c:v>
                </c:pt>
                <c:pt idx="8">
                  <c:v>1/9/2024</c:v>
                </c:pt>
                <c:pt idx="9">
                  <c:v>1/10/2024</c:v>
                </c:pt>
                <c:pt idx="10">
                  <c:v>1/11/2024</c:v>
                </c:pt>
                <c:pt idx="11">
                  <c:v>1/12/2024</c:v>
                </c:pt>
                <c:pt idx="12">
                  <c:v>1/13/2024</c:v>
                </c:pt>
                <c:pt idx="13">
                  <c:v>1/14/2024</c:v>
                </c:pt>
                <c:pt idx="14">
                  <c:v>1/15/2024</c:v>
                </c:pt>
                <c:pt idx="15">
                  <c:v>1/16/2024</c:v>
                </c:pt>
                <c:pt idx="16">
                  <c:v>1/17/2024</c:v>
                </c:pt>
                <c:pt idx="17">
                  <c:v>1/18/2024</c:v>
                </c:pt>
                <c:pt idx="18">
                  <c:v>1/19/2024</c:v>
                </c:pt>
                <c:pt idx="19">
                  <c:v>1/20/2024</c:v>
                </c:pt>
                <c:pt idx="20">
                  <c:v>1/21/2024</c:v>
                </c:pt>
                <c:pt idx="21">
                  <c:v>1/22/2024</c:v>
                </c:pt>
                <c:pt idx="22">
                  <c:v>1/23/2024</c:v>
                </c:pt>
                <c:pt idx="23">
                  <c:v>1/24/2024</c:v>
                </c:pt>
                <c:pt idx="24">
                  <c:v>1/25/2024</c:v>
                </c:pt>
                <c:pt idx="25">
                  <c:v>1/26/2024</c:v>
                </c:pt>
                <c:pt idx="26">
                  <c:v>1/27/2024</c:v>
                </c:pt>
                <c:pt idx="27">
                  <c:v>1/28/2024</c:v>
                </c:pt>
                <c:pt idx="28">
                  <c:v>1/29/2024</c:v>
                </c:pt>
                <c:pt idx="29">
                  <c:v>1/30/2024</c:v>
                </c:pt>
                <c:pt idx="30">
                  <c:v>1/31/2024</c:v>
                </c:pt>
                <c:pt idx="31">
                  <c:v>2/1/2024</c:v>
                </c:pt>
                <c:pt idx="32">
                  <c:v>2/2/2024</c:v>
                </c:pt>
                <c:pt idx="33">
                  <c:v>2/3/2024</c:v>
                </c:pt>
                <c:pt idx="34">
                  <c:v>2/4/2024</c:v>
                </c:pt>
                <c:pt idx="35">
                  <c:v>2/5/2024</c:v>
                </c:pt>
                <c:pt idx="36">
                  <c:v>2/6/2024</c:v>
                </c:pt>
                <c:pt idx="37">
                  <c:v>2/7/2024</c:v>
                </c:pt>
                <c:pt idx="38">
                  <c:v>2/8/2024</c:v>
                </c:pt>
                <c:pt idx="39">
                  <c:v>2/9/2024</c:v>
                </c:pt>
                <c:pt idx="40">
                  <c:v>2/10/2024</c:v>
                </c:pt>
                <c:pt idx="41">
                  <c:v>2/11/2024</c:v>
                </c:pt>
                <c:pt idx="42">
                  <c:v>2/12/2024</c:v>
                </c:pt>
                <c:pt idx="43">
                  <c:v>2/13/2024</c:v>
                </c:pt>
                <c:pt idx="44">
                  <c:v>2/14/2024</c:v>
                </c:pt>
                <c:pt idx="45">
                  <c:v>2/15/2024</c:v>
                </c:pt>
                <c:pt idx="46">
                  <c:v>2/16/2024</c:v>
                </c:pt>
                <c:pt idx="47">
                  <c:v>2/17/2024</c:v>
                </c:pt>
                <c:pt idx="48">
                  <c:v>2/18/2024</c:v>
                </c:pt>
                <c:pt idx="49">
                  <c:v>2/19/2024</c:v>
                </c:pt>
                <c:pt idx="50">
                  <c:v>2/20/2024</c:v>
                </c:pt>
                <c:pt idx="51">
                  <c:v>2/21/2024</c:v>
                </c:pt>
                <c:pt idx="52">
                  <c:v>2/22/2024</c:v>
                </c:pt>
                <c:pt idx="53">
                  <c:v>2/23/2024</c:v>
                </c:pt>
                <c:pt idx="54">
                  <c:v>2/24/2024</c:v>
                </c:pt>
                <c:pt idx="55">
                  <c:v>2/25/2024</c:v>
                </c:pt>
                <c:pt idx="56">
                  <c:v>2/26/2024</c:v>
                </c:pt>
                <c:pt idx="57">
                  <c:v>2/27/2024</c:v>
                </c:pt>
                <c:pt idx="58">
                  <c:v>2/28/2024</c:v>
                </c:pt>
                <c:pt idx="59">
                  <c:v>2/29/2024</c:v>
                </c:pt>
                <c:pt idx="60">
                  <c:v>3/1/2024</c:v>
                </c:pt>
                <c:pt idx="61">
                  <c:v>3/2/2024</c:v>
                </c:pt>
                <c:pt idx="62">
                  <c:v>3/3/2024</c:v>
                </c:pt>
                <c:pt idx="63">
                  <c:v>3/4/2024</c:v>
                </c:pt>
                <c:pt idx="64">
                  <c:v>3/5/2024</c:v>
                </c:pt>
                <c:pt idx="65">
                  <c:v>3/6/2024</c:v>
                </c:pt>
                <c:pt idx="66">
                  <c:v>3/7/2024</c:v>
                </c:pt>
                <c:pt idx="67">
                  <c:v>3/8/2024</c:v>
                </c:pt>
                <c:pt idx="68">
                  <c:v>3/9/2024</c:v>
                </c:pt>
                <c:pt idx="69">
                  <c:v>3/10/2024</c:v>
                </c:pt>
                <c:pt idx="70">
                  <c:v>3/11/2024</c:v>
                </c:pt>
                <c:pt idx="71">
                  <c:v>3/12/2024</c:v>
                </c:pt>
                <c:pt idx="72">
                  <c:v>3/13/2024</c:v>
                </c:pt>
                <c:pt idx="73">
                  <c:v>3/14/2024</c:v>
                </c:pt>
                <c:pt idx="74">
                  <c:v>3/15/2024</c:v>
                </c:pt>
                <c:pt idx="75">
                  <c:v>3/16/2024</c:v>
                </c:pt>
                <c:pt idx="76">
                  <c:v>3/17/2024</c:v>
                </c:pt>
                <c:pt idx="77">
                  <c:v>3/18/2024</c:v>
                </c:pt>
                <c:pt idx="78">
                  <c:v>3/19/2024</c:v>
                </c:pt>
                <c:pt idx="79">
                  <c:v>3/20/2024</c:v>
                </c:pt>
                <c:pt idx="80">
                  <c:v>3/21/2024</c:v>
                </c:pt>
                <c:pt idx="81">
                  <c:v>3/22/2024</c:v>
                </c:pt>
                <c:pt idx="82">
                  <c:v>3/23/2024</c:v>
                </c:pt>
                <c:pt idx="83">
                  <c:v>3/24/2024</c:v>
                </c:pt>
                <c:pt idx="84">
                  <c:v>3/25/2024</c:v>
                </c:pt>
                <c:pt idx="85">
                  <c:v>3/26/2024</c:v>
                </c:pt>
                <c:pt idx="86">
                  <c:v>3/27/2024</c:v>
                </c:pt>
                <c:pt idx="87">
                  <c:v>3/28/2024</c:v>
                </c:pt>
                <c:pt idx="88">
                  <c:v>3/29/2024</c:v>
                </c:pt>
                <c:pt idx="89">
                  <c:v>3/30/2024</c:v>
                </c:pt>
                <c:pt idx="90">
                  <c:v>3/31/2024</c:v>
                </c:pt>
                <c:pt idx="91">
                  <c:v>4/1/2024</c:v>
                </c:pt>
                <c:pt idx="92">
                  <c:v>4/2/2024</c:v>
                </c:pt>
                <c:pt idx="93">
                  <c:v>4/3/2024</c:v>
                </c:pt>
                <c:pt idx="94">
                  <c:v>4/4/2024</c:v>
                </c:pt>
                <c:pt idx="95">
                  <c:v>4/5/2024</c:v>
                </c:pt>
                <c:pt idx="96">
                  <c:v>4/6/2024</c:v>
                </c:pt>
                <c:pt idx="97">
                  <c:v>4/7/2024</c:v>
                </c:pt>
                <c:pt idx="98">
                  <c:v>4/8/2024</c:v>
                </c:pt>
                <c:pt idx="99">
                  <c:v>4/9/2024</c:v>
                </c:pt>
              </c:strCache>
            </c:strRef>
          </c:cat>
          <c:val>
            <c:numRef>
              <c:f>'Total of surplus-deficit'!$B$5:$B$105</c:f>
              <c:numCache>
                <c:formatCode>General</c:formatCode>
                <c:ptCount val="100"/>
                <c:pt idx="0">
                  <c:v>-16.54</c:v>
                </c:pt>
                <c:pt idx="1">
                  <c:v>-0.83999999999999986</c:v>
                </c:pt>
                <c:pt idx="2">
                  <c:v>-14.89</c:v>
                </c:pt>
                <c:pt idx="3">
                  <c:v>-5.0199999999999996</c:v>
                </c:pt>
                <c:pt idx="4">
                  <c:v>-30.84</c:v>
                </c:pt>
                <c:pt idx="5">
                  <c:v>9.3500000000000014</c:v>
                </c:pt>
                <c:pt idx="6">
                  <c:v>26.18</c:v>
                </c:pt>
                <c:pt idx="7">
                  <c:v>-20.729999999999997</c:v>
                </c:pt>
                <c:pt idx="8">
                  <c:v>-34.89</c:v>
                </c:pt>
                <c:pt idx="9">
                  <c:v>13.990000000000002</c:v>
                </c:pt>
                <c:pt idx="10">
                  <c:v>-8.9899999999999984</c:v>
                </c:pt>
                <c:pt idx="11">
                  <c:v>-30.470000000000006</c:v>
                </c:pt>
                <c:pt idx="12">
                  <c:v>5.8699999999999974</c:v>
                </c:pt>
                <c:pt idx="13">
                  <c:v>21.68</c:v>
                </c:pt>
                <c:pt idx="14">
                  <c:v>-38.799999999999997</c:v>
                </c:pt>
                <c:pt idx="15">
                  <c:v>-7.990000000000002</c:v>
                </c:pt>
                <c:pt idx="16">
                  <c:v>-1.2699999999999996</c:v>
                </c:pt>
                <c:pt idx="17">
                  <c:v>-42.92</c:v>
                </c:pt>
                <c:pt idx="18">
                  <c:v>-5.93</c:v>
                </c:pt>
                <c:pt idx="19">
                  <c:v>22.46</c:v>
                </c:pt>
                <c:pt idx="20">
                  <c:v>14.459999999999997</c:v>
                </c:pt>
                <c:pt idx="21">
                  <c:v>13.529999999999994</c:v>
                </c:pt>
                <c:pt idx="22">
                  <c:v>-13.850000000000001</c:v>
                </c:pt>
                <c:pt idx="23">
                  <c:v>-7.1899999999999977</c:v>
                </c:pt>
                <c:pt idx="24">
                  <c:v>-29.240000000000002</c:v>
                </c:pt>
                <c:pt idx="25">
                  <c:v>-2.8000000000000007</c:v>
                </c:pt>
                <c:pt idx="26">
                  <c:v>21.700000000000003</c:v>
                </c:pt>
                <c:pt idx="27">
                  <c:v>16.830000000000002</c:v>
                </c:pt>
                <c:pt idx="28">
                  <c:v>-35.290000000000006</c:v>
                </c:pt>
                <c:pt idx="29">
                  <c:v>-5.3699999999999974</c:v>
                </c:pt>
                <c:pt idx="30">
                  <c:v>-35.309999999999995</c:v>
                </c:pt>
                <c:pt idx="31">
                  <c:v>0</c:v>
                </c:pt>
                <c:pt idx="32">
                  <c:v>14.140000000000004</c:v>
                </c:pt>
                <c:pt idx="33">
                  <c:v>11.600000000000001</c:v>
                </c:pt>
                <c:pt idx="34">
                  <c:v>-38.709999999999994</c:v>
                </c:pt>
                <c:pt idx="35">
                  <c:v>-9.2199999999999989</c:v>
                </c:pt>
                <c:pt idx="36">
                  <c:v>-10.990000000000002</c:v>
                </c:pt>
                <c:pt idx="37">
                  <c:v>-13.21</c:v>
                </c:pt>
                <c:pt idx="38">
                  <c:v>-8.7099999999999937</c:v>
                </c:pt>
                <c:pt idx="39">
                  <c:v>3.3299999999999983</c:v>
                </c:pt>
                <c:pt idx="40">
                  <c:v>-19.620000000000005</c:v>
                </c:pt>
                <c:pt idx="41">
                  <c:v>19.069999999999997</c:v>
                </c:pt>
                <c:pt idx="42">
                  <c:v>26.13</c:v>
                </c:pt>
                <c:pt idx="43">
                  <c:v>8.3800000000000026</c:v>
                </c:pt>
                <c:pt idx="44">
                  <c:v>-32.659999999999997</c:v>
                </c:pt>
                <c:pt idx="45">
                  <c:v>5.3500000000000014</c:v>
                </c:pt>
                <c:pt idx="46">
                  <c:v>-5.18</c:v>
                </c:pt>
                <c:pt idx="47">
                  <c:v>7.629999999999999</c:v>
                </c:pt>
                <c:pt idx="48">
                  <c:v>-24.020000000000003</c:v>
                </c:pt>
                <c:pt idx="49">
                  <c:v>-7.0600000000000023</c:v>
                </c:pt>
                <c:pt idx="50">
                  <c:v>24.39</c:v>
                </c:pt>
                <c:pt idx="51">
                  <c:v>-12.309999999999999</c:v>
                </c:pt>
                <c:pt idx="52">
                  <c:v>-11.590000000000003</c:v>
                </c:pt>
                <c:pt idx="53">
                  <c:v>7.82</c:v>
                </c:pt>
                <c:pt idx="54">
                  <c:v>-56.430000000000007</c:v>
                </c:pt>
                <c:pt idx="55">
                  <c:v>6.1899999999999977</c:v>
                </c:pt>
                <c:pt idx="56">
                  <c:v>-24.39</c:v>
                </c:pt>
                <c:pt idx="57">
                  <c:v>-25.03</c:v>
                </c:pt>
                <c:pt idx="58">
                  <c:v>-24.520000000000003</c:v>
                </c:pt>
                <c:pt idx="59">
                  <c:v>-24.92</c:v>
                </c:pt>
                <c:pt idx="60">
                  <c:v>-2.3000000000000043</c:v>
                </c:pt>
                <c:pt idx="61">
                  <c:v>-18.339999999999996</c:v>
                </c:pt>
                <c:pt idx="62">
                  <c:v>-14.239999999999995</c:v>
                </c:pt>
                <c:pt idx="63">
                  <c:v>-19.250000000000007</c:v>
                </c:pt>
                <c:pt idx="64">
                  <c:v>-10.620000000000001</c:v>
                </c:pt>
                <c:pt idx="65">
                  <c:v>1.5399999999999991</c:v>
                </c:pt>
                <c:pt idx="66">
                  <c:v>6.3800000000000026</c:v>
                </c:pt>
                <c:pt idx="67">
                  <c:v>30.869999999999997</c:v>
                </c:pt>
                <c:pt idx="68">
                  <c:v>-33.93</c:v>
                </c:pt>
                <c:pt idx="69">
                  <c:v>-22.28</c:v>
                </c:pt>
                <c:pt idx="70">
                  <c:v>-28.08</c:v>
                </c:pt>
                <c:pt idx="71">
                  <c:v>-23.799999999999997</c:v>
                </c:pt>
                <c:pt idx="72">
                  <c:v>-13.989999999999998</c:v>
                </c:pt>
                <c:pt idx="73">
                  <c:v>-13.030000000000001</c:v>
                </c:pt>
                <c:pt idx="74">
                  <c:v>-30.96</c:v>
                </c:pt>
                <c:pt idx="75">
                  <c:v>-22.91</c:v>
                </c:pt>
                <c:pt idx="76">
                  <c:v>-26.979999999999997</c:v>
                </c:pt>
                <c:pt idx="77">
                  <c:v>20.160000000000004</c:v>
                </c:pt>
                <c:pt idx="78">
                  <c:v>-30.88</c:v>
                </c:pt>
                <c:pt idx="79">
                  <c:v>-28.419999999999998</c:v>
                </c:pt>
                <c:pt idx="80">
                  <c:v>-15.69</c:v>
                </c:pt>
                <c:pt idx="81">
                  <c:v>11.719999999999999</c:v>
                </c:pt>
                <c:pt idx="82">
                  <c:v>-0.74000000000000199</c:v>
                </c:pt>
                <c:pt idx="83">
                  <c:v>18.579999999999998</c:v>
                </c:pt>
                <c:pt idx="84">
                  <c:v>-12.760000000000002</c:v>
                </c:pt>
                <c:pt idx="85">
                  <c:v>-30.300000000000004</c:v>
                </c:pt>
                <c:pt idx="86">
                  <c:v>-43.56</c:v>
                </c:pt>
                <c:pt idx="87">
                  <c:v>-25.049999999999997</c:v>
                </c:pt>
                <c:pt idx="88">
                  <c:v>5.5899999999999963</c:v>
                </c:pt>
                <c:pt idx="89">
                  <c:v>15.830000000000002</c:v>
                </c:pt>
                <c:pt idx="90">
                  <c:v>-11.89</c:v>
                </c:pt>
                <c:pt idx="91">
                  <c:v>33.36</c:v>
                </c:pt>
                <c:pt idx="92">
                  <c:v>-26.22</c:v>
                </c:pt>
                <c:pt idx="93">
                  <c:v>-43.080000000000005</c:v>
                </c:pt>
                <c:pt idx="94">
                  <c:v>-27.580000000000002</c:v>
                </c:pt>
                <c:pt idx="95">
                  <c:v>36.03</c:v>
                </c:pt>
                <c:pt idx="96">
                  <c:v>-17.330000000000002</c:v>
                </c:pt>
                <c:pt idx="97">
                  <c:v>-2.7299999999999969</c:v>
                </c:pt>
                <c:pt idx="98">
                  <c:v>-25.79</c:v>
                </c:pt>
                <c:pt idx="99">
                  <c:v>5</c:v>
                </c:pt>
              </c:numCache>
            </c:numRef>
          </c:val>
          <c:extLst>
            <c:ext xmlns:c16="http://schemas.microsoft.com/office/drawing/2014/chart" uri="{C3380CC4-5D6E-409C-BE32-E72D297353CC}">
              <c16:uniqueId val="{00000000-1A04-4F00-84A5-C4582710FE6A}"/>
            </c:ext>
          </c:extLst>
        </c:ser>
        <c:dLbls>
          <c:showLegendKey val="0"/>
          <c:showVal val="0"/>
          <c:showCatName val="0"/>
          <c:showSerName val="0"/>
          <c:showPercent val="0"/>
          <c:showBubbleSize val="0"/>
        </c:dLbls>
        <c:axId val="1079508255"/>
        <c:axId val="1152302703"/>
      </c:areaChart>
      <c:catAx>
        <c:axId val="1079508255"/>
        <c:scaling>
          <c:orientation val="minMax"/>
        </c:scaling>
        <c:delete val="1"/>
        <c:axPos val="b"/>
        <c:numFmt formatCode="General" sourceLinked="1"/>
        <c:majorTickMark val="out"/>
        <c:minorTickMark val="none"/>
        <c:tickLblPos val="nextTo"/>
        <c:crossAx val="1152302703"/>
        <c:crosses val="autoZero"/>
        <c:auto val="1"/>
        <c:lblAlgn val="ctr"/>
        <c:lblOffset val="100"/>
        <c:noMultiLvlLbl val="0"/>
      </c:catAx>
      <c:valAx>
        <c:axId val="1152302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5082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[Sustainable_Energy_Monitoring.xlsx]Average of Energy consumption!PivotTable1</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noFill/>
          </a:ln>
          <a:effectLst/>
        </c:spPr>
      </c:pivotFmt>
      <c:pivotFmt>
        <c:idx val="7"/>
        <c:spPr>
          <a:solidFill>
            <a:schemeClr val="accent1"/>
          </a:solidFill>
          <a:ln w="19050">
            <a:noFill/>
          </a:ln>
          <a:effectLst/>
        </c:spPr>
      </c:pivotFmt>
      <c:pivotFmt>
        <c:idx val="8"/>
        <c:spPr>
          <a:solidFill>
            <a:schemeClr val="accent1"/>
          </a:solidFill>
          <a:ln w="19050">
            <a:noFill/>
          </a:ln>
          <a:effectLst/>
        </c:spPr>
      </c:pivotFmt>
    </c:pivotFmts>
    <c:plotArea>
      <c:layout>
        <c:manualLayout>
          <c:layoutTarget val="inner"/>
          <c:xMode val="edge"/>
          <c:yMode val="edge"/>
          <c:x val="6.3589743589743591E-2"/>
          <c:y val="1.3020833333333334E-2"/>
          <c:w val="0.3784615384615384"/>
          <c:h val="0.96093749999999989"/>
        </c:manualLayout>
      </c:layout>
      <c:pieChart>
        <c:varyColors val="1"/>
        <c:ser>
          <c:idx val="0"/>
          <c:order val="0"/>
          <c:tx>
            <c:strRef>
              <c:f>'Average of Energy consumption'!$B$3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EB26-49C2-82D3-F40E556F5EC1}"/>
              </c:ext>
            </c:extLst>
          </c:dPt>
          <c:dPt>
            <c:idx val="1"/>
            <c:bubble3D val="0"/>
            <c:spPr>
              <a:solidFill>
                <a:schemeClr val="accent2"/>
              </a:solidFill>
              <a:ln w="19050">
                <a:noFill/>
              </a:ln>
              <a:effectLst/>
            </c:spPr>
            <c:extLst>
              <c:ext xmlns:c16="http://schemas.microsoft.com/office/drawing/2014/chart" uri="{C3380CC4-5D6E-409C-BE32-E72D297353CC}">
                <c16:uniqueId val="{00000003-EB26-49C2-82D3-F40E556F5EC1}"/>
              </c:ext>
            </c:extLst>
          </c:dPt>
          <c:dPt>
            <c:idx val="2"/>
            <c:bubble3D val="0"/>
            <c:spPr>
              <a:solidFill>
                <a:schemeClr val="accent3"/>
              </a:solidFill>
              <a:ln w="19050">
                <a:noFill/>
              </a:ln>
              <a:effectLst/>
            </c:spPr>
            <c:extLst>
              <c:ext xmlns:c16="http://schemas.microsoft.com/office/drawing/2014/chart" uri="{C3380CC4-5D6E-409C-BE32-E72D297353CC}">
                <c16:uniqueId val="{00000005-EB26-49C2-82D3-F40E556F5EC1}"/>
              </c:ext>
            </c:extLst>
          </c:dPt>
          <c:cat>
            <c:strRef>
              <c:f>'Average of Energy consumption'!$A$4:$A$7</c:f>
              <c:strCache>
                <c:ptCount val="3"/>
                <c:pt idx="0">
                  <c:v>Cloudy</c:v>
                </c:pt>
                <c:pt idx="1">
                  <c:v>Rainy</c:v>
                </c:pt>
                <c:pt idx="2">
                  <c:v>Sunny</c:v>
                </c:pt>
              </c:strCache>
            </c:strRef>
          </c:cat>
          <c:val>
            <c:numRef>
              <c:f>'Average of Energy consumption'!$B$4:$B$7</c:f>
              <c:numCache>
                <c:formatCode>General</c:formatCode>
                <c:ptCount val="3"/>
                <c:pt idx="0">
                  <c:v>41.309629629629626</c:v>
                </c:pt>
                <c:pt idx="1">
                  <c:v>45.784634146341467</c:v>
                </c:pt>
                <c:pt idx="2">
                  <c:v>38.378124999999997</c:v>
                </c:pt>
              </c:numCache>
            </c:numRef>
          </c:val>
          <c:extLst>
            <c:ext xmlns:c16="http://schemas.microsoft.com/office/drawing/2014/chart" uri="{C3380CC4-5D6E-409C-BE32-E72D297353CC}">
              <c16:uniqueId val="{00000006-EB26-49C2-82D3-F40E556F5EC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7676075105996381"/>
          <c:y val="0.39583154378429974"/>
          <c:w val="0.21041873611952353"/>
          <c:h val="0.511367215461703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svg"/><Relationship Id="rId3" Type="http://schemas.openxmlformats.org/officeDocument/2006/relationships/image" Target="../media/image2.svg"/><Relationship Id="rId7" Type="http://schemas.openxmlformats.org/officeDocument/2006/relationships/image" Target="../media/image5.png"/><Relationship Id="rId12" Type="http://schemas.openxmlformats.org/officeDocument/2006/relationships/image" Target="../media/image10.svg"/><Relationship Id="rId2" Type="http://schemas.openxmlformats.org/officeDocument/2006/relationships/image" Target="../media/image1.png"/><Relationship Id="rId1" Type="http://schemas.openxmlformats.org/officeDocument/2006/relationships/hyperlink" Target="#DashBoard!A1"/><Relationship Id="rId6" Type="http://schemas.openxmlformats.org/officeDocument/2006/relationships/image" Target="../media/image4.svg"/><Relationship Id="rId11" Type="http://schemas.openxmlformats.org/officeDocument/2006/relationships/image" Target="../media/image9.png"/><Relationship Id="rId5" Type="http://schemas.openxmlformats.org/officeDocument/2006/relationships/image" Target="../media/image3.png"/><Relationship Id="rId10" Type="http://schemas.openxmlformats.org/officeDocument/2006/relationships/image" Target="../media/image8.svg"/><Relationship Id="rId4" Type="http://schemas.openxmlformats.org/officeDocument/2006/relationships/hyperlink" Target="#Input!A1"/><Relationship Id="rId9" Type="http://schemas.openxmlformats.org/officeDocument/2006/relationships/image" Target="../media/image7.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hyperlink" Target="#Input!A1"/><Relationship Id="rId7" Type="http://schemas.openxmlformats.org/officeDocument/2006/relationships/chart" Target="../charts/chart6.xml"/><Relationship Id="rId12" Type="http://schemas.openxmlformats.org/officeDocument/2006/relationships/image" Target="../media/image10.svg"/><Relationship Id="rId2" Type="http://schemas.openxmlformats.org/officeDocument/2006/relationships/image" Target="../media/image6.svg"/><Relationship Id="rId1" Type="http://schemas.openxmlformats.org/officeDocument/2006/relationships/image" Target="../media/image5.png"/><Relationship Id="rId6" Type="http://schemas.openxmlformats.org/officeDocument/2006/relationships/chart" Target="../charts/chart5.xml"/><Relationship Id="rId11" Type="http://schemas.openxmlformats.org/officeDocument/2006/relationships/image" Target="../media/image9.png"/><Relationship Id="rId5" Type="http://schemas.openxmlformats.org/officeDocument/2006/relationships/image" Target="../media/image8.svg"/><Relationship Id="rId10" Type="http://schemas.openxmlformats.org/officeDocument/2006/relationships/chart" Target="../charts/chart9.xml"/><Relationship Id="rId4" Type="http://schemas.openxmlformats.org/officeDocument/2006/relationships/image" Target="../media/image7.png"/><Relationship Id="rId9" Type="http://schemas.openxmlformats.org/officeDocument/2006/relationships/chart" Target="../charts/chart8.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hyperlink" Target="#Input!A1"/><Relationship Id="rId7" Type="http://schemas.openxmlformats.org/officeDocument/2006/relationships/chart" Target="../charts/chart11.xml"/><Relationship Id="rId12" Type="http://schemas.openxmlformats.org/officeDocument/2006/relationships/image" Target="../media/image16.svg"/><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chart" Target="../charts/chart10.xml"/><Relationship Id="rId11" Type="http://schemas.openxmlformats.org/officeDocument/2006/relationships/image" Target="../media/image15.png"/><Relationship Id="rId5" Type="http://schemas.openxmlformats.org/officeDocument/2006/relationships/image" Target="../media/image14.svg"/><Relationship Id="rId10" Type="http://schemas.openxmlformats.org/officeDocument/2006/relationships/chart" Target="../charts/chart14.xml"/><Relationship Id="rId4" Type="http://schemas.openxmlformats.org/officeDocument/2006/relationships/image" Target="../media/image13.png"/><Relationship Id="rId9"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129540</xdr:rowOff>
    </xdr:from>
    <xdr:to>
      <xdr:col>1</xdr:col>
      <xdr:colOff>0</xdr:colOff>
      <xdr:row>8</xdr:row>
      <xdr:rowOff>7620</xdr:rowOff>
    </xdr:to>
    <xdr:pic>
      <xdr:nvPicPr>
        <xdr:cNvPr id="3" name="Graphic 2" descr="Presentation with pie chart with solid fill">
          <a:hlinkClick xmlns:r="http://schemas.openxmlformats.org/officeDocument/2006/relationships" r:id="rId1"/>
          <a:extLst>
            <a:ext uri="{FF2B5EF4-FFF2-40B4-BE49-F238E27FC236}">
              <a16:creationId xmlns:a16="http://schemas.microsoft.com/office/drawing/2014/main" id="{ACCFDE23-8F8F-4B66-8F9A-51E7CB0CADF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0" y="861060"/>
          <a:ext cx="609600" cy="609600"/>
        </a:xfrm>
        <a:prstGeom prst="rect">
          <a:avLst/>
        </a:prstGeom>
      </xdr:spPr>
    </xdr:pic>
    <xdr:clientData/>
  </xdr:twoCellAnchor>
  <xdr:twoCellAnchor editAs="oneCell">
    <xdr:from>
      <xdr:col>0</xdr:col>
      <xdr:colOff>0</xdr:colOff>
      <xdr:row>8</xdr:row>
      <xdr:rowOff>137160</xdr:rowOff>
    </xdr:from>
    <xdr:to>
      <xdr:col>1</xdr:col>
      <xdr:colOff>0</xdr:colOff>
      <xdr:row>12</xdr:row>
      <xdr:rowOff>15240</xdr:rowOff>
    </xdr:to>
    <xdr:pic>
      <xdr:nvPicPr>
        <xdr:cNvPr id="4" name="Graphic 3" descr="Table with solid fill">
          <a:hlinkClick xmlns:r="http://schemas.openxmlformats.org/officeDocument/2006/relationships" r:id="rId4"/>
          <a:extLst>
            <a:ext uri="{FF2B5EF4-FFF2-40B4-BE49-F238E27FC236}">
              <a16:creationId xmlns:a16="http://schemas.microsoft.com/office/drawing/2014/main" id="{5843F136-F84C-4AED-BFE3-55AE0B474F2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0" y="1600200"/>
          <a:ext cx="609600" cy="609600"/>
        </a:xfrm>
        <a:prstGeom prst="rect">
          <a:avLst/>
        </a:prstGeom>
      </xdr:spPr>
    </xdr:pic>
    <xdr:clientData/>
  </xdr:twoCellAnchor>
  <xdr:twoCellAnchor editAs="oneCell">
    <xdr:from>
      <xdr:col>0</xdr:col>
      <xdr:colOff>0</xdr:colOff>
      <xdr:row>4</xdr:row>
      <xdr:rowOff>129540</xdr:rowOff>
    </xdr:from>
    <xdr:to>
      <xdr:col>1</xdr:col>
      <xdr:colOff>0</xdr:colOff>
      <xdr:row>8</xdr:row>
      <xdr:rowOff>7620</xdr:rowOff>
    </xdr:to>
    <xdr:pic>
      <xdr:nvPicPr>
        <xdr:cNvPr id="6" name="Graphic 5" descr="Presentation with pie chart with solid fill">
          <a:hlinkClick xmlns:r="http://schemas.openxmlformats.org/officeDocument/2006/relationships" r:id="rId1"/>
          <a:extLst>
            <a:ext uri="{FF2B5EF4-FFF2-40B4-BE49-F238E27FC236}">
              <a16:creationId xmlns:a16="http://schemas.microsoft.com/office/drawing/2014/main" id="{0B50F629-97E9-4E67-B3BE-9784DCAC4EA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0" y="861060"/>
          <a:ext cx="609600" cy="609600"/>
        </a:xfrm>
        <a:prstGeom prst="rect">
          <a:avLst/>
        </a:prstGeom>
      </xdr:spPr>
    </xdr:pic>
    <xdr:clientData/>
  </xdr:twoCellAnchor>
  <xdr:twoCellAnchor editAs="oneCell">
    <xdr:from>
      <xdr:col>0</xdr:col>
      <xdr:colOff>0</xdr:colOff>
      <xdr:row>8</xdr:row>
      <xdr:rowOff>137160</xdr:rowOff>
    </xdr:from>
    <xdr:to>
      <xdr:col>1</xdr:col>
      <xdr:colOff>0</xdr:colOff>
      <xdr:row>12</xdr:row>
      <xdr:rowOff>15240</xdr:rowOff>
    </xdr:to>
    <xdr:pic>
      <xdr:nvPicPr>
        <xdr:cNvPr id="7" name="Graphic 6" descr="Table with solid fill">
          <a:hlinkClick xmlns:r="http://schemas.openxmlformats.org/officeDocument/2006/relationships" r:id="rId4"/>
          <a:extLst>
            <a:ext uri="{FF2B5EF4-FFF2-40B4-BE49-F238E27FC236}">
              <a16:creationId xmlns:a16="http://schemas.microsoft.com/office/drawing/2014/main" id="{9A925A56-FE57-4180-A395-64BF4939A115}"/>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0" y="1600200"/>
          <a:ext cx="609600" cy="609600"/>
        </a:xfrm>
        <a:prstGeom prst="rect">
          <a:avLst/>
        </a:prstGeom>
      </xdr:spPr>
    </xdr:pic>
    <xdr:clientData/>
  </xdr:twoCellAnchor>
  <xdr:twoCellAnchor editAs="oneCell">
    <xdr:from>
      <xdr:col>0</xdr:col>
      <xdr:colOff>0</xdr:colOff>
      <xdr:row>0</xdr:row>
      <xdr:rowOff>0</xdr:rowOff>
    </xdr:from>
    <xdr:to>
      <xdr:col>1</xdr:col>
      <xdr:colOff>7620</xdr:colOff>
      <xdr:row>3</xdr:row>
      <xdr:rowOff>68580</xdr:rowOff>
    </xdr:to>
    <xdr:pic>
      <xdr:nvPicPr>
        <xdr:cNvPr id="9" name="Graphic 8" descr="Solar Panels with solid fill">
          <a:extLst>
            <a:ext uri="{FF2B5EF4-FFF2-40B4-BE49-F238E27FC236}">
              <a16:creationId xmlns:a16="http://schemas.microsoft.com/office/drawing/2014/main" id="{1A6457E7-CF1C-41FA-941B-535411AE1DF6}"/>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0" y="0"/>
          <a:ext cx="617220" cy="6172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670560</xdr:colOff>
      <xdr:row>4</xdr:row>
      <xdr:rowOff>106680</xdr:rowOff>
    </xdr:from>
    <xdr:to>
      <xdr:col>10</xdr:col>
      <xdr:colOff>152400</xdr:colOff>
      <xdr:row>19</xdr:row>
      <xdr:rowOff>106680</xdr:rowOff>
    </xdr:to>
    <xdr:graphicFrame macro="">
      <xdr:nvGraphicFramePr>
        <xdr:cNvPr id="2" name="Chart 1">
          <a:extLst>
            <a:ext uri="{FF2B5EF4-FFF2-40B4-BE49-F238E27FC236}">
              <a16:creationId xmlns:a16="http://schemas.microsoft.com/office/drawing/2014/main" id="{009CDE12-8D9E-AA93-5EFE-69E6522882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3</xdr:row>
      <xdr:rowOff>0</xdr:rowOff>
    </xdr:from>
    <xdr:to>
      <xdr:col>11</xdr:col>
      <xdr:colOff>114300</xdr:colOff>
      <xdr:row>18</xdr:row>
      <xdr:rowOff>0</xdr:rowOff>
    </xdr:to>
    <xdr:graphicFrame macro="">
      <xdr:nvGraphicFramePr>
        <xdr:cNvPr id="4" name="Chart 3" descr="solar output vs consumption&#10;">
          <a:extLst>
            <a:ext uri="{FF2B5EF4-FFF2-40B4-BE49-F238E27FC236}">
              <a16:creationId xmlns:a16="http://schemas.microsoft.com/office/drawing/2014/main" id="{24B8C273-10F6-4A94-9150-EEF20C88AF75}"/>
            </a:ext>
            <a:ext uri="{C183D7F6-B498-43B3-948B-1728B52AA6E4}">
              <adec:decorative xmlns:adec="http://schemas.microsoft.com/office/drawing/2017/decorative" val="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1242060</xdr:colOff>
      <xdr:row>1</xdr:row>
      <xdr:rowOff>121920</xdr:rowOff>
    </xdr:from>
    <xdr:to>
      <xdr:col>6</xdr:col>
      <xdr:colOff>571500</xdr:colOff>
      <xdr:row>15</xdr:row>
      <xdr:rowOff>22860</xdr:rowOff>
    </xdr:to>
    <xdr:graphicFrame macro="">
      <xdr:nvGraphicFramePr>
        <xdr:cNvPr id="3" name="Chart 2">
          <a:extLst>
            <a:ext uri="{FF2B5EF4-FFF2-40B4-BE49-F238E27FC236}">
              <a16:creationId xmlns:a16="http://schemas.microsoft.com/office/drawing/2014/main" id="{1743C91C-8FF1-44C5-A6ED-81CD98D3F6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0</xdr:colOff>
      <xdr:row>0</xdr:row>
      <xdr:rowOff>0</xdr:rowOff>
    </xdr:from>
    <xdr:to>
      <xdr:col>9</xdr:col>
      <xdr:colOff>304800</xdr:colOff>
      <xdr:row>15</xdr:row>
      <xdr:rowOff>0</xdr:rowOff>
    </xdr:to>
    <xdr:graphicFrame macro="">
      <xdr:nvGraphicFramePr>
        <xdr:cNvPr id="3" name="Chart 2">
          <a:extLst>
            <a:ext uri="{FF2B5EF4-FFF2-40B4-BE49-F238E27FC236}">
              <a16:creationId xmlns:a16="http://schemas.microsoft.com/office/drawing/2014/main" id="{AA54B902-0B1C-FC4E-542C-686E2FDB8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4</xdr:row>
      <xdr:rowOff>129540</xdr:rowOff>
    </xdr:from>
    <xdr:to>
      <xdr:col>1</xdr:col>
      <xdr:colOff>0</xdr:colOff>
      <xdr:row>8</xdr:row>
      <xdr:rowOff>7620</xdr:rowOff>
    </xdr:to>
    <xdr:pic>
      <xdr:nvPicPr>
        <xdr:cNvPr id="7" name="Graphic 6" descr="Presentation with pie chart with solid fill">
          <a:extLst>
            <a:ext uri="{FF2B5EF4-FFF2-40B4-BE49-F238E27FC236}">
              <a16:creationId xmlns:a16="http://schemas.microsoft.com/office/drawing/2014/main" id="{EE764D61-AAC7-812D-A11B-806904B3094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0" y="861060"/>
          <a:ext cx="609600" cy="609600"/>
        </a:xfrm>
        <a:prstGeom prst="rect">
          <a:avLst/>
        </a:prstGeom>
      </xdr:spPr>
    </xdr:pic>
    <xdr:clientData/>
  </xdr:twoCellAnchor>
  <xdr:twoCellAnchor editAs="oneCell">
    <xdr:from>
      <xdr:col>0</xdr:col>
      <xdr:colOff>0</xdr:colOff>
      <xdr:row>8</xdr:row>
      <xdr:rowOff>137160</xdr:rowOff>
    </xdr:from>
    <xdr:to>
      <xdr:col>1</xdr:col>
      <xdr:colOff>0</xdr:colOff>
      <xdr:row>12</xdr:row>
      <xdr:rowOff>15240</xdr:rowOff>
    </xdr:to>
    <xdr:pic>
      <xdr:nvPicPr>
        <xdr:cNvPr id="9" name="Graphic 8" descr="Table with solid fill">
          <a:hlinkClick xmlns:r="http://schemas.openxmlformats.org/officeDocument/2006/relationships" r:id="rId3"/>
          <a:extLst>
            <a:ext uri="{FF2B5EF4-FFF2-40B4-BE49-F238E27FC236}">
              <a16:creationId xmlns:a16="http://schemas.microsoft.com/office/drawing/2014/main" id="{D210F078-B37D-25BD-E0CB-0AADC12CEB7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0" y="1600200"/>
          <a:ext cx="609600" cy="609600"/>
        </a:xfrm>
        <a:prstGeom prst="rect">
          <a:avLst/>
        </a:prstGeom>
      </xdr:spPr>
    </xdr:pic>
    <xdr:clientData/>
  </xdr:twoCellAnchor>
  <xdr:twoCellAnchor>
    <xdr:from>
      <xdr:col>1</xdr:col>
      <xdr:colOff>30480</xdr:colOff>
      <xdr:row>0</xdr:row>
      <xdr:rowOff>38100</xdr:rowOff>
    </xdr:from>
    <xdr:to>
      <xdr:col>22</xdr:col>
      <xdr:colOff>281940</xdr:colOff>
      <xdr:row>3</xdr:row>
      <xdr:rowOff>15240</xdr:rowOff>
    </xdr:to>
    <xdr:sp macro="" textlink="">
      <xdr:nvSpPr>
        <xdr:cNvPr id="12" name="Rectangle: Rounded Corners 11">
          <a:extLst>
            <a:ext uri="{FF2B5EF4-FFF2-40B4-BE49-F238E27FC236}">
              <a16:creationId xmlns:a16="http://schemas.microsoft.com/office/drawing/2014/main" id="{CB1B6B12-2DC7-0820-E8A9-CE90708B4128}"/>
            </a:ext>
          </a:extLst>
        </xdr:cNvPr>
        <xdr:cNvSpPr/>
      </xdr:nvSpPr>
      <xdr:spPr>
        <a:xfrm>
          <a:off x="640080" y="38100"/>
          <a:ext cx="13053060" cy="525780"/>
        </a:xfrm>
        <a:prstGeom prst="roundRect">
          <a:avLst>
            <a:gd name="adj" fmla="val 5072"/>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b="1" kern="1200">
              <a:solidFill>
                <a:srgbClr val="002060"/>
              </a:solidFill>
            </a:rPr>
            <a:t>  Sustanible Energy Dashboard</a:t>
          </a:r>
        </a:p>
      </xdr:txBody>
    </xdr:sp>
    <xdr:clientData/>
  </xdr:twoCellAnchor>
  <xdr:twoCellAnchor>
    <xdr:from>
      <xdr:col>1</xdr:col>
      <xdr:colOff>45720</xdr:colOff>
      <xdr:row>3</xdr:row>
      <xdr:rowOff>60960</xdr:rowOff>
    </xdr:from>
    <xdr:to>
      <xdr:col>5</xdr:col>
      <xdr:colOff>106680</xdr:colOff>
      <xdr:row>10</xdr:row>
      <xdr:rowOff>53340</xdr:rowOff>
    </xdr:to>
    <xdr:sp macro="" textlink="">
      <xdr:nvSpPr>
        <xdr:cNvPr id="13" name="Rectangle: Rounded Corners 12">
          <a:extLst>
            <a:ext uri="{FF2B5EF4-FFF2-40B4-BE49-F238E27FC236}">
              <a16:creationId xmlns:a16="http://schemas.microsoft.com/office/drawing/2014/main" id="{792F6AD1-9D74-C87D-6ED8-902395D3808F}"/>
            </a:ext>
          </a:extLst>
        </xdr:cNvPr>
        <xdr:cNvSpPr/>
      </xdr:nvSpPr>
      <xdr:spPr>
        <a:xfrm>
          <a:off x="655320" y="609600"/>
          <a:ext cx="2499360" cy="1272540"/>
        </a:xfrm>
        <a:prstGeom prst="roundRect">
          <a:avLst>
            <a:gd name="adj" fmla="val 1983"/>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rgbClr val="002060"/>
              </a:solidFill>
            </a:rPr>
            <a:t>Number of occurence</a:t>
          </a:r>
          <a:r>
            <a:rPr lang="en-US" sz="1400" b="1" baseline="0">
              <a:solidFill>
                <a:srgbClr val="002060"/>
              </a:solidFill>
            </a:rPr>
            <a:t> </a:t>
          </a:r>
          <a:r>
            <a:rPr lang="en-US" sz="1400" b="1">
              <a:solidFill>
                <a:srgbClr val="002060"/>
              </a:solidFill>
            </a:rPr>
            <a:t>surplus vs.</a:t>
          </a:r>
          <a:r>
            <a:rPr lang="en-US" sz="1400" b="1" baseline="0">
              <a:solidFill>
                <a:srgbClr val="002060"/>
              </a:solidFill>
            </a:rPr>
            <a:t> </a:t>
          </a:r>
          <a:r>
            <a:rPr lang="en-US" sz="1400" b="1">
              <a:solidFill>
                <a:srgbClr val="002060"/>
              </a:solidFill>
            </a:rPr>
            <a:t>deficit</a:t>
          </a:r>
          <a:endParaRPr lang="en-US" sz="1400" b="1" kern="1200">
            <a:solidFill>
              <a:srgbClr val="002060"/>
            </a:solidFill>
          </a:endParaRPr>
        </a:p>
      </xdr:txBody>
    </xdr:sp>
    <xdr:clientData/>
  </xdr:twoCellAnchor>
  <xdr:twoCellAnchor>
    <xdr:from>
      <xdr:col>5</xdr:col>
      <xdr:colOff>144780</xdr:colOff>
      <xdr:row>3</xdr:row>
      <xdr:rowOff>45720</xdr:rowOff>
    </xdr:from>
    <xdr:to>
      <xdr:col>9</xdr:col>
      <xdr:colOff>205740</xdr:colOff>
      <xdr:row>10</xdr:row>
      <xdr:rowOff>38100</xdr:rowOff>
    </xdr:to>
    <xdr:sp macro="" textlink="">
      <xdr:nvSpPr>
        <xdr:cNvPr id="14" name="Rectangle: Rounded Corners 13">
          <a:extLst>
            <a:ext uri="{FF2B5EF4-FFF2-40B4-BE49-F238E27FC236}">
              <a16:creationId xmlns:a16="http://schemas.microsoft.com/office/drawing/2014/main" id="{09DF1DBE-4EB0-0D02-952D-310618C795C1}"/>
            </a:ext>
          </a:extLst>
        </xdr:cNvPr>
        <xdr:cNvSpPr/>
      </xdr:nvSpPr>
      <xdr:spPr>
        <a:xfrm>
          <a:off x="3192780" y="594360"/>
          <a:ext cx="2499360" cy="1272540"/>
        </a:xfrm>
        <a:prstGeom prst="roundRect">
          <a:avLst>
            <a:gd name="adj" fmla="val 1983"/>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kern="1200">
              <a:solidFill>
                <a:srgbClr val="002060"/>
              </a:solidFill>
            </a:rPr>
            <a:t>The</a:t>
          </a:r>
          <a:r>
            <a:rPr lang="en-US" sz="1600" b="1" kern="1200" baseline="0">
              <a:solidFill>
                <a:srgbClr val="002060"/>
              </a:solidFill>
            </a:rPr>
            <a:t> Highest Deficit Occurs</a:t>
          </a:r>
          <a:endParaRPr lang="en-US" sz="1600" b="1" kern="1200">
            <a:solidFill>
              <a:srgbClr val="002060"/>
            </a:solidFill>
          </a:endParaRPr>
        </a:p>
      </xdr:txBody>
    </xdr:sp>
    <xdr:clientData/>
  </xdr:twoCellAnchor>
  <xdr:twoCellAnchor>
    <xdr:from>
      <xdr:col>9</xdr:col>
      <xdr:colOff>259080</xdr:colOff>
      <xdr:row>3</xdr:row>
      <xdr:rowOff>53340</xdr:rowOff>
    </xdr:from>
    <xdr:to>
      <xdr:col>13</xdr:col>
      <xdr:colOff>320040</xdr:colOff>
      <xdr:row>10</xdr:row>
      <xdr:rowOff>30480</xdr:rowOff>
    </xdr:to>
    <xdr:sp macro="" textlink="">
      <xdr:nvSpPr>
        <xdr:cNvPr id="15" name="Rectangle: Rounded Corners 14">
          <a:extLst>
            <a:ext uri="{FF2B5EF4-FFF2-40B4-BE49-F238E27FC236}">
              <a16:creationId xmlns:a16="http://schemas.microsoft.com/office/drawing/2014/main" id="{E6C3C441-DD79-51DE-74D2-23793062D6D0}"/>
            </a:ext>
          </a:extLst>
        </xdr:cNvPr>
        <xdr:cNvSpPr/>
      </xdr:nvSpPr>
      <xdr:spPr>
        <a:xfrm>
          <a:off x="5745480" y="601980"/>
          <a:ext cx="2499360" cy="1257300"/>
        </a:xfrm>
        <a:prstGeom prst="roundRect">
          <a:avLst>
            <a:gd name="adj" fmla="val 2516"/>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kern="1200">
              <a:solidFill>
                <a:srgbClr val="002060"/>
              </a:solidFill>
            </a:rPr>
            <a:t>The</a:t>
          </a:r>
          <a:r>
            <a:rPr lang="en-US" sz="1600" b="1" kern="1200" baseline="0">
              <a:solidFill>
                <a:srgbClr val="002060"/>
              </a:solidFill>
            </a:rPr>
            <a:t> Highest surplus Occurs</a:t>
          </a:r>
          <a:endParaRPr lang="en-US" sz="1600" b="1" kern="1200">
            <a:solidFill>
              <a:srgbClr val="002060"/>
            </a:solidFill>
          </a:endParaRPr>
        </a:p>
      </xdr:txBody>
    </xdr:sp>
    <xdr:clientData/>
  </xdr:twoCellAnchor>
  <xdr:twoCellAnchor>
    <xdr:from>
      <xdr:col>1</xdr:col>
      <xdr:colOff>38100</xdr:colOff>
      <xdr:row>10</xdr:row>
      <xdr:rowOff>121920</xdr:rowOff>
    </xdr:from>
    <xdr:to>
      <xdr:col>9</xdr:col>
      <xdr:colOff>220980</xdr:colOff>
      <xdr:row>26</xdr:row>
      <xdr:rowOff>167640</xdr:rowOff>
    </xdr:to>
    <xdr:sp macro="" textlink="">
      <xdr:nvSpPr>
        <xdr:cNvPr id="16" name="Rectangle: Rounded Corners 15">
          <a:extLst>
            <a:ext uri="{FF2B5EF4-FFF2-40B4-BE49-F238E27FC236}">
              <a16:creationId xmlns:a16="http://schemas.microsoft.com/office/drawing/2014/main" id="{1CF5A63F-D926-1FA5-95CF-E090FF49D1C5}"/>
            </a:ext>
          </a:extLst>
        </xdr:cNvPr>
        <xdr:cNvSpPr/>
      </xdr:nvSpPr>
      <xdr:spPr>
        <a:xfrm>
          <a:off x="647700" y="1950720"/>
          <a:ext cx="5059680" cy="2971800"/>
        </a:xfrm>
        <a:prstGeom prst="roundRect">
          <a:avLst>
            <a:gd name="adj" fmla="val 1282"/>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rtl="0"/>
          <a:r>
            <a:rPr lang="en-US" sz="1800" b="1" i="0" baseline="0">
              <a:solidFill>
                <a:srgbClr val="002060"/>
              </a:solidFill>
              <a:effectLst>
                <a:outerShdw blurRad="50800" dist="38100" dir="5400000" algn="t" rotWithShape="0">
                  <a:srgbClr val="000000">
                    <a:alpha val="40000"/>
                  </a:srgbClr>
                </a:outerShdw>
              </a:effectLst>
              <a:latin typeface="+mn-lt"/>
              <a:ea typeface="+mn-ea"/>
              <a:cs typeface="+mn-cs"/>
            </a:rPr>
            <a:t>Timeline</a:t>
          </a:r>
          <a:r>
            <a:rPr lang="en-US" sz="1200" b="1" i="0" baseline="0">
              <a:solidFill>
                <a:schemeClr val="lt1"/>
              </a:solidFill>
              <a:effectLst>
                <a:outerShdw blurRad="50800" dist="38100" dir="5400000" algn="t" rotWithShape="0">
                  <a:srgbClr val="000000">
                    <a:alpha val="40000"/>
                  </a:srgbClr>
                </a:outerShdw>
              </a:effectLst>
              <a:latin typeface="+mn-lt"/>
              <a:ea typeface="+mn-ea"/>
              <a:cs typeface="+mn-cs"/>
            </a:rPr>
            <a:t> </a:t>
          </a:r>
          <a:r>
            <a:rPr lang="en-US" sz="1800" b="1" i="0" baseline="0">
              <a:solidFill>
                <a:srgbClr val="002060"/>
              </a:solidFill>
              <a:effectLst>
                <a:outerShdw blurRad="50800" dist="38100" dir="5400000" algn="t" rotWithShape="0">
                  <a:srgbClr val="000000">
                    <a:alpha val="40000"/>
                  </a:srgbClr>
                </a:outerShdw>
              </a:effectLst>
              <a:latin typeface="+mn-lt"/>
              <a:ea typeface="+mn-ea"/>
              <a:cs typeface="+mn-cs"/>
            </a:rPr>
            <a:t>Solar Output vs. Energy consumption</a:t>
          </a:r>
          <a:endParaRPr lang="en-US" sz="2800">
            <a:solidFill>
              <a:srgbClr val="002060"/>
            </a:solidFill>
            <a:effectLst/>
          </a:endParaRPr>
        </a:p>
      </xdr:txBody>
    </xdr:sp>
    <xdr:clientData/>
  </xdr:twoCellAnchor>
  <xdr:twoCellAnchor>
    <xdr:from>
      <xdr:col>9</xdr:col>
      <xdr:colOff>358140</xdr:colOff>
      <xdr:row>10</xdr:row>
      <xdr:rowOff>106680</xdr:rowOff>
    </xdr:from>
    <xdr:to>
      <xdr:col>13</xdr:col>
      <xdr:colOff>556260</xdr:colOff>
      <xdr:row>27</xdr:row>
      <xdr:rowOff>0</xdr:rowOff>
    </xdr:to>
    <xdr:sp macro="" textlink="">
      <xdr:nvSpPr>
        <xdr:cNvPr id="17" name="Rectangle: Rounded Corners 16">
          <a:extLst>
            <a:ext uri="{FF2B5EF4-FFF2-40B4-BE49-F238E27FC236}">
              <a16:creationId xmlns:a16="http://schemas.microsoft.com/office/drawing/2014/main" id="{C18C802E-214F-A196-2F8D-B8C4B171CBDE}"/>
            </a:ext>
          </a:extLst>
        </xdr:cNvPr>
        <xdr:cNvSpPr/>
      </xdr:nvSpPr>
      <xdr:spPr>
        <a:xfrm>
          <a:off x="5844540" y="1935480"/>
          <a:ext cx="2636520" cy="3002280"/>
        </a:xfrm>
        <a:prstGeom prst="roundRect">
          <a:avLst>
            <a:gd name="adj" fmla="val 1573"/>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kern="1200">
              <a:solidFill>
                <a:srgbClr val="002060"/>
              </a:solidFill>
            </a:rPr>
            <a:t>Total</a:t>
          </a:r>
          <a:r>
            <a:rPr lang="en-US" sz="1400" b="1" kern="1200" baseline="0">
              <a:solidFill>
                <a:srgbClr val="002060"/>
              </a:solidFill>
            </a:rPr>
            <a:t> sum of solar output and and energy consumption</a:t>
          </a:r>
          <a:endParaRPr lang="en-US" sz="1400" b="1" kern="1200">
            <a:solidFill>
              <a:srgbClr val="002060"/>
            </a:solidFill>
          </a:endParaRPr>
        </a:p>
      </xdr:txBody>
    </xdr:sp>
    <xdr:clientData/>
  </xdr:twoCellAnchor>
  <xdr:twoCellAnchor>
    <xdr:from>
      <xdr:col>3</xdr:col>
      <xdr:colOff>76200</xdr:colOff>
      <xdr:row>4</xdr:row>
      <xdr:rowOff>76200</xdr:rowOff>
    </xdr:from>
    <xdr:to>
      <xdr:col>5</xdr:col>
      <xdr:colOff>83820</xdr:colOff>
      <xdr:row>10</xdr:row>
      <xdr:rowOff>76200</xdr:rowOff>
    </xdr:to>
    <xdr:graphicFrame macro="">
      <xdr:nvGraphicFramePr>
        <xdr:cNvPr id="19" name="Chart 18">
          <a:extLst>
            <a:ext uri="{FF2B5EF4-FFF2-40B4-BE49-F238E27FC236}">
              <a16:creationId xmlns:a16="http://schemas.microsoft.com/office/drawing/2014/main" id="{1486F217-839D-46D5-BA39-50BBAD0864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198120</xdr:colOff>
      <xdr:row>6</xdr:row>
      <xdr:rowOff>30480</xdr:rowOff>
    </xdr:from>
    <xdr:to>
      <xdr:col>3</xdr:col>
      <xdr:colOff>144780</xdr:colOff>
      <xdr:row>10</xdr:row>
      <xdr:rowOff>22860</xdr:rowOff>
    </xdr:to>
    <xdr:sp macro="" textlink="Input!B103">
      <xdr:nvSpPr>
        <xdr:cNvPr id="20" name="TextBox 19">
          <a:extLst>
            <a:ext uri="{FF2B5EF4-FFF2-40B4-BE49-F238E27FC236}">
              <a16:creationId xmlns:a16="http://schemas.microsoft.com/office/drawing/2014/main" id="{78CEF6F1-1E8C-8B6F-3405-D6C5B8018974}"/>
            </a:ext>
          </a:extLst>
        </xdr:cNvPr>
        <xdr:cNvSpPr txBox="1"/>
      </xdr:nvSpPr>
      <xdr:spPr>
        <a:xfrm>
          <a:off x="807720" y="1127760"/>
          <a:ext cx="1165860"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kern="1200" baseline="0">
              <a:solidFill>
                <a:srgbClr val="002060"/>
              </a:solidFill>
              <a:latin typeface="Calibri"/>
              <a:ea typeface="Calibri"/>
              <a:cs typeface="Calibri"/>
            </a:rPr>
            <a:t>deficit 67%</a:t>
          </a:r>
        </a:p>
        <a:p>
          <a:r>
            <a:rPr lang="en-US" sz="1200" b="1" i="0" u="none" strike="noStrike" kern="1200" baseline="0">
              <a:solidFill>
                <a:srgbClr val="002060"/>
              </a:solidFill>
              <a:latin typeface="Calibri"/>
              <a:ea typeface="Calibri"/>
              <a:cs typeface="Calibri"/>
            </a:rPr>
            <a:t>surplus 32%</a:t>
          </a:r>
        </a:p>
        <a:p>
          <a:r>
            <a:rPr lang="en-US" sz="1200" b="1" i="0" u="none" strike="noStrike" kern="1200">
              <a:solidFill>
                <a:srgbClr val="002060"/>
              </a:solidFill>
              <a:latin typeface="Calibri"/>
              <a:ea typeface="Calibri"/>
              <a:cs typeface="Calibri"/>
            </a:rPr>
            <a:t>nutral 1%</a:t>
          </a:r>
        </a:p>
      </xdr:txBody>
    </xdr:sp>
    <xdr:clientData/>
  </xdr:twoCellAnchor>
  <xdr:twoCellAnchor>
    <xdr:from>
      <xdr:col>5</xdr:col>
      <xdr:colOff>320040</xdr:colOff>
      <xdr:row>5</xdr:row>
      <xdr:rowOff>68580</xdr:rowOff>
    </xdr:from>
    <xdr:to>
      <xdr:col>8</xdr:col>
      <xdr:colOff>487680</xdr:colOff>
      <xdr:row>9</xdr:row>
      <xdr:rowOff>45720</xdr:rowOff>
    </xdr:to>
    <xdr:sp macro="" textlink="">
      <xdr:nvSpPr>
        <xdr:cNvPr id="21" name="Rectangle: Rounded Corners 20">
          <a:extLst>
            <a:ext uri="{FF2B5EF4-FFF2-40B4-BE49-F238E27FC236}">
              <a16:creationId xmlns:a16="http://schemas.microsoft.com/office/drawing/2014/main" id="{B2ADA524-31D8-543F-998E-4246B322DF48}"/>
            </a:ext>
          </a:extLst>
        </xdr:cNvPr>
        <xdr:cNvSpPr/>
      </xdr:nvSpPr>
      <xdr:spPr>
        <a:xfrm>
          <a:off x="3368040" y="982980"/>
          <a:ext cx="1996440" cy="708660"/>
        </a:xfrm>
        <a:prstGeom prst="roundRect">
          <a:avLst/>
        </a:prstGeom>
        <a:solidFill>
          <a:schemeClr val="accent2"/>
        </a:solidFill>
        <a:ln>
          <a:solidFill>
            <a:sysClr val="windowText" lastClr="000000"/>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ysClr val="windowText" lastClr="000000"/>
            </a:solidFill>
          </a:endParaRPr>
        </a:p>
      </xdr:txBody>
    </xdr:sp>
    <xdr:clientData/>
  </xdr:twoCellAnchor>
  <xdr:twoCellAnchor>
    <xdr:from>
      <xdr:col>5</xdr:col>
      <xdr:colOff>449580</xdr:colOff>
      <xdr:row>4</xdr:row>
      <xdr:rowOff>144780</xdr:rowOff>
    </xdr:from>
    <xdr:to>
      <xdr:col>8</xdr:col>
      <xdr:colOff>335280</xdr:colOff>
      <xdr:row>9</xdr:row>
      <xdr:rowOff>30480</xdr:rowOff>
    </xdr:to>
    <xdr:sp macro="" textlink="">
      <xdr:nvSpPr>
        <xdr:cNvPr id="24" name="TextBox 23">
          <a:extLst>
            <a:ext uri="{FF2B5EF4-FFF2-40B4-BE49-F238E27FC236}">
              <a16:creationId xmlns:a16="http://schemas.microsoft.com/office/drawing/2014/main" id="{B2509FF5-77B3-2247-6EA8-51DD74B81085}"/>
            </a:ext>
          </a:extLst>
        </xdr:cNvPr>
        <xdr:cNvSpPr txBox="1"/>
      </xdr:nvSpPr>
      <xdr:spPr>
        <a:xfrm>
          <a:off x="3497580" y="876300"/>
          <a:ext cx="171450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i="0" u="none" strike="noStrike">
              <a:solidFill>
                <a:schemeClr val="bg1"/>
              </a:solidFill>
              <a:effectLst/>
              <a:latin typeface="+mn-lt"/>
              <a:ea typeface="+mn-ea"/>
              <a:cs typeface="+mn-cs"/>
            </a:rPr>
            <a:t>-56.43 Kwh</a:t>
          </a:r>
        </a:p>
        <a:p>
          <a:pPr algn="ctr"/>
          <a:r>
            <a:rPr lang="en-US" sz="1200" b="1" i="0" u="none" strike="noStrike">
              <a:solidFill>
                <a:schemeClr val="bg1"/>
              </a:solidFill>
              <a:effectLst/>
              <a:latin typeface="+mn-lt"/>
              <a:ea typeface="+mn-ea"/>
              <a:cs typeface="+mn-cs"/>
            </a:rPr>
            <a:t>cloudy</a:t>
          </a:r>
          <a:r>
            <a:rPr lang="en-US" sz="1200" b="1" i="0" u="none" strike="noStrike" baseline="0">
              <a:solidFill>
                <a:schemeClr val="bg1"/>
              </a:solidFill>
              <a:effectLst/>
              <a:latin typeface="+mn-lt"/>
              <a:ea typeface="+mn-ea"/>
              <a:cs typeface="+mn-cs"/>
            </a:rPr>
            <a:t> ... 24/2/2024</a:t>
          </a:r>
          <a:endParaRPr lang="en-US" sz="2400" b="1" kern="1200">
            <a:solidFill>
              <a:schemeClr val="bg1"/>
            </a:solidFill>
          </a:endParaRPr>
        </a:p>
      </xdr:txBody>
    </xdr:sp>
    <xdr:clientData/>
  </xdr:twoCellAnchor>
  <xdr:twoCellAnchor>
    <xdr:from>
      <xdr:col>1</xdr:col>
      <xdr:colOff>60960</xdr:colOff>
      <xdr:row>12</xdr:row>
      <xdr:rowOff>60960</xdr:rowOff>
    </xdr:from>
    <xdr:to>
      <xdr:col>9</xdr:col>
      <xdr:colOff>228600</xdr:colOff>
      <xdr:row>27</xdr:row>
      <xdr:rowOff>60960</xdr:rowOff>
    </xdr:to>
    <xdr:graphicFrame macro="">
      <xdr:nvGraphicFramePr>
        <xdr:cNvPr id="25" name="Chart 24" descr="solar output vs consumption&#10;">
          <a:extLst>
            <a:ext uri="{FF2B5EF4-FFF2-40B4-BE49-F238E27FC236}">
              <a16:creationId xmlns:a16="http://schemas.microsoft.com/office/drawing/2014/main" id="{33BAE6CE-3341-4F75-9244-D4774DA07D3B}"/>
            </a:ext>
            <a:ext uri="{C183D7F6-B498-43B3-948B-1728B52AA6E4}">
              <adec:decorative xmlns:adec="http://schemas.microsoft.com/office/drawing/2017/decorative" val="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350520</xdr:colOff>
      <xdr:row>13</xdr:row>
      <xdr:rowOff>38100</xdr:rowOff>
    </xdr:from>
    <xdr:to>
      <xdr:col>13</xdr:col>
      <xdr:colOff>556260</xdr:colOff>
      <xdr:row>26</xdr:row>
      <xdr:rowOff>167640</xdr:rowOff>
    </xdr:to>
    <xdr:graphicFrame macro="">
      <xdr:nvGraphicFramePr>
        <xdr:cNvPr id="27" name="Chart 26">
          <a:extLst>
            <a:ext uri="{FF2B5EF4-FFF2-40B4-BE49-F238E27FC236}">
              <a16:creationId xmlns:a16="http://schemas.microsoft.com/office/drawing/2014/main" id="{63753670-ABF5-4C56-B625-B8E332E0BA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68580</xdr:colOff>
      <xdr:row>10</xdr:row>
      <xdr:rowOff>91440</xdr:rowOff>
    </xdr:from>
    <xdr:to>
      <xdr:col>22</xdr:col>
      <xdr:colOff>281940</xdr:colOff>
      <xdr:row>27</xdr:row>
      <xdr:rowOff>7620</xdr:rowOff>
    </xdr:to>
    <xdr:sp macro="" textlink="">
      <xdr:nvSpPr>
        <xdr:cNvPr id="6" name="Rectangle: Rounded Corners 5">
          <a:extLst>
            <a:ext uri="{FF2B5EF4-FFF2-40B4-BE49-F238E27FC236}">
              <a16:creationId xmlns:a16="http://schemas.microsoft.com/office/drawing/2014/main" id="{C60B9A74-BB13-EAE9-A360-5F7F99851FBB}"/>
            </a:ext>
          </a:extLst>
        </xdr:cNvPr>
        <xdr:cNvSpPr/>
      </xdr:nvSpPr>
      <xdr:spPr>
        <a:xfrm>
          <a:off x="8602980" y="1920240"/>
          <a:ext cx="5090160" cy="3025140"/>
        </a:xfrm>
        <a:prstGeom prst="roundRect">
          <a:avLst>
            <a:gd name="adj" fmla="val 1204"/>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rtl="0"/>
          <a:r>
            <a:rPr lang="en-US" sz="2400" b="1" i="0" baseline="0">
              <a:solidFill>
                <a:srgbClr val="002060"/>
              </a:solidFill>
              <a:effectLst>
                <a:outerShdw blurRad="50800" dist="38100" dir="5400000" algn="t" rotWithShape="0">
                  <a:srgbClr val="000000">
                    <a:alpha val="40000"/>
                  </a:srgbClr>
                </a:outerShdw>
              </a:effectLst>
              <a:latin typeface="+mn-lt"/>
              <a:ea typeface="+mn-ea"/>
              <a:cs typeface="+mn-cs"/>
            </a:rPr>
            <a:t>Timeline of surplus/deficit</a:t>
          </a:r>
          <a:endParaRPr lang="en-US" sz="3600">
            <a:solidFill>
              <a:srgbClr val="002060"/>
            </a:solidFill>
            <a:effectLst/>
          </a:endParaRPr>
        </a:p>
      </xdr:txBody>
    </xdr:sp>
    <xdr:clientData/>
  </xdr:twoCellAnchor>
  <xdr:twoCellAnchor>
    <xdr:from>
      <xdr:col>14</xdr:col>
      <xdr:colOff>45720</xdr:colOff>
      <xdr:row>12</xdr:row>
      <xdr:rowOff>152400</xdr:rowOff>
    </xdr:from>
    <xdr:to>
      <xdr:col>22</xdr:col>
      <xdr:colOff>297180</xdr:colOff>
      <xdr:row>27</xdr:row>
      <xdr:rowOff>7620</xdr:rowOff>
    </xdr:to>
    <xdr:graphicFrame macro="">
      <xdr:nvGraphicFramePr>
        <xdr:cNvPr id="8" name="Chart 7">
          <a:extLst>
            <a:ext uri="{FF2B5EF4-FFF2-40B4-BE49-F238E27FC236}">
              <a16:creationId xmlns:a16="http://schemas.microsoft.com/office/drawing/2014/main" id="{CDD58EA4-BD2F-4361-BC20-96083B208C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434340</xdr:colOff>
      <xdr:row>3</xdr:row>
      <xdr:rowOff>45720</xdr:rowOff>
    </xdr:from>
    <xdr:to>
      <xdr:col>17</xdr:col>
      <xdr:colOff>472440</xdr:colOff>
      <xdr:row>10</xdr:row>
      <xdr:rowOff>15240</xdr:rowOff>
    </xdr:to>
    <xdr:sp macro="" textlink="">
      <xdr:nvSpPr>
        <xdr:cNvPr id="10" name="Rectangle: Rounded Corners 9">
          <a:extLst>
            <a:ext uri="{FF2B5EF4-FFF2-40B4-BE49-F238E27FC236}">
              <a16:creationId xmlns:a16="http://schemas.microsoft.com/office/drawing/2014/main" id="{8F090E00-5F08-F0AB-4AE0-F5F675D4601A}"/>
            </a:ext>
          </a:extLst>
        </xdr:cNvPr>
        <xdr:cNvSpPr/>
      </xdr:nvSpPr>
      <xdr:spPr>
        <a:xfrm>
          <a:off x="8359140" y="594360"/>
          <a:ext cx="2476500" cy="1249680"/>
        </a:xfrm>
        <a:prstGeom prst="roundRect">
          <a:avLst>
            <a:gd name="adj" fmla="val 3092"/>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kern="1200">
              <a:solidFill>
                <a:srgbClr val="002060"/>
              </a:solidFill>
            </a:rPr>
            <a:t>Average of Energy Consumption</a:t>
          </a:r>
        </a:p>
      </xdr:txBody>
    </xdr:sp>
    <xdr:clientData/>
  </xdr:twoCellAnchor>
  <xdr:twoCellAnchor>
    <xdr:from>
      <xdr:col>17</xdr:col>
      <xdr:colOff>594360</xdr:colOff>
      <xdr:row>3</xdr:row>
      <xdr:rowOff>53340</xdr:rowOff>
    </xdr:from>
    <xdr:to>
      <xdr:col>22</xdr:col>
      <xdr:colOff>289560</xdr:colOff>
      <xdr:row>10</xdr:row>
      <xdr:rowOff>22860</xdr:rowOff>
    </xdr:to>
    <xdr:sp macro="" textlink="">
      <xdr:nvSpPr>
        <xdr:cNvPr id="11" name="Rectangle: Rounded Corners 10">
          <a:extLst>
            <a:ext uri="{FF2B5EF4-FFF2-40B4-BE49-F238E27FC236}">
              <a16:creationId xmlns:a16="http://schemas.microsoft.com/office/drawing/2014/main" id="{31FA8E01-7A97-F3D0-0E02-676C35BD6687}"/>
            </a:ext>
          </a:extLst>
        </xdr:cNvPr>
        <xdr:cNvSpPr/>
      </xdr:nvSpPr>
      <xdr:spPr>
        <a:xfrm>
          <a:off x="10957560" y="601980"/>
          <a:ext cx="2743200" cy="1249680"/>
        </a:xfrm>
        <a:prstGeom prst="roundRect">
          <a:avLst>
            <a:gd name="adj" fmla="val 2484"/>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600" b="1" kern="1200">
            <a:solidFill>
              <a:srgbClr val="002060"/>
            </a:solidFill>
          </a:endParaRPr>
        </a:p>
      </xdr:txBody>
    </xdr:sp>
    <xdr:clientData/>
  </xdr:twoCellAnchor>
  <xdr:twoCellAnchor editAs="oneCell">
    <xdr:from>
      <xdr:col>18</xdr:col>
      <xdr:colOff>7620</xdr:colOff>
      <xdr:row>3</xdr:row>
      <xdr:rowOff>68580</xdr:rowOff>
    </xdr:from>
    <xdr:to>
      <xdr:col>19</xdr:col>
      <xdr:colOff>281940</xdr:colOff>
      <xdr:row>10</xdr:row>
      <xdr:rowOff>22860</xdr:rowOff>
    </xdr:to>
    <mc:AlternateContent xmlns:mc="http://schemas.openxmlformats.org/markup-compatibility/2006" xmlns:a14="http://schemas.microsoft.com/office/drawing/2010/main">
      <mc:Choice Requires="a14">
        <xdr:graphicFrame macro="">
          <xdr:nvGraphicFramePr>
            <xdr:cNvPr id="18" name="Weather_Condition">
              <a:extLst>
                <a:ext uri="{FF2B5EF4-FFF2-40B4-BE49-F238E27FC236}">
                  <a16:creationId xmlns:a16="http://schemas.microsoft.com/office/drawing/2014/main" id="{DE04AA5B-C081-4647-90C6-B3E1A5AFF102}"/>
                </a:ext>
              </a:extLst>
            </xdr:cNvPr>
            <xdr:cNvGraphicFramePr/>
          </xdr:nvGraphicFramePr>
          <xdr:xfrm>
            <a:off x="0" y="0"/>
            <a:ext cx="0" cy="0"/>
          </xdr:xfrm>
          <a:graphic>
            <a:graphicData uri="http://schemas.microsoft.com/office/drawing/2010/slicer">
              <sle:slicer xmlns:sle="http://schemas.microsoft.com/office/drawing/2010/slicer" name="Weather_Condition"/>
            </a:graphicData>
          </a:graphic>
        </xdr:graphicFrame>
      </mc:Choice>
      <mc:Fallback xmlns="">
        <xdr:sp macro="" textlink="">
          <xdr:nvSpPr>
            <xdr:cNvPr id="0" name=""/>
            <xdr:cNvSpPr>
              <a:spLocks noTextEdit="1"/>
            </xdr:cNvSpPr>
          </xdr:nvSpPr>
          <xdr:spPr>
            <a:xfrm>
              <a:off x="10980420" y="617220"/>
              <a:ext cx="883920" cy="1234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236220</xdr:colOff>
      <xdr:row>3</xdr:row>
      <xdr:rowOff>53340</xdr:rowOff>
    </xdr:from>
    <xdr:to>
      <xdr:col>22</xdr:col>
      <xdr:colOff>266700</xdr:colOff>
      <xdr:row>10</xdr:row>
      <xdr:rowOff>15240</xdr:rowOff>
    </xdr:to>
    <mc:AlternateContent xmlns:mc="http://schemas.openxmlformats.org/markup-compatibility/2006" xmlns:tsle="http://schemas.microsoft.com/office/drawing/2012/timeslicer">
      <mc:Choice Requires="tsle">
        <xdr:graphicFrame macro="">
          <xdr:nvGraphicFramePr>
            <xdr:cNvPr id="23" name="Date">
              <a:extLst>
                <a:ext uri="{FF2B5EF4-FFF2-40B4-BE49-F238E27FC236}">
                  <a16:creationId xmlns:a16="http://schemas.microsoft.com/office/drawing/2014/main" id="{0C17C3BD-1DAB-416B-B98E-0FC2B4013133}"/>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1818620" y="601980"/>
              <a:ext cx="1859280" cy="12420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9</xdr:col>
      <xdr:colOff>502920</xdr:colOff>
      <xdr:row>5</xdr:row>
      <xdr:rowOff>68580</xdr:rowOff>
    </xdr:from>
    <xdr:to>
      <xdr:col>13</xdr:col>
      <xdr:colOff>60960</xdr:colOff>
      <xdr:row>9</xdr:row>
      <xdr:rowOff>45720</xdr:rowOff>
    </xdr:to>
    <xdr:sp macro="" textlink="">
      <xdr:nvSpPr>
        <xdr:cNvPr id="30" name="Rectangle: Rounded Corners 29">
          <a:extLst>
            <a:ext uri="{FF2B5EF4-FFF2-40B4-BE49-F238E27FC236}">
              <a16:creationId xmlns:a16="http://schemas.microsoft.com/office/drawing/2014/main" id="{83893175-472E-48DD-E9DD-7621A58E0D1C}"/>
            </a:ext>
          </a:extLst>
        </xdr:cNvPr>
        <xdr:cNvSpPr/>
      </xdr:nvSpPr>
      <xdr:spPr>
        <a:xfrm>
          <a:off x="5989320" y="982980"/>
          <a:ext cx="1996440" cy="708660"/>
        </a:xfrm>
        <a:prstGeom prst="roundRect">
          <a:avLst/>
        </a:prstGeom>
        <a:solidFill>
          <a:schemeClr val="tx2"/>
        </a:solidFill>
        <a:ln>
          <a:solidFill>
            <a:sysClr val="windowText" lastClr="000000"/>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ysClr val="windowText" lastClr="000000"/>
            </a:solidFill>
          </a:endParaRPr>
        </a:p>
      </xdr:txBody>
    </xdr:sp>
    <xdr:clientData/>
  </xdr:twoCellAnchor>
  <xdr:twoCellAnchor>
    <xdr:from>
      <xdr:col>10</xdr:col>
      <xdr:colOff>38100</xdr:colOff>
      <xdr:row>4</xdr:row>
      <xdr:rowOff>160020</xdr:rowOff>
    </xdr:from>
    <xdr:to>
      <xdr:col>12</xdr:col>
      <xdr:colOff>563880</xdr:colOff>
      <xdr:row>9</xdr:row>
      <xdr:rowOff>38100</xdr:rowOff>
    </xdr:to>
    <xdr:sp macro="" textlink="">
      <xdr:nvSpPr>
        <xdr:cNvPr id="4" name="TextBox 3">
          <a:extLst>
            <a:ext uri="{FF2B5EF4-FFF2-40B4-BE49-F238E27FC236}">
              <a16:creationId xmlns:a16="http://schemas.microsoft.com/office/drawing/2014/main" id="{300560F1-CABC-43BD-A7B6-3088979795EB}"/>
            </a:ext>
          </a:extLst>
        </xdr:cNvPr>
        <xdr:cNvSpPr txBox="1"/>
      </xdr:nvSpPr>
      <xdr:spPr>
        <a:xfrm>
          <a:off x="6134100" y="891540"/>
          <a:ext cx="1744980" cy="792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i="0" u="none" strike="noStrike">
              <a:solidFill>
                <a:schemeClr val="bg1"/>
              </a:solidFill>
              <a:effectLst/>
              <a:latin typeface="+mn-lt"/>
              <a:ea typeface="+mn-ea"/>
              <a:cs typeface="+mn-cs"/>
            </a:rPr>
            <a:t>36.03 Kwh</a:t>
          </a:r>
        </a:p>
        <a:p>
          <a:pPr algn="ctr"/>
          <a:r>
            <a:rPr lang="en-US" sz="1200" b="1" i="0" u="none" strike="noStrike">
              <a:solidFill>
                <a:schemeClr val="bg1"/>
              </a:solidFill>
              <a:effectLst/>
              <a:latin typeface="+mn-lt"/>
              <a:ea typeface="+mn-ea"/>
              <a:cs typeface="+mn-cs"/>
            </a:rPr>
            <a:t>cloudy</a:t>
          </a:r>
          <a:r>
            <a:rPr lang="en-US" sz="1200" b="1" i="0" u="none" strike="noStrike" baseline="0">
              <a:solidFill>
                <a:schemeClr val="bg1"/>
              </a:solidFill>
              <a:effectLst/>
              <a:latin typeface="+mn-lt"/>
              <a:ea typeface="+mn-ea"/>
              <a:cs typeface="+mn-cs"/>
            </a:rPr>
            <a:t> ... 5/4/2024</a:t>
          </a:r>
          <a:endParaRPr lang="en-US" sz="2400" b="1" kern="1200">
            <a:solidFill>
              <a:schemeClr val="bg1"/>
            </a:solidFill>
          </a:endParaRPr>
        </a:p>
      </xdr:txBody>
    </xdr:sp>
    <xdr:clientData/>
  </xdr:twoCellAnchor>
  <xdr:twoCellAnchor>
    <xdr:from>
      <xdr:col>13</xdr:col>
      <xdr:colOff>441960</xdr:colOff>
      <xdr:row>4</xdr:row>
      <xdr:rowOff>144780</xdr:rowOff>
    </xdr:from>
    <xdr:to>
      <xdr:col>17</xdr:col>
      <xdr:colOff>480060</xdr:colOff>
      <xdr:row>10</xdr:row>
      <xdr:rowOff>22860</xdr:rowOff>
    </xdr:to>
    <xdr:graphicFrame macro="">
      <xdr:nvGraphicFramePr>
        <xdr:cNvPr id="32" name="Chart 31">
          <a:extLst>
            <a:ext uri="{FF2B5EF4-FFF2-40B4-BE49-F238E27FC236}">
              <a16:creationId xmlns:a16="http://schemas.microsoft.com/office/drawing/2014/main" id="{5198AA80-1958-4999-92D4-503868ECB9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0</xdr:colOff>
      <xdr:row>0</xdr:row>
      <xdr:rowOff>0</xdr:rowOff>
    </xdr:from>
    <xdr:to>
      <xdr:col>1</xdr:col>
      <xdr:colOff>7620</xdr:colOff>
      <xdr:row>3</xdr:row>
      <xdr:rowOff>68580</xdr:rowOff>
    </xdr:to>
    <xdr:pic>
      <xdr:nvPicPr>
        <xdr:cNvPr id="34" name="Graphic 33" descr="Solar Panels with solid fill">
          <a:extLst>
            <a:ext uri="{FF2B5EF4-FFF2-40B4-BE49-F238E27FC236}">
              <a16:creationId xmlns:a16="http://schemas.microsoft.com/office/drawing/2014/main" id="{1E76CEB1-6931-6672-47AF-FADF79DD3BC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0" y="0"/>
          <a:ext cx="617220" cy="61722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4</xdr:row>
      <xdr:rowOff>129540</xdr:rowOff>
    </xdr:from>
    <xdr:to>
      <xdr:col>1</xdr:col>
      <xdr:colOff>0</xdr:colOff>
      <xdr:row>8</xdr:row>
      <xdr:rowOff>7620</xdr:rowOff>
    </xdr:to>
    <xdr:pic>
      <xdr:nvPicPr>
        <xdr:cNvPr id="2" name="Graphic 1" descr="Presentation with pie chart with solid fill">
          <a:extLst>
            <a:ext uri="{FF2B5EF4-FFF2-40B4-BE49-F238E27FC236}">
              <a16:creationId xmlns:a16="http://schemas.microsoft.com/office/drawing/2014/main" id="{E1DA0C0C-3DB5-4C99-B9B8-668204E9692B}"/>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0" y="861060"/>
          <a:ext cx="609600" cy="609600"/>
        </a:xfrm>
        <a:prstGeom prst="rect">
          <a:avLst/>
        </a:prstGeom>
      </xdr:spPr>
    </xdr:pic>
    <xdr:clientData/>
  </xdr:twoCellAnchor>
  <xdr:twoCellAnchor editAs="oneCell">
    <xdr:from>
      <xdr:col>0</xdr:col>
      <xdr:colOff>0</xdr:colOff>
      <xdr:row>8</xdr:row>
      <xdr:rowOff>137160</xdr:rowOff>
    </xdr:from>
    <xdr:to>
      <xdr:col>1</xdr:col>
      <xdr:colOff>0</xdr:colOff>
      <xdr:row>12</xdr:row>
      <xdr:rowOff>15240</xdr:rowOff>
    </xdr:to>
    <xdr:pic>
      <xdr:nvPicPr>
        <xdr:cNvPr id="3" name="Graphic 2" descr="Table with solid fill">
          <a:hlinkClick xmlns:r="http://schemas.openxmlformats.org/officeDocument/2006/relationships" r:id="rId3"/>
          <a:extLst>
            <a:ext uri="{FF2B5EF4-FFF2-40B4-BE49-F238E27FC236}">
              <a16:creationId xmlns:a16="http://schemas.microsoft.com/office/drawing/2014/main" id="{A8645BD4-2C4B-42F9-AC5E-8B2F5CDEC901}"/>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0" y="1600200"/>
          <a:ext cx="609600" cy="609600"/>
        </a:xfrm>
        <a:prstGeom prst="rect">
          <a:avLst/>
        </a:prstGeom>
      </xdr:spPr>
    </xdr:pic>
    <xdr:clientData/>
  </xdr:twoCellAnchor>
  <xdr:twoCellAnchor>
    <xdr:from>
      <xdr:col>1</xdr:col>
      <xdr:colOff>30480</xdr:colOff>
      <xdr:row>0</xdr:row>
      <xdr:rowOff>38100</xdr:rowOff>
    </xdr:from>
    <xdr:to>
      <xdr:col>22</xdr:col>
      <xdr:colOff>281940</xdr:colOff>
      <xdr:row>3</xdr:row>
      <xdr:rowOff>15240</xdr:rowOff>
    </xdr:to>
    <xdr:sp macro="" textlink="">
      <xdr:nvSpPr>
        <xdr:cNvPr id="4" name="Rectangle: Rounded Corners 3">
          <a:extLst>
            <a:ext uri="{FF2B5EF4-FFF2-40B4-BE49-F238E27FC236}">
              <a16:creationId xmlns:a16="http://schemas.microsoft.com/office/drawing/2014/main" id="{10A2E0D1-0121-4CEB-86ED-9BB92E246CB1}"/>
            </a:ext>
          </a:extLst>
        </xdr:cNvPr>
        <xdr:cNvSpPr/>
      </xdr:nvSpPr>
      <xdr:spPr>
        <a:xfrm>
          <a:off x="640080" y="38100"/>
          <a:ext cx="13053060" cy="525780"/>
        </a:xfrm>
        <a:prstGeom prst="roundRect">
          <a:avLst>
            <a:gd name="adj" fmla="val 5072"/>
          </a:avLst>
        </a:prstGeom>
        <a:solidFill>
          <a:srgbClr val="133E87"/>
        </a:solidFill>
        <a:ln>
          <a:solidFill>
            <a:srgbClr val="608BC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b="1" kern="1200">
              <a:solidFill>
                <a:srgbClr val="CBDCEB"/>
              </a:solidFill>
            </a:rPr>
            <a:t>  Sustanible Energy Dashboard</a:t>
          </a:r>
        </a:p>
      </xdr:txBody>
    </xdr:sp>
    <xdr:clientData/>
  </xdr:twoCellAnchor>
  <xdr:twoCellAnchor>
    <xdr:from>
      <xdr:col>1</xdr:col>
      <xdr:colOff>45720</xdr:colOff>
      <xdr:row>3</xdr:row>
      <xdr:rowOff>60960</xdr:rowOff>
    </xdr:from>
    <xdr:to>
      <xdr:col>5</xdr:col>
      <xdr:colOff>106680</xdr:colOff>
      <xdr:row>10</xdr:row>
      <xdr:rowOff>53340</xdr:rowOff>
    </xdr:to>
    <xdr:sp macro="" textlink="">
      <xdr:nvSpPr>
        <xdr:cNvPr id="5" name="Rectangle: Rounded Corners 4">
          <a:extLst>
            <a:ext uri="{FF2B5EF4-FFF2-40B4-BE49-F238E27FC236}">
              <a16:creationId xmlns:a16="http://schemas.microsoft.com/office/drawing/2014/main" id="{6CEA4CAD-5542-41BA-AB05-F2B985CB5AFD}"/>
            </a:ext>
          </a:extLst>
        </xdr:cNvPr>
        <xdr:cNvSpPr/>
      </xdr:nvSpPr>
      <xdr:spPr>
        <a:xfrm>
          <a:off x="655320" y="609600"/>
          <a:ext cx="2499360" cy="1272540"/>
        </a:xfrm>
        <a:prstGeom prst="roundRect">
          <a:avLst>
            <a:gd name="adj" fmla="val 1983"/>
          </a:avLst>
        </a:prstGeom>
        <a:solidFill>
          <a:srgbClr val="133E87"/>
        </a:solidFill>
        <a:ln>
          <a:solidFill>
            <a:srgbClr val="608BC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rgbClr val="CBDCEB"/>
              </a:solidFill>
            </a:rPr>
            <a:t>Number of occurence</a:t>
          </a:r>
          <a:r>
            <a:rPr lang="en-US" sz="1400" b="1" baseline="0">
              <a:solidFill>
                <a:srgbClr val="CBDCEB"/>
              </a:solidFill>
            </a:rPr>
            <a:t> </a:t>
          </a:r>
          <a:r>
            <a:rPr lang="en-US" sz="1400" b="1">
              <a:solidFill>
                <a:srgbClr val="CBDCEB"/>
              </a:solidFill>
            </a:rPr>
            <a:t>surplus vs.</a:t>
          </a:r>
          <a:r>
            <a:rPr lang="en-US" sz="1400" b="1" baseline="0">
              <a:solidFill>
                <a:srgbClr val="CBDCEB"/>
              </a:solidFill>
            </a:rPr>
            <a:t> </a:t>
          </a:r>
          <a:r>
            <a:rPr lang="en-US" sz="1400" b="1">
              <a:solidFill>
                <a:srgbClr val="CBDCEB"/>
              </a:solidFill>
            </a:rPr>
            <a:t>deficit</a:t>
          </a:r>
          <a:endParaRPr lang="en-US" sz="1400" b="1" kern="1200">
            <a:solidFill>
              <a:srgbClr val="CBDCEB"/>
            </a:solidFill>
          </a:endParaRPr>
        </a:p>
      </xdr:txBody>
    </xdr:sp>
    <xdr:clientData/>
  </xdr:twoCellAnchor>
  <xdr:twoCellAnchor>
    <xdr:from>
      <xdr:col>5</xdr:col>
      <xdr:colOff>144780</xdr:colOff>
      <xdr:row>3</xdr:row>
      <xdr:rowOff>45720</xdr:rowOff>
    </xdr:from>
    <xdr:to>
      <xdr:col>9</xdr:col>
      <xdr:colOff>205740</xdr:colOff>
      <xdr:row>10</xdr:row>
      <xdr:rowOff>38100</xdr:rowOff>
    </xdr:to>
    <xdr:sp macro="" textlink="">
      <xdr:nvSpPr>
        <xdr:cNvPr id="6" name="Rectangle: Rounded Corners 5">
          <a:extLst>
            <a:ext uri="{FF2B5EF4-FFF2-40B4-BE49-F238E27FC236}">
              <a16:creationId xmlns:a16="http://schemas.microsoft.com/office/drawing/2014/main" id="{DBE8A62D-2B14-402C-8681-7A512458796A}"/>
            </a:ext>
          </a:extLst>
        </xdr:cNvPr>
        <xdr:cNvSpPr/>
      </xdr:nvSpPr>
      <xdr:spPr>
        <a:xfrm>
          <a:off x="3192780" y="594360"/>
          <a:ext cx="2499360" cy="1272540"/>
        </a:xfrm>
        <a:prstGeom prst="roundRect">
          <a:avLst>
            <a:gd name="adj" fmla="val 1983"/>
          </a:avLst>
        </a:prstGeom>
        <a:solidFill>
          <a:srgbClr val="133E87"/>
        </a:solidFill>
        <a:ln>
          <a:solidFill>
            <a:srgbClr val="608BC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kern="1200">
              <a:solidFill>
                <a:srgbClr val="CBDCEB"/>
              </a:solidFill>
            </a:rPr>
            <a:t>The</a:t>
          </a:r>
          <a:r>
            <a:rPr lang="en-US" sz="1600" b="1" kern="1200" baseline="0">
              <a:solidFill>
                <a:srgbClr val="CBDCEB"/>
              </a:solidFill>
            </a:rPr>
            <a:t> Highest Deficit Occurs</a:t>
          </a:r>
          <a:endParaRPr lang="en-US" sz="1600" b="1" kern="1200">
            <a:solidFill>
              <a:srgbClr val="CBDCEB"/>
            </a:solidFill>
          </a:endParaRPr>
        </a:p>
      </xdr:txBody>
    </xdr:sp>
    <xdr:clientData/>
  </xdr:twoCellAnchor>
  <xdr:twoCellAnchor>
    <xdr:from>
      <xdr:col>9</xdr:col>
      <xdr:colOff>259080</xdr:colOff>
      <xdr:row>3</xdr:row>
      <xdr:rowOff>53340</xdr:rowOff>
    </xdr:from>
    <xdr:to>
      <xdr:col>13</xdr:col>
      <xdr:colOff>320040</xdr:colOff>
      <xdr:row>10</xdr:row>
      <xdr:rowOff>30480</xdr:rowOff>
    </xdr:to>
    <xdr:sp macro="" textlink="">
      <xdr:nvSpPr>
        <xdr:cNvPr id="7" name="Rectangle: Rounded Corners 6">
          <a:extLst>
            <a:ext uri="{FF2B5EF4-FFF2-40B4-BE49-F238E27FC236}">
              <a16:creationId xmlns:a16="http://schemas.microsoft.com/office/drawing/2014/main" id="{CB9362A9-F0CB-4188-96F7-E4D0EF12E3E8}"/>
            </a:ext>
          </a:extLst>
        </xdr:cNvPr>
        <xdr:cNvSpPr/>
      </xdr:nvSpPr>
      <xdr:spPr>
        <a:xfrm>
          <a:off x="5745480" y="601980"/>
          <a:ext cx="2499360" cy="1257300"/>
        </a:xfrm>
        <a:prstGeom prst="roundRect">
          <a:avLst>
            <a:gd name="adj" fmla="val 2516"/>
          </a:avLst>
        </a:prstGeom>
        <a:solidFill>
          <a:srgbClr val="133E87"/>
        </a:solidFill>
        <a:ln>
          <a:solidFill>
            <a:srgbClr val="608BC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kern="1200">
              <a:solidFill>
                <a:srgbClr val="CBDCEB"/>
              </a:solidFill>
            </a:rPr>
            <a:t>The</a:t>
          </a:r>
          <a:r>
            <a:rPr lang="en-US" sz="1600" b="1" kern="1200" baseline="0">
              <a:solidFill>
                <a:srgbClr val="CBDCEB"/>
              </a:solidFill>
            </a:rPr>
            <a:t> Highest surplus Occurs</a:t>
          </a:r>
          <a:endParaRPr lang="en-US" sz="1600" b="1" kern="1200">
            <a:solidFill>
              <a:srgbClr val="CBDCEB"/>
            </a:solidFill>
          </a:endParaRPr>
        </a:p>
      </xdr:txBody>
    </xdr:sp>
    <xdr:clientData/>
  </xdr:twoCellAnchor>
  <xdr:twoCellAnchor>
    <xdr:from>
      <xdr:col>1</xdr:col>
      <xdr:colOff>38100</xdr:colOff>
      <xdr:row>10</xdr:row>
      <xdr:rowOff>121920</xdr:rowOff>
    </xdr:from>
    <xdr:to>
      <xdr:col>9</xdr:col>
      <xdr:colOff>220980</xdr:colOff>
      <xdr:row>26</xdr:row>
      <xdr:rowOff>167640</xdr:rowOff>
    </xdr:to>
    <xdr:sp macro="" textlink="">
      <xdr:nvSpPr>
        <xdr:cNvPr id="8" name="Rectangle: Rounded Corners 7">
          <a:extLst>
            <a:ext uri="{FF2B5EF4-FFF2-40B4-BE49-F238E27FC236}">
              <a16:creationId xmlns:a16="http://schemas.microsoft.com/office/drawing/2014/main" id="{42A6598E-CC8A-4302-9AE6-12335E8D2312}"/>
            </a:ext>
          </a:extLst>
        </xdr:cNvPr>
        <xdr:cNvSpPr/>
      </xdr:nvSpPr>
      <xdr:spPr>
        <a:xfrm>
          <a:off x="647700" y="1950720"/>
          <a:ext cx="5059680" cy="2971800"/>
        </a:xfrm>
        <a:prstGeom prst="roundRect">
          <a:avLst>
            <a:gd name="adj" fmla="val 1282"/>
          </a:avLst>
        </a:prstGeom>
        <a:solidFill>
          <a:srgbClr val="133E87"/>
        </a:solidFill>
        <a:ln>
          <a:solidFill>
            <a:srgbClr val="608BC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rtl="0"/>
          <a:r>
            <a:rPr lang="en-US" sz="1800" b="1" i="0" baseline="0">
              <a:solidFill>
                <a:srgbClr val="CBDCEB"/>
              </a:solidFill>
              <a:effectLst>
                <a:outerShdw blurRad="50800" dist="38100" dir="5400000" algn="t" rotWithShape="0">
                  <a:srgbClr val="000000">
                    <a:alpha val="40000"/>
                  </a:srgbClr>
                </a:outerShdw>
              </a:effectLst>
              <a:latin typeface="+mn-lt"/>
              <a:ea typeface="+mn-ea"/>
              <a:cs typeface="+mn-cs"/>
            </a:rPr>
            <a:t>Timeline</a:t>
          </a:r>
          <a:r>
            <a:rPr lang="en-US" sz="1200" b="1" i="0" baseline="0">
              <a:solidFill>
                <a:srgbClr val="CBDCEB"/>
              </a:solidFill>
              <a:effectLst>
                <a:outerShdw blurRad="50800" dist="38100" dir="5400000" algn="t" rotWithShape="0">
                  <a:srgbClr val="000000">
                    <a:alpha val="40000"/>
                  </a:srgbClr>
                </a:outerShdw>
              </a:effectLst>
              <a:latin typeface="+mn-lt"/>
              <a:ea typeface="+mn-ea"/>
              <a:cs typeface="+mn-cs"/>
            </a:rPr>
            <a:t> </a:t>
          </a:r>
          <a:r>
            <a:rPr lang="en-US" sz="1800" b="1" i="0" baseline="0">
              <a:solidFill>
                <a:srgbClr val="CBDCEB"/>
              </a:solidFill>
              <a:effectLst>
                <a:outerShdw blurRad="50800" dist="38100" dir="5400000" algn="t" rotWithShape="0">
                  <a:srgbClr val="000000">
                    <a:alpha val="40000"/>
                  </a:srgbClr>
                </a:outerShdw>
              </a:effectLst>
              <a:latin typeface="+mn-lt"/>
              <a:ea typeface="+mn-ea"/>
              <a:cs typeface="+mn-cs"/>
            </a:rPr>
            <a:t>Solar Output vs. Energy consumption</a:t>
          </a:r>
          <a:endParaRPr lang="en-US" sz="2800">
            <a:solidFill>
              <a:srgbClr val="CBDCEB"/>
            </a:solidFill>
            <a:effectLst/>
          </a:endParaRPr>
        </a:p>
      </xdr:txBody>
    </xdr:sp>
    <xdr:clientData/>
  </xdr:twoCellAnchor>
  <xdr:twoCellAnchor>
    <xdr:from>
      <xdr:col>9</xdr:col>
      <xdr:colOff>358140</xdr:colOff>
      <xdr:row>10</xdr:row>
      <xdr:rowOff>106680</xdr:rowOff>
    </xdr:from>
    <xdr:to>
      <xdr:col>13</xdr:col>
      <xdr:colOff>556260</xdr:colOff>
      <xdr:row>27</xdr:row>
      <xdr:rowOff>0</xdr:rowOff>
    </xdr:to>
    <xdr:sp macro="" textlink="">
      <xdr:nvSpPr>
        <xdr:cNvPr id="9" name="Rectangle: Rounded Corners 8">
          <a:extLst>
            <a:ext uri="{FF2B5EF4-FFF2-40B4-BE49-F238E27FC236}">
              <a16:creationId xmlns:a16="http://schemas.microsoft.com/office/drawing/2014/main" id="{313F4BF0-7314-4F76-A9CF-4DD47E695357}"/>
            </a:ext>
          </a:extLst>
        </xdr:cNvPr>
        <xdr:cNvSpPr/>
      </xdr:nvSpPr>
      <xdr:spPr>
        <a:xfrm>
          <a:off x="5844540" y="1935480"/>
          <a:ext cx="2636520" cy="3002280"/>
        </a:xfrm>
        <a:prstGeom prst="roundRect">
          <a:avLst>
            <a:gd name="adj" fmla="val 1573"/>
          </a:avLst>
        </a:prstGeom>
        <a:solidFill>
          <a:srgbClr val="133E87"/>
        </a:solidFill>
        <a:ln>
          <a:solidFill>
            <a:srgbClr val="608BC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kern="1200">
              <a:solidFill>
                <a:srgbClr val="CBDCEB"/>
              </a:solidFill>
            </a:rPr>
            <a:t>Total</a:t>
          </a:r>
          <a:r>
            <a:rPr lang="en-US" sz="1400" b="1" kern="1200" baseline="0">
              <a:solidFill>
                <a:srgbClr val="CBDCEB"/>
              </a:solidFill>
            </a:rPr>
            <a:t> sum of solar output and and energy consumption</a:t>
          </a:r>
          <a:endParaRPr lang="en-US" sz="1400" b="1" kern="1200">
            <a:solidFill>
              <a:srgbClr val="CBDCEB"/>
            </a:solidFill>
          </a:endParaRPr>
        </a:p>
      </xdr:txBody>
    </xdr:sp>
    <xdr:clientData/>
  </xdr:twoCellAnchor>
  <xdr:twoCellAnchor>
    <xdr:from>
      <xdr:col>3</xdr:col>
      <xdr:colOff>76200</xdr:colOff>
      <xdr:row>4</xdr:row>
      <xdr:rowOff>76200</xdr:rowOff>
    </xdr:from>
    <xdr:to>
      <xdr:col>5</xdr:col>
      <xdr:colOff>83820</xdr:colOff>
      <xdr:row>10</xdr:row>
      <xdr:rowOff>76200</xdr:rowOff>
    </xdr:to>
    <xdr:graphicFrame macro="">
      <xdr:nvGraphicFramePr>
        <xdr:cNvPr id="10" name="Chart 9">
          <a:extLst>
            <a:ext uri="{FF2B5EF4-FFF2-40B4-BE49-F238E27FC236}">
              <a16:creationId xmlns:a16="http://schemas.microsoft.com/office/drawing/2014/main" id="{840458F1-B4A3-4D54-9DB9-B571B40C3E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198120</xdr:colOff>
      <xdr:row>6</xdr:row>
      <xdr:rowOff>30480</xdr:rowOff>
    </xdr:from>
    <xdr:to>
      <xdr:col>3</xdr:col>
      <xdr:colOff>144780</xdr:colOff>
      <xdr:row>10</xdr:row>
      <xdr:rowOff>22860</xdr:rowOff>
    </xdr:to>
    <xdr:sp macro="" textlink="Input!B103">
      <xdr:nvSpPr>
        <xdr:cNvPr id="11" name="TextBox 10">
          <a:extLst>
            <a:ext uri="{FF2B5EF4-FFF2-40B4-BE49-F238E27FC236}">
              <a16:creationId xmlns:a16="http://schemas.microsoft.com/office/drawing/2014/main" id="{1B0CAA64-3BCC-4DB4-BAEB-1ED6A7676C0F}"/>
            </a:ext>
          </a:extLst>
        </xdr:cNvPr>
        <xdr:cNvSpPr txBox="1"/>
      </xdr:nvSpPr>
      <xdr:spPr>
        <a:xfrm>
          <a:off x="807720" y="1127760"/>
          <a:ext cx="1165860"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kern="1200" baseline="0">
              <a:solidFill>
                <a:srgbClr val="CBDCEB"/>
              </a:solidFill>
              <a:latin typeface="Calibri"/>
              <a:ea typeface="Calibri"/>
              <a:cs typeface="Calibri"/>
            </a:rPr>
            <a:t>deficit 67%</a:t>
          </a:r>
        </a:p>
        <a:p>
          <a:r>
            <a:rPr lang="en-US" sz="1200" b="1" i="0" u="none" strike="noStrike" kern="1200" baseline="0">
              <a:solidFill>
                <a:srgbClr val="CBDCEB"/>
              </a:solidFill>
              <a:latin typeface="Calibri"/>
              <a:ea typeface="Calibri"/>
              <a:cs typeface="Calibri"/>
            </a:rPr>
            <a:t>surplus 32%</a:t>
          </a:r>
        </a:p>
        <a:p>
          <a:r>
            <a:rPr lang="en-US" sz="1200" b="1" i="0" u="none" strike="noStrike" kern="1200">
              <a:solidFill>
                <a:srgbClr val="CBDCEB"/>
              </a:solidFill>
              <a:latin typeface="Calibri"/>
              <a:ea typeface="Calibri"/>
              <a:cs typeface="Calibri"/>
            </a:rPr>
            <a:t>nutral 1%</a:t>
          </a:r>
        </a:p>
      </xdr:txBody>
    </xdr:sp>
    <xdr:clientData/>
  </xdr:twoCellAnchor>
  <xdr:twoCellAnchor>
    <xdr:from>
      <xdr:col>5</xdr:col>
      <xdr:colOff>320040</xdr:colOff>
      <xdr:row>5</xdr:row>
      <xdr:rowOff>68580</xdr:rowOff>
    </xdr:from>
    <xdr:to>
      <xdr:col>8</xdr:col>
      <xdr:colOff>487680</xdr:colOff>
      <xdr:row>9</xdr:row>
      <xdr:rowOff>45720</xdr:rowOff>
    </xdr:to>
    <xdr:sp macro="" textlink="">
      <xdr:nvSpPr>
        <xdr:cNvPr id="12" name="Rectangle: Rounded Corners 11">
          <a:extLst>
            <a:ext uri="{FF2B5EF4-FFF2-40B4-BE49-F238E27FC236}">
              <a16:creationId xmlns:a16="http://schemas.microsoft.com/office/drawing/2014/main" id="{506D1885-212F-44C7-B176-0C24DB25AF0F}"/>
            </a:ext>
          </a:extLst>
        </xdr:cNvPr>
        <xdr:cNvSpPr/>
      </xdr:nvSpPr>
      <xdr:spPr>
        <a:xfrm>
          <a:off x="3368040" y="982980"/>
          <a:ext cx="1996440" cy="708660"/>
        </a:xfrm>
        <a:prstGeom prst="roundRect">
          <a:avLst/>
        </a:prstGeom>
        <a:solidFill>
          <a:schemeClr val="accent2"/>
        </a:solidFill>
        <a:ln>
          <a:solidFill>
            <a:srgbClr val="608BC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ysClr val="windowText" lastClr="000000"/>
            </a:solidFill>
          </a:endParaRPr>
        </a:p>
      </xdr:txBody>
    </xdr:sp>
    <xdr:clientData/>
  </xdr:twoCellAnchor>
  <xdr:twoCellAnchor>
    <xdr:from>
      <xdr:col>5</xdr:col>
      <xdr:colOff>335280</xdr:colOff>
      <xdr:row>5</xdr:row>
      <xdr:rowOff>83820</xdr:rowOff>
    </xdr:from>
    <xdr:to>
      <xdr:col>8</xdr:col>
      <xdr:colOff>464820</xdr:colOff>
      <xdr:row>9</xdr:row>
      <xdr:rowOff>30480</xdr:rowOff>
    </xdr:to>
    <xdr:sp macro="" textlink="">
      <xdr:nvSpPr>
        <xdr:cNvPr id="13" name="TextBox 12">
          <a:extLst>
            <a:ext uri="{FF2B5EF4-FFF2-40B4-BE49-F238E27FC236}">
              <a16:creationId xmlns:a16="http://schemas.microsoft.com/office/drawing/2014/main" id="{891F8A28-C6BE-4CE8-A3E1-E5C65809630A}"/>
            </a:ext>
          </a:extLst>
        </xdr:cNvPr>
        <xdr:cNvSpPr txBox="1"/>
      </xdr:nvSpPr>
      <xdr:spPr>
        <a:xfrm>
          <a:off x="3383280" y="998220"/>
          <a:ext cx="1958340" cy="678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i="0" u="none" strike="noStrike">
              <a:solidFill>
                <a:schemeClr val="bg1"/>
              </a:solidFill>
              <a:effectLst/>
              <a:latin typeface="+mn-lt"/>
              <a:ea typeface="+mn-ea"/>
              <a:cs typeface="+mn-cs"/>
            </a:rPr>
            <a:t>-56.43 Kwh</a:t>
          </a:r>
        </a:p>
        <a:p>
          <a:pPr algn="ctr"/>
          <a:r>
            <a:rPr lang="en-US" sz="1200" b="1" i="0" u="none" strike="noStrike">
              <a:solidFill>
                <a:schemeClr val="bg1"/>
              </a:solidFill>
              <a:effectLst/>
              <a:latin typeface="+mn-lt"/>
              <a:ea typeface="+mn-ea"/>
              <a:cs typeface="+mn-cs"/>
            </a:rPr>
            <a:t>cloudy</a:t>
          </a:r>
          <a:r>
            <a:rPr lang="en-US" sz="1200" b="1" i="0" u="none" strike="noStrike" baseline="0">
              <a:solidFill>
                <a:schemeClr val="bg1"/>
              </a:solidFill>
              <a:effectLst/>
              <a:latin typeface="+mn-lt"/>
              <a:ea typeface="+mn-ea"/>
              <a:cs typeface="+mn-cs"/>
            </a:rPr>
            <a:t> ... 24/2/2024</a:t>
          </a:r>
          <a:endParaRPr lang="en-US" sz="2400" b="1" kern="1200">
            <a:solidFill>
              <a:schemeClr val="bg1"/>
            </a:solidFill>
          </a:endParaRPr>
        </a:p>
      </xdr:txBody>
    </xdr:sp>
    <xdr:clientData/>
  </xdr:twoCellAnchor>
  <xdr:twoCellAnchor>
    <xdr:from>
      <xdr:col>1</xdr:col>
      <xdr:colOff>60960</xdr:colOff>
      <xdr:row>12</xdr:row>
      <xdr:rowOff>60960</xdr:rowOff>
    </xdr:from>
    <xdr:to>
      <xdr:col>9</xdr:col>
      <xdr:colOff>228600</xdr:colOff>
      <xdr:row>27</xdr:row>
      <xdr:rowOff>60960</xdr:rowOff>
    </xdr:to>
    <xdr:graphicFrame macro="">
      <xdr:nvGraphicFramePr>
        <xdr:cNvPr id="14" name="Chart 13" descr="solar output vs consumption&#10;">
          <a:extLst>
            <a:ext uri="{FF2B5EF4-FFF2-40B4-BE49-F238E27FC236}">
              <a16:creationId xmlns:a16="http://schemas.microsoft.com/office/drawing/2014/main" id="{911E0B4D-7473-4CF1-AEBC-1827B4454956}"/>
            </a:ext>
            <a:ext uri="{C183D7F6-B498-43B3-948B-1728B52AA6E4}">
              <adec:decorative xmlns:adec="http://schemas.microsoft.com/office/drawing/2017/decorative" val="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350520</xdr:colOff>
      <xdr:row>13</xdr:row>
      <xdr:rowOff>68580</xdr:rowOff>
    </xdr:from>
    <xdr:to>
      <xdr:col>13</xdr:col>
      <xdr:colOff>541020</xdr:colOff>
      <xdr:row>27</xdr:row>
      <xdr:rowOff>15240</xdr:rowOff>
    </xdr:to>
    <xdr:graphicFrame macro="">
      <xdr:nvGraphicFramePr>
        <xdr:cNvPr id="15" name="Chart 14">
          <a:extLst>
            <a:ext uri="{FF2B5EF4-FFF2-40B4-BE49-F238E27FC236}">
              <a16:creationId xmlns:a16="http://schemas.microsoft.com/office/drawing/2014/main" id="{C2EA894A-F5C7-431E-AD91-51D1B49AF7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68580</xdr:colOff>
      <xdr:row>10</xdr:row>
      <xdr:rowOff>91440</xdr:rowOff>
    </xdr:from>
    <xdr:to>
      <xdr:col>22</xdr:col>
      <xdr:colOff>281940</xdr:colOff>
      <xdr:row>27</xdr:row>
      <xdr:rowOff>7620</xdr:rowOff>
    </xdr:to>
    <xdr:sp macro="" textlink="">
      <xdr:nvSpPr>
        <xdr:cNvPr id="16" name="Rectangle: Rounded Corners 15">
          <a:extLst>
            <a:ext uri="{FF2B5EF4-FFF2-40B4-BE49-F238E27FC236}">
              <a16:creationId xmlns:a16="http://schemas.microsoft.com/office/drawing/2014/main" id="{FE8616A3-4F02-48B7-BC5B-3BA19DF809C3}"/>
            </a:ext>
          </a:extLst>
        </xdr:cNvPr>
        <xdr:cNvSpPr/>
      </xdr:nvSpPr>
      <xdr:spPr>
        <a:xfrm>
          <a:off x="8602980" y="1920240"/>
          <a:ext cx="5090160" cy="3025140"/>
        </a:xfrm>
        <a:prstGeom prst="roundRect">
          <a:avLst>
            <a:gd name="adj" fmla="val 1204"/>
          </a:avLst>
        </a:prstGeom>
        <a:solidFill>
          <a:srgbClr val="133E87"/>
        </a:solidFill>
        <a:ln>
          <a:solidFill>
            <a:srgbClr val="608BC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rtl="0"/>
          <a:r>
            <a:rPr lang="en-US" sz="2400" b="1" i="0" baseline="0">
              <a:solidFill>
                <a:srgbClr val="CBDCEB"/>
              </a:solidFill>
              <a:effectLst>
                <a:outerShdw blurRad="50800" dist="38100" dir="5400000" algn="t" rotWithShape="0">
                  <a:srgbClr val="000000">
                    <a:alpha val="40000"/>
                  </a:srgbClr>
                </a:outerShdw>
              </a:effectLst>
              <a:latin typeface="+mn-lt"/>
              <a:ea typeface="+mn-ea"/>
              <a:cs typeface="+mn-cs"/>
            </a:rPr>
            <a:t>Timeline of surplus/deficit</a:t>
          </a:r>
          <a:endParaRPr lang="en-US" sz="3600">
            <a:solidFill>
              <a:srgbClr val="CBDCEB"/>
            </a:solidFill>
            <a:effectLst/>
          </a:endParaRPr>
        </a:p>
      </xdr:txBody>
    </xdr:sp>
    <xdr:clientData/>
  </xdr:twoCellAnchor>
  <xdr:twoCellAnchor>
    <xdr:from>
      <xdr:col>14</xdr:col>
      <xdr:colOff>68580</xdr:colOff>
      <xdr:row>12</xdr:row>
      <xdr:rowOff>129540</xdr:rowOff>
    </xdr:from>
    <xdr:to>
      <xdr:col>22</xdr:col>
      <xdr:colOff>259080</xdr:colOff>
      <xdr:row>26</xdr:row>
      <xdr:rowOff>167640</xdr:rowOff>
    </xdr:to>
    <xdr:graphicFrame macro="">
      <xdr:nvGraphicFramePr>
        <xdr:cNvPr id="17" name="Chart 16">
          <a:extLst>
            <a:ext uri="{FF2B5EF4-FFF2-40B4-BE49-F238E27FC236}">
              <a16:creationId xmlns:a16="http://schemas.microsoft.com/office/drawing/2014/main" id="{5AE3617C-6EAB-4646-8AC5-E85A9C9AD7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434340</xdr:colOff>
      <xdr:row>3</xdr:row>
      <xdr:rowOff>45720</xdr:rowOff>
    </xdr:from>
    <xdr:to>
      <xdr:col>17</xdr:col>
      <xdr:colOff>472440</xdr:colOff>
      <xdr:row>10</xdr:row>
      <xdr:rowOff>15240</xdr:rowOff>
    </xdr:to>
    <xdr:sp macro="" textlink="">
      <xdr:nvSpPr>
        <xdr:cNvPr id="18" name="Rectangle: Rounded Corners 17">
          <a:extLst>
            <a:ext uri="{FF2B5EF4-FFF2-40B4-BE49-F238E27FC236}">
              <a16:creationId xmlns:a16="http://schemas.microsoft.com/office/drawing/2014/main" id="{08899ECA-CEF0-4C08-A293-57926E4466A1}"/>
            </a:ext>
          </a:extLst>
        </xdr:cNvPr>
        <xdr:cNvSpPr/>
      </xdr:nvSpPr>
      <xdr:spPr>
        <a:xfrm>
          <a:off x="8359140" y="594360"/>
          <a:ext cx="2476500" cy="1249680"/>
        </a:xfrm>
        <a:prstGeom prst="roundRect">
          <a:avLst>
            <a:gd name="adj" fmla="val 3092"/>
          </a:avLst>
        </a:prstGeom>
        <a:solidFill>
          <a:srgbClr val="133E87"/>
        </a:solidFill>
        <a:ln>
          <a:solidFill>
            <a:srgbClr val="608BC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kern="1200">
              <a:solidFill>
                <a:srgbClr val="CBDCEB"/>
              </a:solidFill>
            </a:rPr>
            <a:t>Average of Energy Consumption</a:t>
          </a:r>
        </a:p>
      </xdr:txBody>
    </xdr:sp>
    <xdr:clientData/>
  </xdr:twoCellAnchor>
  <xdr:twoCellAnchor>
    <xdr:from>
      <xdr:col>17</xdr:col>
      <xdr:colOff>594360</xdr:colOff>
      <xdr:row>3</xdr:row>
      <xdr:rowOff>53340</xdr:rowOff>
    </xdr:from>
    <xdr:to>
      <xdr:col>22</xdr:col>
      <xdr:colOff>289560</xdr:colOff>
      <xdr:row>10</xdr:row>
      <xdr:rowOff>22860</xdr:rowOff>
    </xdr:to>
    <xdr:sp macro="" textlink="">
      <xdr:nvSpPr>
        <xdr:cNvPr id="19" name="Rectangle: Rounded Corners 18">
          <a:extLst>
            <a:ext uri="{FF2B5EF4-FFF2-40B4-BE49-F238E27FC236}">
              <a16:creationId xmlns:a16="http://schemas.microsoft.com/office/drawing/2014/main" id="{A005D850-716E-4F8B-86C3-CEF0DD6E08A4}"/>
            </a:ext>
          </a:extLst>
        </xdr:cNvPr>
        <xdr:cNvSpPr/>
      </xdr:nvSpPr>
      <xdr:spPr>
        <a:xfrm>
          <a:off x="10957560" y="601980"/>
          <a:ext cx="2743200" cy="1249680"/>
        </a:xfrm>
        <a:prstGeom prst="roundRect">
          <a:avLst>
            <a:gd name="adj" fmla="val 2484"/>
          </a:avLst>
        </a:prstGeom>
        <a:solidFill>
          <a:srgbClr val="133E87"/>
        </a:solidFill>
        <a:ln>
          <a:solidFill>
            <a:srgbClr val="608BC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600" b="1" kern="1200">
            <a:solidFill>
              <a:srgbClr val="002060"/>
            </a:solidFill>
          </a:endParaRPr>
        </a:p>
      </xdr:txBody>
    </xdr:sp>
    <xdr:clientData/>
  </xdr:twoCellAnchor>
  <xdr:twoCellAnchor editAs="oneCell">
    <xdr:from>
      <xdr:col>18</xdr:col>
      <xdr:colOff>7620</xdr:colOff>
      <xdr:row>3</xdr:row>
      <xdr:rowOff>68580</xdr:rowOff>
    </xdr:from>
    <xdr:to>
      <xdr:col>19</xdr:col>
      <xdr:colOff>213360</xdr:colOff>
      <xdr:row>10</xdr:row>
      <xdr:rowOff>0</xdr:rowOff>
    </xdr:to>
    <mc:AlternateContent xmlns:mc="http://schemas.openxmlformats.org/markup-compatibility/2006" xmlns:a14="http://schemas.microsoft.com/office/drawing/2010/main">
      <mc:Choice Requires="a14">
        <xdr:graphicFrame macro="">
          <xdr:nvGraphicFramePr>
            <xdr:cNvPr id="20" name="Weather_Condition 1">
              <a:extLst>
                <a:ext uri="{FF2B5EF4-FFF2-40B4-BE49-F238E27FC236}">
                  <a16:creationId xmlns:a16="http://schemas.microsoft.com/office/drawing/2014/main" id="{967298D9-CA5E-4074-B3AF-5831AB6B9441}"/>
                </a:ext>
              </a:extLst>
            </xdr:cNvPr>
            <xdr:cNvGraphicFramePr/>
          </xdr:nvGraphicFramePr>
          <xdr:xfrm>
            <a:off x="0" y="0"/>
            <a:ext cx="0" cy="0"/>
          </xdr:xfrm>
          <a:graphic>
            <a:graphicData uri="http://schemas.microsoft.com/office/drawing/2010/slicer">
              <sle:slicer xmlns:sle="http://schemas.microsoft.com/office/drawing/2010/slicer" name="Weather_Condition 1"/>
            </a:graphicData>
          </a:graphic>
        </xdr:graphicFrame>
      </mc:Choice>
      <mc:Fallback xmlns="">
        <xdr:sp macro="" textlink="">
          <xdr:nvSpPr>
            <xdr:cNvPr id="0" name=""/>
            <xdr:cNvSpPr>
              <a:spLocks noTextEdit="1"/>
            </xdr:cNvSpPr>
          </xdr:nvSpPr>
          <xdr:spPr>
            <a:xfrm>
              <a:off x="10980420" y="617220"/>
              <a:ext cx="815340" cy="1211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236220</xdr:colOff>
      <xdr:row>3</xdr:row>
      <xdr:rowOff>68580</xdr:rowOff>
    </xdr:from>
    <xdr:to>
      <xdr:col>22</xdr:col>
      <xdr:colOff>266700</xdr:colOff>
      <xdr:row>9</xdr:row>
      <xdr:rowOff>175260</xdr:rowOff>
    </xdr:to>
    <mc:AlternateContent xmlns:mc="http://schemas.openxmlformats.org/markup-compatibility/2006" xmlns:tsle="http://schemas.microsoft.com/office/drawing/2012/timeslicer">
      <mc:Choice Requires="tsle">
        <xdr:graphicFrame macro="">
          <xdr:nvGraphicFramePr>
            <xdr:cNvPr id="21" name="Date 1">
              <a:extLst>
                <a:ext uri="{FF2B5EF4-FFF2-40B4-BE49-F238E27FC236}">
                  <a16:creationId xmlns:a16="http://schemas.microsoft.com/office/drawing/2014/main" id="{814D9C7A-922A-4162-AAD8-8D00C3E8D91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1818620" y="617220"/>
              <a:ext cx="1859280" cy="12039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9</xdr:col>
      <xdr:colOff>502920</xdr:colOff>
      <xdr:row>5</xdr:row>
      <xdr:rowOff>68580</xdr:rowOff>
    </xdr:from>
    <xdr:to>
      <xdr:col>13</xdr:col>
      <xdr:colOff>60960</xdr:colOff>
      <xdr:row>9</xdr:row>
      <xdr:rowOff>45720</xdr:rowOff>
    </xdr:to>
    <xdr:sp macro="" textlink="">
      <xdr:nvSpPr>
        <xdr:cNvPr id="22" name="Rectangle: Rounded Corners 21">
          <a:extLst>
            <a:ext uri="{FF2B5EF4-FFF2-40B4-BE49-F238E27FC236}">
              <a16:creationId xmlns:a16="http://schemas.microsoft.com/office/drawing/2014/main" id="{2FE73118-E228-479A-B075-2BB26F4FE86A}"/>
            </a:ext>
          </a:extLst>
        </xdr:cNvPr>
        <xdr:cNvSpPr/>
      </xdr:nvSpPr>
      <xdr:spPr>
        <a:xfrm>
          <a:off x="5989320" y="982980"/>
          <a:ext cx="1996440" cy="708660"/>
        </a:xfrm>
        <a:prstGeom prst="roundRect">
          <a:avLst/>
        </a:prstGeom>
        <a:solidFill>
          <a:schemeClr val="tx2"/>
        </a:solidFill>
        <a:ln>
          <a:solidFill>
            <a:srgbClr val="608BC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ysClr val="windowText" lastClr="000000"/>
            </a:solidFill>
          </a:endParaRPr>
        </a:p>
      </xdr:txBody>
    </xdr:sp>
    <xdr:clientData/>
  </xdr:twoCellAnchor>
  <xdr:twoCellAnchor>
    <xdr:from>
      <xdr:col>9</xdr:col>
      <xdr:colOff>510540</xdr:colOff>
      <xdr:row>5</xdr:row>
      <xdr:rowOff>76200</xdr:rowOff>
    </xdr:from>
    <xdr:to>
      <xdr:col>13</xdr:col>
      <xdr:colOff>45720</xdr:colOff>
      <xdr:row>9</xdr:row>
      <xdr:rowOff>38100</xdr:rowOff>
    </xdr:to>
    <xdr:sp macro="" textlink="">
      <xdr:nvSpPr>
        <xdr:cNvPr id="23" name="TextBox 22">
          <a:extLst>
            <a:ext uri="{FF2B5EF4-FFF2-40B4-BE49-F238E27FC236}">
              <a16:creationId xmlns:a16="http://schemas.microsoft.com/office/drawing/2014/main" id="{FE590EDC-7DCE-4AC5-983E-154071B8B9FA}"/>
            </a:ext>
          </a:extLst>
        </xdr:cNvPr>
        <xdr:cNvSpPr txBox="1"/>
      </xdr:nvSpPr>
      <xdr:spPr>
        <a:xfrm>
          <a:off x="5996940" y="990600"/>
          <a:ext cx="1973580" cy="693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i="0" u="none" strike="noStrike">
              <a:solidFill>
                <a:schemeClr val="bg1"/>
              </a:solidFill>
              <a:effectLst/>
              <a:latin typeface="+mn-lt"/>
              <a:ea typeface="+mn-ea"/>
              <a:cs typeface="+mn-cs"/>
            </a:rPr>
            <a:t>36.03 Kwh</a:t>
          </a:r>
        </a:p>
        <a:p>
          <a:pPr algn="ctr"/>
          <a:r>
            <a:rPr lang="en-US" sz="1200" b="1" i="0" u="none" strike="noStrike">
              <a:solidFill>
                <a:schemeClr val="bg1"/>
              </a:solidFill>
              <a:effectLst/>
              <a:latin typeface="+mn-lt"/>
              <a:ea typeface="+mn-ea"/>
              <a:cs typeface="+mn-cs"/>
            </a:rPr>
            <a:t>cloudy</a:t>
          </a:r>
          <a:r>
            <a:rPr lang="en-US" sz="1200" b="1" i="0" u="none" strike="noStrike" baseline="0">
              <a:solidFill>
                <a:schemeClr val="bg1"/>
              </a:solidFill>
              <a:effectLst/>
              <a:latin typeface="+mn-lt"/>
              <a:ea typeface="+mn-ea"/>
              <a:cs typeface="+mn-cs"/>
            </a:rPr>
            <a:t> ... 5/4/2024</a:t>
          </a:r>
          <a:endParaRPr lang="en-US" sz="2400" b="1" kern="1200">
            <a:solidFill>
              <a:schemeClr val="bg1"/>
            </a:solidFill>
          </a:endParaRPr>
        </a:p>
      </xdr:txBody>
    </xdr:sp>
    <xdr:clientData/>
  </xdr:twoCellAnchor>
  <xdr:twoCellAnchor>
    <xdr:from>
      <xdr:col>13</xdr:col>
      <xdr:colOff>441960</xdr:colOff>
      <xdr:row>4</xdr:row>
      <xdr:rowOff>144780</xdr:rowOff>
    </xdr:from>
    <xdr:to>
      <xdr:col>17</xdr:col>
      <xdr:colOff>480060</xdr:colOff>
      <xdr:row>10</xdr:row>
      <xdr:rowOff>22860</xdr:rowOff>
    </xdr:to>
    <xdr:graphicFrame macro="">
      <xdr:nvGraphicFramePr>
        <xdr:cNvPr id="24" name="Chart 23">
          <a:extLst>
            <a:ext uri="{FF2B5EF4-FFF2-40B4-BE49-F238E27FC236}">
              <a16:creationId xmlns:a16="http://schemas.microsoft.com/office/drawing/2014/main" id="{1751EB24-7B7B-44B6-BEB6-03D634D1DC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0</xdr:colOff>
      <xdr:row>0</xdr:row>
      <xdr:rowOff>0</xdr:rowOff>
    </xdr:from>
    <xdr:to>
      <xdr:col>1</xdr:col>
      <xdr:colOff>7620</xdr:colOff>
      <xdr:row>3</xdr:row>
      <xdr:rowOff>68580</xdr:rowOff>
    </xdr:to>
    <xdr:pic>
      <xdr:nvPicPr>
        <xdr:cNvPr id="25" name="Graphic 24" descr="Solar Panels with solid fill">
          <a:extLst>
            <a:ext uri="{FF2B5EF4-FFF2-40B4-BE49-F238E27FC236}">
              <a16:creationId xmlns:a16="http://schemas.microsoft.com/office/drawing/2014/main" id="{9E132EC1-7130-4607-852F-37193FE6493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0" y="0"/>
          <a:ext cx="617220" cy="61722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stafa Elhelw" refreshedDate="45634.120911111109" createdVersion="8" refreshedVersion="8" minRefreshableVersion="3" recordCount="100" xr:uid="{0DA0CBEF-51D2-493E-98AB-108626B54B4C}">
  <cacheSource type="worksheet">
    <worksheetSource name="Table1_2"/>
  </cacheSource>
  <cacheFields count="5">
    <cacheField name="Date" numFmtId="14">
      <sharedItems containsSemiMixedTypes="0" containsNonDate="0" containsDate="1" containsString="0" minDate="2024-01-01T00:00:00" maxDate="2024-04-10T00:00:00" count="1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sharedItems>
    </cacheField>
    <cacheField name="Solar_Output_kWh" numFmtId="0">
      <sharedItems containsSemiMixedTypes="0" containsString="0" containsNumber="1" minValue="11.44" maxValue="49.4" count="99">
        <n v="43.97"/>
        <n v="21.84"/>
        <n v="44.26"/>
        <n v="26"/>
        <n v="25.37"/>
        <n v="46.21"/>
        <n v="39.6"/>
        <n v="39.49"/>
        <n v="12.62"/>
        <n v="41.99"/>
        <n v="16.91"/>
        <n v="39.18"/>
        <n v="38.479999999999997"/>
        <n v="42.21"/>
        <n v="21.32"/>
        <n v="23.43"/>
        <n v="14.82"/>
        <n v="21.02"/>
        <n v="28.33"/>
        <n v="47.78"/>
        <n v="39.549999999999997"/>
        <n v="47.12"/>
        <n v="36.159999999999997"/>
        <n v="45.11"/>
        <n v="40.07"/>
        <n v="22.88"/>
        <n v="39.880000000000003"/>
        <n v="41.38"/>
        <n v="24.16"/>
        <n v="37.07"/>
        <n v="18.420000000000002"/>
        <n v="47.49"/>
        <n v="39.270000000000003"/>
        <n v="36.17"/>
        <n v="19.23"/>
        <n v="48.28"/>
        <n v="29.22"/>
        <n v="49.31"/>
        <n v="48.7"/>
        <n v="37.5"/>
        <n v="37.729999999999997"/>
        <n v="47.41"/>
        <n v="46.44"/>
        <n v="36.74"/>
        <n v="28.88"/>
        <n v="16.39"/>
        <n v="45.92"/>
        <n v="29.66"/>
        <n v="28.68"/>
        <n v="39.78"/>
        <n v="40.1"/>
        <n v="19.73"/>
        <n v="37.08"/>
        <n v="26.95"/>
        <n v="11.44"/>
        <n v="43.53"/>
        <n v="15.96"/>
        <n v="26.67"/>
        <n v="31.5"/>
        <n v="35.07"/>
        <n v="39.369999999999997"/>
        <n v="21.92"/>
        <n v="29.17"/>
        <n v="45.73"/>
        <n v="19.059999999999999"/>
        <n v="47.07"/>
        <n v="49.4"/>
        <n v="16.61"/>
        <n v="43.5"/>
        <n v="40.19"/>
        <n v="38.03"/>
        <n v="14.91"/>
        <n v="24"/>
        <n v="34.49"/>
        <n v="27.48"/>
        <n v="28.93"/>
        <n v="44.63"/>
        <n v="31.77"/>
        <n v="17.55"/>
        <n v="12.58"/>
        <n v="32.11"/>
        <n v="23.36"/>
        <n v="48.86"/>
        <n v="29.05"/>
        <n v="33.79"/>
        <n v="16.010000000000002"/>
        <n v="30.1"/>
        <n v="47.3"/>
        <n v="37.17"/>
        <n v="43.26"/>
        <n v="45.56"/>
        <n v="43.3"/>
        <n v="15.01"/>
        <n v="19.3"/>
        <n v="47.62"/>
        <n v="27.45"/>
        <n v="47.77"/>
        <n v="34.85"/>
        <n v="39.92"/>
      </sharedItems>
    </cacheField>
    <cacheField name="Energy_Consumption_kWh" numFmtId="0">
      <sharedItems containsSemiMixedTypes="0" containsString="0" containsNumber="1" minValue="11.04" maxValue="69.650000000000006"/>
    </cacheField>
    <cacheField name="surplus/deficit" numFmtId="0">
      <sharedItems containsSemiMixedTypes="0" containsString="0" containsNumber="1" minValue="-56.430000000000007" maxValue="36.03" count="100">
        <n v="-16.54"/>
        <n v="-0.83999999999999986"/>
        <n v="-14.89"/>
        <n v="-5.0199999999999996"/>
        <n v="-30.84"/>
        <n v="9.3500000000000014"/>
        <n v="26.18"/>
        <n v="-20.729999999999997"/>
        <n v="-34.89"/>
        <n v="13.990000000000002"/>
        <n v="-8.9899999999999984"/>
        <n v="-30.470000000000006"/>
        <n v="5.8699999999999974"/>
        <n v="21.68"/>
        <n v="-38.799999999999997"/>
        <n v="-7.990000000000002"/>
        <n v="-1.2699999999999996"/>
        <n v="-42.92"/>
        <n v="-5.93"/>
        <n v="22.46"/>
        <n v="14.459999999999997"/>
        <n v="13.529999999999994"/>
        <n v="-13.850000000000001"/>
        <n v="-7.1899999999999977"/>
        <n v="-29.240000000000002"/>
        <n v="-2.8000000000000007"/>
        <n v="21.700000000000003"/>
        <n v="16.830000000000002"/>
        <n v="-35.290000000000006"/>
        <n v="-5.3699999999999974"/>
        <n v="-35.309999999999995"/>
        <n v="0"/>
        <n v="14.140000000000004"/>
        <n v="11.600000000000001"/>
        <n v="-38.709999999999994"/>
        <n v="-9.2199999999999989"/>
        <n v="-10.990000000000002"/>
        <n v="-13.21"/>
        <n v="-8.7099999999999937"/>
        <n v="3.3299999999999983"/>
        <n v="-19.620000000000005"/>
        <n v="19.069999999999997"/>
        <n v="26.13"/>
        <n v="8.3800000000000026"/>
        <n v="-32.659999999999997"/>
        <n v="5.3500000000000014"/>
        <n v="-5.18"/>
        <n v="7.629999999999999"/>
        <n v="-24.020000000000003"/>
        <n v="-7.0600000000000023"/>
        <n v="24.39"/>
        <n v="-12.309999999999999"/>
        <n v="-11.590000000000003"/>
        <n v="7.82"/>
        <n v="-56.430000000000007"/>
        <n v="6.1899999999999977"/>
        <n v="-24.39"/>
        <n v="-25.03"/>
        <n v="-24.520000000000003"/>
        <n v="-24.92"/>
        <n v="-2.3000000000000043"/>
        <n v="-18.339999999999996"/>
        <n v="-14.239999999999995"/>
        <n v="-19.250000000000007"/>
        <n v="-10.620000000000001"/>
        <n v="1.5399999999999991"/>
        <n v="6.3800000000000026"/>
        <n v="30.869999999999997"/>
        <n v="-33.93"/>
        <n v="-22.28"/>
        <n v="-28.08"/>
        <n v="-23.799999999999997"/>
        <n v="-13.989999999999998"/>
        <n v="-13.030000000000001"/>
        <n v="-30.96"/>
        <n v="-22.91"/>
        <n v="-26.979999999999997"/>
        <n v="20.160000000000004"/>
        <n v="-30.88"/>
        <n v="-28.419999999999998"/>
        <n v="-15.69"/>
        <n v="11.719999999999999"/>
        <n v="-0.74000000000000199"/>
        <n v="18.579999999999998"/>
        <n v="-12.760000000000002"/>
        <n v="-30.300000000000004"/>
        <n v="-43.56"/>
        <n v="-25.049999999999997"/>
        <n v="5.5899999999999963"/>
        <n v="15.830000000000002"/>
        <n v="-11.89"/>
        <n v="33.36"/>
        <n v="-26.22"/>
        <n v="-43.080000000000005"/>
        <n v="-27.580000000000002"/>
        <n v="36.03"/>
        <n v="-17.330000000000002"/>
        <n v="-2.7299999999999969"/>
        <n v="-25.79"/>
        <n v="5"/>
      </sharedItems>
    </cacheField>
    <cacheField name="Weather_Condition" numFmtId="0">
      <sharedItems count="3">
        <s v="Rainy"/>
        <s v="Sunny"/>
        <s v="Cloudy"/>
      </sharedItems>
    </cacheField>
  </cacheFields>
  <extLst>
    <ext xmlns:x14="http://schemas.microsoft.com/office/spreadsheetml/2009/9/main" uri="{725AE2AE-9491-48be-B2B4-4EB974FC3084}">
      <x14:pivotCacheDefinition pivotCacheId="7930986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n v="60.51"/>
    <x v="0"/>
    <x v="0"/>
  </r>
  <r>
    <x v="1"/>
    <x v="1"/>
    <n v="22.68"/>
    <x v="1"/>
    <x v="1"/>
  </r>
  <r>
    <x v="2"/>
    <x v="2"/>
    <n v="59.15"/>
    <x v="2"/>
    <x v="2"/>
  </r>
  <r>
    <x v="3"/>
    <x v="3"/>
    <n v="31.02"/>
    <x v="3"/>
    <x v="0"/>
  </r>
  <r>
    <x v="4"/>
    <x v="4"/>
    <n v="56.21"/>
    <x v="4"/>
    <x v="2"/>
  </r>
  <r>
    <x v="5"/>
    <x v="5"/>
    <n v="36.86"/>
    <x v="5"/>
    <x v="0"/>
  </r>
  <r>
    <x v="6"/>
    <x v="6"/>
    <n v="13.42"/>
    <x v="6"/>
    <x v="0"/>
  </r>
  <r>
    <x v="7"/>
    <x v="7"/>
    <n v="60.22"/>
    <x v="7"/>
    <x v="0"/>
  </r>
  <r>
    <x v="8"/>
    <x v="8"/>
    <n v="47.51"/>
    <x v="8"/>
    <x v="2"/>
  </r>
  <r>
    <x v="9"/>
    <x v="9"/>
    <n v="28"/>
    <x v="9"/>
    <x v="2"/>
  </r>
  <r>
    <x v="10"/>
    <x v="10"/>
    <n v="25.9"/>
    <x v="10"/>
    <x v="0"/>
  </r>
  <r>
    <x v="11"/>
    <x v="11"/>
    <n v="69.650000000000006"/>
    <x v="11"/>
    <x v="0"/>
  </r>
  <r>
    <x v="12"/>
    <x v="12"/>
    <n v="32.61"/>
    <x v="12"/>
    <x v="1"/>
  </r>
  <r>
    <x v="13"/>
    <x v="13"/>
    <n v="20.53"/>
    <x v="13"/>
    <x v="1"/>
  </r>
  <r>
    <x v="14"/>
    <x v="14"/>
    <n v="60.12"/>
    <x v="14"/>
    <x v="0"/>
  </r>
  <r>
    <x v="15"/>
    <x v="15"/>
    <n v="31.42"/>
    <x v="15"/>
    <x v="0"/>
  </r>
  <r>
    <x v="16"/>
    <x v="16"/>
    <n v="16.09"/>
    <x v="16"/>
    <x v="0"/>
  </r>
  <r>
    <x v="17"/>
    <x v="17"/>
    <n v="63.94"/>
    <x v="17"/>
    <x v="1"/>
  </r>
  <r>
    <x v="18"/>
    <x v="18"/>
    <n v="34.26"/>
    <x v="18"/>
    <x v="0"/>
  </r>
  <r>
    <x v="19"/>
    <x v="19"/>
    <n v="25.32"/>
    <x v="19"/>
    <x v="1"/>
  </r>
  <r>
    <x v="20"/>
    <x v="20"/>
    <n v="25.09"/>
    <x v="20"/>
    <x v="0"/>
  </r>
  <r>
    <x v="21"/>
    <x v="21"/>
    <n v="33.590000000000003"/>
    <x v="21"/>
    <x v="0"/>
  </r>
  <r>
    <x v="22"/>
    <x v="22"/>
    <n v="50.01"/>
    <x v="22"/>
    <x v="1"/>
  </r>
  <r>
    <x v="23"/>
    <x v="23"/>
    <n v="52.3"/>
    <x v="23"/>
    <x v="0"/>
  </r>
  <r>
    <x v="24"/>
    <x v="24"/>
    <n v="69.31"/>
    <x v="24"/>
    <x v="0"/>
  </r>
  <r>
    <x v="25"/>
    <x v="25"/>
    <n v="25.68"/>
    <x v="25"/>
    <x v="0"/>
  </r>
  <r>
    <x v="26"/>
    <x v="26"/>
    <n v="18.18"/>
    <x v="26"/>
    <x v="1"/>
  </r>
  <r>
    <x v="27"/>
    <x v="27"/>
    <n v="24.55"/>
    <x v="27"/>
    <x v="1"/>
  </r>
  <r>
    <x v="28"/>
    <x v="28"/>
    <n v="59.45"/>
    <x v="28"/>
    <x v="1"/>
  </r>
  <r>
    <x v="29"/>
    <x v="29"/>
    <n v="42.44"/>
    <x v="29"/>
    <x v="0"/>
  </r>
  <r>
    <x v="30"/>
    <x v="30"/>
    <n v="53.73"/>
    <x v="30"/>
    <x v="0"/>
  </r>
  <r>
    <x v="31"/>
    <x v="31"/>
    <n v="47.49"/>
    <x v="31"/>
    <x v="1"/>
  </r>
  <r>
    <x v="32"/>
    <x v="32"/>
    <n v="25.13"/>
    <x v="32"/>
    <x v="2"/>
  </r>
  <r>
    <x v="33"/>
    <x v="33"/>
    <n v="24.57"/>
    <x v="33"/>
    <x v="1"/>
  </r>
  <r>
    <x v="34"/>
    <x v="34"/>
    <n v="57.94"/>
    <x v="34"/>
    <x v="1"/>
  </r>
  <r>
    <x v="35"/>
    <x v="35"/>
    <n v="57.5"/>
    <x v="35"/>
    <x v="0"/>
  </r>
  <r>
    <x v="36"/>
    <x v="36"/>
    <n v="40.21"/>
    <x v="36"/>
    <x v="2"/>
  </r>
  <r>
    <x v="37"/>
    <x v="37"/>
    <n v="62.52"/>
    <x v="37"/>
    <x v="0"/>
  </r>
  <r>
    <x v="38"/>
    <x v="38"/>
    <n v="57.41"/>
    <x v="38"/>
    <x v="0"/>
  </r>
  <r>
    <x v="39"/>
    <x v="39"/>
    <n v="34.17"/>
    <x v="39"/>
    <x v="0"/>
  </r>
  <r>
    <x v="40"/>
    <x v="40"/>
    <n v="57.35"/>
    <x v="40"/>
    <x v="0"/>
  </r>
  <r>
    <x v="41"/>
    <x v="41"/>
    <n v="28.34"/>
    <x v="41"/>
    <x v="0"/>
  </r>
  <r>
    <x v="42"/>
    <x v="42"/>
    <n v="20.309999999999999"/>
    <x v="42"/>
    <x v="1"/>
  </r>
  <r>
    <x v="43"/>
    <x v="43"/>
    <n v="28.36"/>
    <x v="43"/>
    <x v="0"/>
  </r>
  <r>
    <x v="44"/>
    <x v="44"/>
    <n v="61.54"/>
    <x v="44"/>
    <x v="1"/>
  </r>
  <r>
    <x v="45"/>
    <x v="45"/>
    <n v="11.04"/>
    <x v="45"/>
    <x v="1"/>
  </r>
  <r>
    <x v="46"/>
    <x v="46"/>
    <n v="51.1"/>
    <x v="46"/>
    <x v="2"/>
  </r>
  <r>
    <x v="47"/>
    <x v="47"/>
    <n v="22.03"/>
    <x v="47"/>
    <x v="2"/>
  </r>
  <r>
    <x v="48"/>
    <x v="48"/>
    <n v="52.7"/>
    <x v="48"/>
    <x v="2"/>
  </r>
  <r>
    <x v="49"/>
    <x v="49"/>
    <n v="46.84"/>
    <x v="49"/>
    <x v="0"/>
  </r>
  <r>
    <x v="50"/>
    <x v="50"/>
    <n v="15.71"/>
    <x v="50"/>
    <x v="2"/>
  </r>
  <r>
    <x v="51"/>
    <x v="51"/>
    <n v="32.04"/>
    <x v="51"/>
    <x v="1"/>
  </r>
  <r>
    <x v="52"/>
    <x v="52"/>
    <n v="48.67"/>
    <x v="52"/>
    <x v="0"/>
  </r>
  <r>
    <x v="53"/>
    <x v="53"/>
    <n v="19.13"/>
    <x v="53"/>
    <x v="1"/>
  </r>
  <r>
    <x v="54"/>
    <x v="54"/>
    <n v="67.87"/>
    <x v="54"/>
    <x v="2"/>
  </r>
  <r>
    <x v="55"/>
    <x v="55"/>
    <n v="37.340000000000003"/>
    <x v="55"/>
    <x v="1"/>
  </r>
  <r>
    <x v="56"/>
    <x v="56"/>
    <n v="40.35"/>
    <x v="56"/>
    <x v="1"/>
  </r>
  <r>
    <x v="57"/>
    <x v="57"/>
    <n v="51.7"/>
    <x v="57"/>
    <x v="0"/>
  </r>
  <r>
    <x v="58"/>
    <x v="58"/>
    <n v="56.02"/>
    <x v="58"/>
    <x v="2"/>
  </r>
  <r>
    <x v="59"/>
    <x v="59"/>
    <n v="59.99"/>
    <x v="59"/>
    <x v="2"/>
  </r>
  <r>
    <x v="60"/>
    <x v="60"/>
    <n v="41.67"/>
    <x v="60"/>
    <x v="0"/>
  </r>
  <r>
    <x v="61"/>
    <x v="61"/>
    <n v="40.26"/>
    <x v="61"/>
    <x v="2"/>
  </r>
  <r>
    <x v="62"/>
    <x v="62"/>
    <n v="43.41"/>
    <x v="62"/>
    <x v="0"/>
  </r>
  <r>
    <x v="63"/>
    <x v="63"/>
    <n v="64.98"/>
    <x v="63"/>
    <x v="0"/>
  </r>
  <r>
    <x v="64"/>
    <x v="47"/>
    <n v="40.28"/>
    <x v="64"/>
    <x v="1"/>
  </r>
  <r>
    <x v="65"/>
    <x v="64"/>
    <n v="17.52"/>
    <x v="65"/>
    <x v="2"/>
  </r>
  <r>
    <x v="66"/>
    <x v="65"/>
    <n v="40.69"/>
    <x v="66"/>
    <x v="0"/>
  </r>
  <r>
    <x v="67"/>
    <x v="66"/>
    <n v="18.53"/>
    <x v="67"/>
    <x v="2"/>
  </r>
  <r>
    <x v="68"/>
    <x v="67"/>
    <n v="50.54"/>
    <x v="68"/>
    <x v="0"/>
  </r>
  <r>
    <x v="69"/>
    <x v="68"/>
    <n v="65.78"/>
    <x v="69"/>
    <x v="2"/>
  </r>
  <r>
    <x v="70"/>
    <x v="69"/>
    <n v="68.27"/>
    <x v="70"/>
    <x v="1"/>
  </r>
  <r>
    <x v="71"/>
    <x v="70"/>
    <n v="61.83"/>
    <x v="71"/>
    <x v="0"/>
  </r>
  <r>
    <x v="72"/>
    <x v="71"/>
    <n v="28.9"/>
    <x v="72"/>
    <x v="1"/>
  </r>
  <r>
    <x v="73"/>
    <x v="72"/>
    <n v="37.03"/>
    <x v="73"/>
    <x v="0"/>
  </r>
  <r>
    <x v="74"/>
    <x v="73"/>
    <n v="65.45"/>
    <x v="74"/>
    <x v="0"/>
  </r>
  <r>
    <x v="75"/>
    <x v="74"/>
    <n v="50.39"/>
    <x v="75"/>
    <x v="0"/>
  </r>
  <r>
    <x v="76"/>
    <x v="75"/>
    <n v="55.91"/>
    <x v="76"/>
    <x v="1"/>
  </r>
  <r>
    <x v="77"/>
    <x v="76"/>
    <n v="24.47"/>
    <x v="77"/>
    <x v="2"/>
  </r>
  <r>
    <x v="78"/>
    <x v="77"/>
    <n v="62.65"/>
    <x v="78"/>
    <x v="0"/>
  </r>
  <r>
    <x v="79"/>
    <x v="78"/>
    <n v="45.97"/>
    <x v="79"/>
    <x v="1"/>
  </r>
  <r>
    <x v="80"/>
    <x v="79"/>
    <n v="28.27"/>
    <x v="80"/>
    <x v="0"/>
  </r>
  <r>
    <x v="81"/>
    <x v="80"/>
    <n v="20.39"/>
    <x v="81"/>
    <x v="1"/>
  </r>
  <r>
    <x v="82"/>
    <x v="81"/>
    <n v="24.1"/>
    <x v="82"/>
    <x v="2"/>
  </r>
  <r>
    <x v="83"/>
    <x v="82"/>
    <n v="30.28"/>
    <x v="83"/>
    <x v="2"/>
  </r>
  <r>
    <x v="84"/>
    <x v="83"/>
    <n v="41.81"/>
    <x v="84"/>
    <x v="2"/>
  </r>
  <r>
    <x v="85"/>
    <x v="84"/>
    <n v="64.09"/>
    <x v="85"/>
    <x v="1"/>
  </r>
  <r>
    <x v="86"/>
    <x v="85"/>
    <n v="59.57"/>
    <x v="86"/>
    <x v="1"/>
  </r>
  <r>
    <x v="87"/>
    <x v="86"/>
    <n v="55.15"/>
    <x v="87"/>
    <x v="2"/>
  </r>
  <r>
    <x v="88"/>
    <x v="87"/>
    <n v="41.71"/>
    <x v="88"/>
    <x v="2"/>
  </r>
  <r>
    <x v="89"/>
    <x v="88"/>
    <n v="21.34"/>
    <x v="89"/>
    <x v="1"/>
  </r>
  <r>
    <x v="90"/>
    <x v="89"/>
    <n v="55.15"/>
    <x v="90"/>
    <x v="0"/>
  </r>
  <r>
    <x v="91"/>
    <x v="90"/>
    <n v="12.2"/>
    <x v="91"/>
    <x v="1"/>
  </r>
  <r>
    <x v="92"/>
    <x v="91"/>
    <n v="69.52"/>
    <x v="92"/>
    <x v="2"/>
  </r>
  <r>
    <x v="93"/>
    <x v="92"/>
    <n v="58.09"/>
    <x v="93"/>
    <x v="2"/>
  </r>
  <r>
    <x v="94"/>
    <x v="93"/>
    <n v="46.88"/>
    <x v="94"/>
    <x v="1"/>
  </r>
  <r>
    <x v="95"/>
    <x v="94"/>
    <n v="11.59"/>
    <x v="95"/>
    <x v="2"/>
  </r>
  <r>
    <x v="96"/>
    <x v="95"/>
    <n v="44.78"/>
    <x v="96"/>
    <x v="1"/>
  </r>
  <r>
    <x v="97"/>
    <x v="96"/>
    <n v="50.5"/>
    <x v="97"/>
    <x v="1"/>
  </r>
  <r>
    <x v="98"/>
    <x v="97"/>
    <n v="60.64"/>
    <x v="98"/>
    <x v="0"/>
  </r>
  <r>
    <x v="99"/>
    <x v="98"/>
    <n v="34.92"/>
    <x v="99"/>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E1B564-9C88-4E0E-9A92-1061E98712B6}"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4">
  <location ref="A4:B105" firstHeaderRow="1" firstDataRow="1" firstDataCol="1" rowPageCount="1" colPageCount="1"/>
  <pivotFields count="5">
    <pivotField axis="axisRow" numFmtId="14"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showAll="0"/>
    <pivotField dataField="1" showAll="0">
      <items count="101">
        <item x="54"/>
        <item x="86"/>
        <item x="93"/>
        <item x="17"/>
        <item x="14"/>
        <item x="34"/>
        <item x="30"/>
        <item x="28"/>
        <item x="8"/>
        <item x="68"/>
        <item x="44"/>
        <item x="74"/>
        <item x="78"/>
        <item x="4"/>
        <item x="11"/>
        <item x="85"/>
        <item x="24"/>
        <item x="79"/>
        <item x="70"/>
        <item x="94"/>
        <item x="76"/>
        <item x="92"/>
        <item x="98"/>
        <item x="87"/>
        <item x="57"/>
        <item x="59"/>
        <item x="58"/>
        <item x="56"/>
        <item x="48"/>
        <item x="71"/>
        <item x="75"/>
        <item x="69"/>
        <item x="7"/>
        <item x="40"/>
        <item x="63"/>
        <item x="61"/>
        <item x="96"/>
        <item x="0"/>
        <item x="80"/>
        <item x="2"/>
        <item x="62"/>
        <item x="72"/>
        <item x="22"/>
        <item x="37"/>
        <item x="73"/>
        <item x="84"/>
        <item x="51"/>
        <item x="90"/>
        <item x="52"/>
        <item x="36"/>
        <item x="64"/>
        <item x="35"/>
        <item x="10"/>
        <item x="38"/>
        <item x="15"/>
        <item x="23"/>
        <item x="49"/>
        <item x="18"/>
        <item x="29"/>
        <item x="46"/>
        <item x="3"/>
        <item x="25"/>
        <item x="97"/>
        <item x="60"/>
        <item x="16"/>
        <item x="1"/>
        <item x="82"/>
        <item x="31"/>
        <item x="65"/>
        <item x="39"/>
        <item x="99"/>
        <item x="45"/>
        <item x="88"/>
        <item x="12"/>
        <item x="55"/>
        <item x="66"/>
        <item x="47"/>
        <item x="53"/>
        <item x="43"/>
        <item x="5"/>
        <item x="33"/>
        <item x="81"/>
        <item x="21"/>
        <item x="9"/>
        <item x="32"/>
        <item x="20"/>
        <item x="89"/>
        <item x="27"/>
        <item x="83"/>
        <item x="41"/>
        <item x="77"/>
        <item x="13"/>
        <item x="26"/>
        <item x="19"/>
        <item x="50"/>
        <item x="42"/>
        <item x="6"/>
        <item x="67"/>
        <item x="91"/>
        <item x="95"/>
        <item t="default"/>
      </items>
    </pivotField>
    <pivotField axis="axisPage" multipleItemSelectionAllowed="1" showAll="0">
      <items count="4">
        <item x="2"/>
        <item x="0"/>
        <item x="1"/>
        <item t="default"/>
      </items>
    </pivotField>
  </pivotFields>
  <rowFields count="1">
    <field x="0"/>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pageFields count="1">
    <pageField fld="4" hier="-1"/>
  </pageFields>
  <dataFields count="1">
    <dataField name="Sum of surplus/deficit" fld="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0"/>
          </reference>
        </references>
      </pivotArea>
    </chartFormat>
    <chartFormat chart="46" format="5" series="1">
      <pivotArea type="data" outline="0" fieldPosition="0">
        <references count="1">
          <reference field="4294967294" count="1" selected="0">
            <x v="0"/>
          </reference>
        </references>
      </pivotArea>
    </chartFormat>
    <chartFormat chart="51"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289DBE-D67E-4199-A436-1732DDDD2FBF}"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9">
  <location ref="A4:C105" firstHeaderRow="0" firstDataRow="1" firstDataCol="1" rowPageCount="1" colPageCount="1"/>
  <pivotFields count="5">
    <pivotField axis="axisRow" numFmtId="14"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dataField="1" showAll="0"/>
    <pivotField dataField="1" showAll="0"/>
    <pivotField showAll="0"/>
    <pivotField axis="axisPage" multipleItemSelectionAllowed="1" showAll="0">
      <items count="4">
        <item x="2"/>
        <item x="0"/>
        <item x="1"/>
        <item t="default"/>
      </items>
    </pivotField>
  </pivotFields>
  <rowFields count="1">
    <field x="0"/>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Fields count="1">
    <field x="-2"/>
  </colFields>
  <colItems count="2">
    <i>
      <x/>
    </i>
    <i i="1">
      <x v="1"/>
    </i>
  </colItems>
  <pageFields count="1">
    <pageField fld="4" hier="-1"/>
  </pageFields>
  <dataFields count="2">
    <dataField name="Solar Output" fld="1" baseField="0" baseItem="14"/>
    <dataField name="Energy Consumption" fld="2" baseField="0" baseItem="14"/>
  </dataFields>
  <chartFormats count="6">
    <chartFormat chart="29" format="4"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1"/>
          </reference>
        </references>
      </pivotArea>
    </chartFormat>
    <chartFormat chart="36" format="8" series="1">
      <pivotArea type="data" outline="0" fieldPosition="0">
        <references count="1">
          <reference field="4294967294" count="1" selected="0">
            <x v="0"/>
          </reference>
        </references>
      </pivotArea>
    </chartFormat>
    <chartFormat chart="36" format="9" series="1">
      <pivotArea type="data" outline="0" fieldPosition="0">
        <references count="1">
          <reference field="4294967294" count="1" selected="0">
            <x v="1"/>
          </reference>
        </references>
      </pivotArea>
    </chartFormat>
    <chartFormat chart="38" format="8" series="1">
      <pivotArea type="data" outline="0" fieldPosition="0">
        <references count="1">
          <reference field="4294967294" count="1" selected="0">
            <x v="0"/>
          </reference>
        </references>
      </pivotArea>
    </chartFormat>
    <chartFormat chart="38"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D0B50D-A568-42A7-BAAB-73F3015C44C4}"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2">
  <location ref="A3:C7" firstHeaderRow="0" firstDataRow="1" firstDataCol="1" rowPageCount="1" colPageCount="1"/>
  <pivotFields count="5">
    <pivotField axis="axisPage" numFmtId="14"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dataField="1" showAll="0"/>
    <pivotField dataField="1" showAll="0"/>
    <pivotField showAll="0"/>
    <pivotField axis="axisRow" showAll="0">
      <items count="4">
        <item x="2"/>
        <item x="0"/>
        <item x="1"/>
        <item t="default"/>
      </items>
    </pivotField>
  </pivotFields>
  <rowFields count="1">
    <field x="4"/>
  </rowFields>
  <rowItems count="4">
    <i>
      <x/>
    </i>
    <i>
      <x v="1"/>
    </i>
    <i>
      <x v="2"/>
    </i>
    <i t="grand">
      <x/>
    </i>
  </rowItems>
  <colFields count="1">
    <field x="-2"/>
  </colFields>
  <colItems count="2">
    <i>
      <x/>
    </i>
    <i i="1">
      <x v="1"/>
    </i>
  </colItems>
  <pageFields count="1">
    <pageField fld="0" hier="-1"/>
  </pageFields>
  <dataFields count="2">
    <dataField name="Solar Output" fld="1" baseField="0" baseItem="0"/>
    <dataField name="Energy Consumption" fld="2" baseField="0" baseItem="0"/>
  </dataFields>
  <chartFormats count="6">
    <chartFormat chart="19"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1"/>
          </reference>
        </references>
      </pivotArea>
    </chartFormat>
    <chartFormat chart="22" format="8" series="1">
      <pivotArea type="data" outline="0" fieldPosition="0">
        <references count="1">
          <reference field="4294967294" count="1" selected="0">
            <x v="0"/>
          </reference>
        </references>
      </pivotArea>
    </chartFormat>
    <chartFormat chart="22" format="9" series="1">
      <pivotArea type="data" outline="0" fieldPosition="0">
        <references count="1">
          <reference field="4294967294" count="1" selected="0">
            <x v="1"/>
          </reference>
        </references>
      </pivotArea>
    </chartFormat>
    <chartFormat chart="31" format="8" series="1">
      <pivotArea type="data" outline="0" fieldPosition="0">
        <references count="1">
          <reference field="4294967294" count="1" selected="0">
            <x v="0"/>
          </reference>
        </references>
      </pivotArea>
    </chartFormat>
    <chartFormat chart="31"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C01270-BE9B-4FAB-A1F9-387712429800}"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A3:B7" firstHeaderRow="1" firstDataRow="1" firstDataCol="1" rowPageCount="1" colPageCount="1"/>
  <pivotFields count="5">
    <pivotField axis="axisPage" numFmtId="14"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dataField="1" showAll="0"/>
    <pivotField showAll="0"/>
    <pivotField axis="axisRow" showAll="0">
      <items count="4">
        <item x="2"/>
        <item x="0"/>
        <item x="1"/>
        <item t="default"/>
      </items>
    </pivotField>
  </pivotFields>
  <rowFields count="1">
    <field x="4"/>
  </rowFields>
  <rowItems count="4">
    <i>
      <x/>
    </i>
    <i>
      <x v="1"/>
    </i>
    <i>
      <x v="2"/>
    </i>
    <i t="grand">
      <x/>
    </i>
  </rowItems>
  <colItems count="1">
    <i/>
  </colItems>
  <pageFields count="1">
    <pageField fld="0" hier="-1"/>
  </pageFields>
  <dataFields count="1">
    <dataField name="Average of Energy_Consumption_kWh" fld="2" subtotal="average" baseField="0" baseItem="0"/>
  </dataFields>
  <chartFormats count="13">
    <chartFormat chart="0"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18" format="6">
      <pivotArea type="data" outline="0" fieldPosition="0">
        <references count="2">
          <reference field="4294967294" count="1" selected="0">
            <x v="0"/>
          </reference>
          <reference field="4" count="1" selected="0">
            <x v="0"/>
          </reference>
        </references>
      </pivotArea>
    </chartFormat>
    <chartFormat chart="18" format="7">
      <pivotArea type="data" outline="0" fieldPosition="0">
        <references count="2">
          <reference field="4294967294" count="1" selected="0">
            <x v="0"/>
          </reference>
          <reference field="4" count="1" selected="0">
            <x v="1"/>
          </reference>
        </references>
      </pivotArea>
    </chartFormat>
    <chartFormat chart="18" format="8">
      <pivotArea type="data" outline="0" fieldPosition="0">
        <references count="2">
          <reference field="4294967294" count="1" selected="0">
            <x v="0"/>
          </reference>
          <reference field="4" count="1" selected="0">
            <x v="2"/>
          </reference>
        </references>
      </pivotArea>
    </chartFormat>
    <chartFormat chart="12" format="1">
      <pivotArea type="data" outline="0" fieldPosition="0">
        <references count="2">
          <reference field="4294967294" count="1" selected="0">
            <x v="0"/>
          </reference>
          <reference field="4" count="1" selected="0">
            <x v="0"/>
          </reference>
        </references>
      </pivotArea>
    </chartFormat>
    <chartFormat chart="12" format="2">
      <pivotArea type="data" outline="0" fieldPosition="0">
        <references count="2">
          <reference field="4294967294" count="1" selected="0">
            <x v="0"/>
          </reference>
          <reference field="4" count="1" selected="0">
            <x v="1"/>
          </reference>
        </references>
      </pivotArea>
    </chartFormat>
    <chartFormat chart="12" format="3">
      <pivotArea type="data" outline="0" fieldPosition="0">
        <references count="2">
          <reference field="4294967294" count="1" selected="0">
            <x v="0"/>
          </reference>
          <reference field="4" count="1" selected="0">
            <x v="2"/>
          </reference>
        </references>
      </pivotArea>
    </chartFormat>
    <chartFormat chart="22" format="13" series="1">
      <pivotArea type="data" outline="0" fieldPosition="0">
        <references count="1">
          <reference field="4294967294" count="1" selected="0">
            <x v="0"/>
          </reference>
        </references>
      </pivotArea>
    </chartFormat>
    <chartFormat chart="22" format="14">
      <pivotArea type="data" outline="0" fieldPosition="0">
        <references count="2">
          <reference field="4294967294" count="1" selected="0">
            <x v="0"/>
          </reference>
          <reference field="4" count="1" selected="0">
            <x v="0"/>
          </reference>
        </references>
      </pivotArea>
    </chartFormat>
    <chartFormat chart="22" format="15">
      <pivotArea type="data" outline="0" fieldPosition="0">
        <references count="2">
          <reference field="4294967294" count="1" selected="0">
            <x v="0"/>
          </reference>
          <reference field="4" count="1" selected="0">
            <x v="1"/>
          </reference>
        </references>
      </pivotArea>
    </chartFormat>
    <chartFormat chart="22" format="16">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DF0A5D8-E2EC-4185-A0E7-B7A4EB683954}" autoFormatId="16" applyNumberFormats="0" applyBorderFormats="0" applyFontFormats="0" applyPatternFormats="0" applyAlignmentFormats="0" applyWidthHeightFormats="0">
  <queryTableRefresh nextId="6">
    <queryTableFields count="5">
      <queryTableField id="1" name="Date" tableColumnId="1"/>
      <queryTableField id="2" name="Solar_Output_kWh" tableColumnId="2"/>
      <queryTableField id="3" name="Energy_Consumption_kWh" tableColumnId="3"/>
      <queryTableField id="4" name="surplus/deficit" tableColumnId="4"/>
      <queryTableField id="5" name="Weather_Condition" tableColumnId="5"/>
    </queryTableFields>
  </queryTableRefresh>
  <extLst>
    <ext xmlns:x15="http://schemas.microsoft.com/office/spreadsheetml/2010/11/main" uri="{883FBD77-0823-4a55-B5E3-86C4891E6966}">
      <x15:queryTable sourceDataName="Query - Table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ather_Condition" xr10:uid="{BDD2F948-4936-4451-B0EA-FC8255D47F3E}" sourceName="Weather_Condition">
  <pivotTables>
    <pivotTable tabId="8" name="PivotTable1"/>
    <pivotTable tabId="10" name="PivotTable1"/>
    <pivotTable tabId="9" name="PivotTable1"/>
    <pivotTable tabId="7" name="PivotTable1"/>
  </pivotTables>
  <data>
    <tabular pivotCacheId="793098684">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ather_Condition" xr10:uid="{68E86074-439D-4E39-8486-3F491CA7B95C}" cache="Slicer_Weather_Condition" caption="Weather_Condition" showCaption="0" style="SlicerStyleDark1 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ather_Condition 1" xr10:uid="{590985C1-9CD4-492B-9320-B3055CFE7B01}" cache="Slicer_Weather_Condition" caption="Weather_Condition" showCaption="0" style="SlicerStyleDark1 2"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D1EAF2-B678-4E02-AB52-F446E637CE77}" name="Table1" displayName="Table1" ref="A1:D101" totalsRowShown="0" headerRowDxfId="5" headerRowBorderDxfId="4" tableBorderDxfId="3">
  <autoFilter ref="A1:D101" xr:uid="{E2D1EAF2-B678-4E02-AB52-F446E637CE77}"/>
  <tableColumns count="4">
    <tableColumn id="1" xr3:uid="{3BA62B18-69C8-4142-BF19-7AEF5521FBD8}" name="Date" dataDxfId="2"/>
    <tableColumn id="2" xr3:uid="{F116D7F3-ACFB-4278-813F-9469452D593F}" name="Solar_Output_kWh"/>
    <tableColumn id="3" xr3:uid="{0CC94836-593E-455C-95F2-3B8A72DFBF39}" name="Energy_Consumption_kWh"/>
    <tableColumn id="4" xr3:uid="{7B19418C-A0B6-4013-9B29-4325EB74939F}" name="Weather_Condition"/>
  </tableColumns>
  <tableStyleInfo name="TableStyleMedium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1F82351-7755-4C1E-B05D-EB2012EDFF18}" name="Table1_2" displayName="Table1_2" ref="B1:F101" tableType="queryTable" totalsRowShown="0">
  <autoFilter ref="B1:F101" xr:uid="{A1F82351-7755-4C1E-B05D-EB2012EDFF18}"/>
  <tableColumns count="5">
    <tableColumn id="1" xr3:uid="{033B6154-6EA3-4AE9-B77D-B9C9ED49CB63}" uniqueName="1" name="Date" queryTableFieldId="1" dataDxfId="1"/>
    <tableColumn id="2" xr3:uid="{889B0373-4649-4AD2-B92F-8BBF9C95261A}" uniqueName="2" name="Solar_Output_kWh" queryTableFieldId="2"/>
    <tableColumn id="3" xr3:uid="{D6E7728F-FE60-41C2-B1AE-F89D0F1AB634}" uniqueName="3" name="Energy_Consumption_kWh" queryTableFieldId="3"/>
    <tableColumn id="4" xr3:uid="{EBB71A84-80DE-4886-8AE5-EA1EFD558CE1}" uniqueName="4" name="surplus/deficit" queryTableFieldId="4"/>
    <tableColumn id="5" xr3:uid="{B3D84DCE-98A7-4ADF-856F-E1A06DF15BA4}" uniqueName="5" name="Weather_Condition" queryTableFieldId="5" dataDxfId="0"/>
  </tableColumns>
  <tableStyleInfo name="TableStyleMedium8"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C82FD8A-1DCA-4536-AA00-482C6CC0D44E}" sourceName="Date">
  <pivotTables>
    <pivotTable tabId="9" name="PivotTable1"/>
    <pivotTable tabId="10" name="PivotTable1"/>
    <pivotTable tabId="8" name="PivotTable1"/>
    <pivotTable tabId="7" name="PivotTable1"/>
  </pivotTables>
  <state minimalRefreshVersion="6" lastRefreshVersion="6" pivotCacheId="793098684"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122D105-3296-43FD-A6D2-4D536951695A}" cache="NativeTimeline_Date" caption="Date" level="2" selectionLevel="2" scrollPosition="2024-01-01T00:00:00" style="TimeSlicerStyleLight2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FE4B02F-F02F-4FBE-9136-F31D7BF7760F}" cache="NativeTimeline_Date" caption="Date" level="2" selectionLevel="2" scrollPosition="2024-01-01T00:00:00" style="TimeSlicerStyleLight2 2"/>
</timeline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311032FD-C0B3-466A-A386-7534F673E9B5}">
  <we:reference id="wa200005271" version="2.5.5.0" store="en-GB" storeType="OMEX"/>
  <we:alternateReferences>
    <we:reference id="wa200005271" version="2.5.5.0" store="wa200005271"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s>_xldudf_AI_CHOICE</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1"/>
  <sheetViews>
    <sheetView workbookViewId="0"/>
  </sheetViews>
  <sheetFormatPr defaultRowHeight="14.4" x14ac:dyDescent="0.3"/>
  <cols>
    <col min="1" max="1" width="10.33203125" style="1" bestFit="1" customWidth="1"/>
    <col min="2" max="2" width="21.77734375" bestFit="1" customWidth="1"/>
    <col min="3" max="3" width="28.77734375" bestFit="1" customWidth="1"/>
    <col min="4" max="4" width="22.109375" bestFit="1" customWidth="1"/>
  </cols>
  <sheetData>
    <row r="1" spans="1:4" x14ac:dyDescent="0.3">
      <c r="A1" s="2" t="s">
        <v>0</v>
      </c>
      <c r="B1" s="3" t="s">
        <v>1</v>
      </c>
      <c r="C1" s="3" t="s">
        <v>2</v>
      </c>
      <c r="D1" s="3" t="s">
        <v>3</v>
      </c>
    </row>
    <row r="2" spans="1:4" x14ac:dyDescent="0.3">
      <c r="A2" s="1">
        <v>45292</v>
      </c>
      <c r="B2">
        <v>43.97</v>
      </c>
      <c r="C2">
        <v>60.51</v>
      </c>
      <c r="D2" t="s">
        <v>4</v>
      </c>
    </row>
    <row r="3" spans="1:4" x14ac:dyDescent="0.3">
      <c r="A3" s="1">
        <v>45293</v>
      </c>
      <c r="B3">
        <v>21.84</v>
      </c>
      <c r="C3">
        <v>22.68</v>
      </c>
      <c r="D3" t="s">
        <v>5</v>
      </c>
    </row>
    <row r="4" spans="1:4" x14ac:dyDescent="0.3">
      <c r="A4" s="1">
        <v>45294</v>
      </c>
      <c r="B4">
        <v>44.26</v>
      </c>
      <c r="C4">
        <v>59.15</v>
      </c>
      <c r="D4" t="s">
        <v>6</v>
      </c>
    </row>
    <row r="5" spans="1:4" x14ac:dyDescent="0.3">
      <c r="A5" s="1">
        <v>45295</v>
      </c>
      <c r="B5">
        <v>26</v>
      </c>
      <c r="C5">
        <v>31.02</v>
      </c>
      <c r="D5" t="s">
        <v>4</v>
      </c>
    </row>
    <row r="6" spans="1:4" x14ac:dyDescent="0.3">
      <c r="A6" s="1">
        <v>45296</v>
      </c>
      <c r="B6">
        <v>25.37</v>
      </c>
      <c r="C6">
        <v>56.21</v>
      </c>
      <c r="D6" t="s">
        <v>6</v>
      </c>
    </row>
    <row r="7" spans="1:4" x14ac:dyDescent="0.3">
      <c r="A7" s="1">
        <v>45297</v>
      </c>
      <c r="B7">
        <v>46.21</v>
      </c>
      <c r="C7">
        <v>36.86</v>
      </c>
      <c r="D7" t="s">
        <v>4</v>
      </c>
    </row>
    <row r="8" spans="1:4" x14ac:dyDescent="0.3">
      <c r="A8" s="1">
        <v>45298</v>
      </c>
      <c r="B8">
        <v>39.6</v>
      </c>
      <c r="C8">
        <v>13.42</v>
      </c>
      <c r="D8" t="s">
        <v>4</v>
      </c>
    </row>
    <row r="9" spans="1:4" x14ac:dyDescent="0.3">
      <c r="A9" s="1">
        <v>45299</v>
      </c>
      <c r="B9">
        <v>39.49</v>
      </c>
      <c r="C9">
        <v>60.22</v>
      </c>
      <c r="D9" t="s">
        <v>4</v>
      </c>
    </row>
    <row r="10" spans="1:4" x14ac:dyDescent="0.3">
      <c r="A10" s="1">
        <v>45300</v>
      </c>
      <c r="B10">
        <v>12.62</v>
      </c>
      <c r="C10">
        <v>47.51</v>
      </c>
      <c r="D10" t="s">
        <v>6</v>
      </c>
    </row>
    <row r="11" spans="1:4" x14ac:dyDescent="0.3">
      <c r="A11" s="1">
        <v>45301</v>
      </c>
      <c r="B11">
        <v>41.99</v>
      </c>
      <c r="C11">
        <v>28</v>
      </c>
      <c r="D11" t="s">
        <v>6</v>
      </c>
    </row>
    <row r="12" spans="1:4" x14ac:dyDescent="0.3">
      <c r="A12" s="1">
        <v>45302</v>
      </c>
      <c r="B12">
        <v>16.91</v>
      </c>
      <c r="C12">
        <v>25.9</v>
      </c>
      <c r="D12" t="s">
        <v>4</v>
      </c>
    </row>
    <row r="13" spans="1:4" x14ac:dyDescent="0.3">
      <c r="A13" s="1">
        <v>45303</v>
      </c>
      <c r="B13">
        <v>39.18</v>
      </c>
      <c r="C13">
        <v>69.650000000000006</v>
      </c>
      <c r="D13" t="s">
        <v>4</v>
      </c>
    </row>
    <row r="14" spans="1:4" x14ac:dyDescent="0.3">
      <c r="A14" s="1">
        <v>45304</v>
      </c>
      <c r="B14">
        <v>38.479999999999997</v>
      </c>
      <c r="C14">
        <v>32.61</v>
      </c>
      <c r="D14" t="s">
        <v>5</v>
      </c>
    </row>
    <row r="15" spans="1:4" x14ac:dyDescent="0.3">
      <c r="A15" s="1">
        <v>45305</v>
      </c>
      <c r="B15">
        <v>42.21</v>
      </c>
      <c r="C15">
        <v>20.53</v>
      </c>
      <c r="D15" t="s">
        <v>5</v>
      </c>
    </row>
    <row r="16" spans="1:4" x14ac:dyDescent="0.3">
      <c r="A16" s="1">
        <v>45306</v>
      </c>
      <c r="B16">
        <v>21.32</v>
      </c>
      <c r="C16">
        <v>60.12</v>
      </c>
      <c r="D16" t="s">
        <v>4</v>
      </c>
    </row>
    <row r="17" spans="1:4" x14ac:dyDescent="0.3">
      <c r="A17" s="1">
        <v>45307</v>
      </c>
      <c r="B17">
        <v>23.43</v>
      </c>
      <c r="C17">
        <v>31.42</v>
      </c>
      <c r="D17" t="s">
        <v>4</v>
      </c>
    </row>
    <row r="18" spans="1:4" x14ac:dyDescent="0.3">
      <c r="A18" s="1">
        <v>45308</v>
      </c>
      <c r="B18">
        <v>14.82</v>
      </c>
      <c r="C18">
        <v>16.09</v>
      </c>
      <c r="D18" t="s">
        <v>4</v>
      </c>
    </row>
    <row r="19" spans="1:4" x14ac:dyDescent="0.3">
      <c r="A19" s="1">
        <v>45309</v>
      </c>
      <c r="B19">
        <v>21.02</v>
      </c>
      <c r="C19">
        <v>63.94</v>
      </c>
      <c r="D19" t="s">
        <v>5</v>
      </c>
    </row>
    <row r="20" spans="1:4" x14ac:dyDescent="0.3">
      <c r="A20" s="1">
        <v>45310</v>
      </c>
      <c r="B20">
        <v>28.33</v>
      </c>
      <c r="C20">
        <v>34.26</v>
      </c>
      <c r="D20" t="s">
        <v>4</v>
      </c>
    </row>
    <row r="21" spans="1:4" x14ac:dyDescent="0.3">
      <c r="A21" s="1">
        <v>45311</v>
      </c>
      <c r="B21">
        <v>47.78</v>
      </c>
      <c r="C21">
        <v>25.32</v>
      </c>
      <c r="D21" t="s">
        <v>5</v>
      </c>
    </row>
    <row r="22" spans="1:4" x14ac:dyDescent="0.3">
      <c r="A22" s="1">
        <v>45312</v>
      </c>
      <c r="B22">
        <v>39.549999999999997</v>
      </c>
      <c r="C22">
        <v>25.09</v>
      </c>
      <c r="D22" t="s">
        <v>4</v>
      </c>
    </row>
    <row r="23" spans="1:4" x14ac:dyDescent="0.3">
      <c r="A23" s="1">
        <v>45313</v>
      </c>
      <c r="B23">
        <v>47.12</v>
      </c>
      <c r="C23">
        <v>33.590000000000003</v>
      </c>
      <c r="D23" t="s">
        <v>4</v>
      </c>
    </row>
    <row r="24" spans="1:4" x14ac:dyDescent="0.3">
      <c r="A24" s="1">
        <v>45314</v>
      </c>
      <c r="B24">
        <v>36.159999999999997</v>
      </c>
      <c r="C24">
        <v>50.01</v>
      </c>
      <c r="D24" t="s">
        <v>5</v>
      </c>
    </row>
    <row r="25" spans="1:4" x14ac:dyDescent="0.3">
      <c r="A25" s="1">
        <v>45315</v>
      </c>
      <c r="B25">
        <v>45.11</v>
      </c>
      <c r="C25">
        <v>52.3</v>
      </c>
      <c r="D25" t="s">
        <v>4</v>
      </c>
    </row>
    <row r="26" spans="1:4" x14ac:dyDescent="0.3">
      <c r="A26" s="1">
        <v>45316</v>
      </c>
      <c r="B26">
        <v>40.07</v>
      </c>
      <c r="C26">
        <v>69.31</v>
      </c>
      <c r="D26" t="s">
        <v>4</v>
      </c>
    </row>
    <row r="27" spans="1:4" x14ac:dyDescent="0.3">
      <c r="A27" s="1">
        <v>45317</v>
      </c>
      <c r="B27">
        <v>22.88</v>
      </c>
      <c r="C27">
        <v>25.68</v>
      </c>
      <c r="D27" t="s">
        <v>4</v>
      </c>
    </row>
    <row r="28" spans="1:4" x14ac:dyDescent="0.3">
      <c r="A28" s="1">
        <v>45318</v>
      </c>
      <c r="B28">
        <v>39.880000000000003</v>
      </c>
      <c r="C28">
        <v>18.18</v>
      </c>
      <c r="D28" t="s">
        <v>5</v>
      </c>
    </row>
    <row r="29" spans="1:4" x14ac:dyDescent="0.3">
      <c r="A29" s="1">
        <v>45319</v>
      </c>
      <c r="B29">
        <v>41.38</v>
      </c>
      <c r="C29">
        <v>24.55</v>
      </c>
      <c r="D29" t="s">
        <v>5</v>
      </c>
    </row>
    <row r="30" spans="1:4" x14ac:dyDescent="0.3">
      <c r="A30" s="1">
        <v>45320</v>
      </c>
      <c r="B30">
        <v>24.16</v>
      </c>
      <c r="C30">
        <v>59.45</v>
      </c>
      <c r="D30" t="s">
        <v>5</v>
      </c>
    </row>
    <row r="31" spans="1:4" x14ac:dyDescent="0.3">
      <c r="A31" s="1">
        <v>45321</v>
      </c>
      <c r="B31">
        <v>37.07</v>
      </c>
      <c r="C31">
        <v>42.44</v>
      </c>
      <c r="D31" t="s">
        <v>4</v>
      </c>
    </row>
    <row r="32" spans="1:4" x14ac:dyDescent="0.3">
      <c r="A32" s="1">
        <v>45322</v>
      </c>
      <c r="B32">
        <v>18.420000000000002</v>
      </c>
      <c r="C32">
        <v>53.73</v>
      </c>
      <c r="D32" t="s">
        <v>4</v>
      </c>
    </row>
    <row r="33" spans="1:4" x14ac:dyDescent="0.3">
      <c r="A33" s="1">
        <v>45323</v>
      </c>
      <c r="B33">
        <v>47.49</v>
      </c>
      <c r="C33">
        <v>47.49</v>
      </c>
      <c r="D33" t="s">
        <v>5</v>
      </c>
    </row>
    <row r="34" spans="1:4" x14ac:dyDescent="0.3">
      <c r="A34" s="1">
        <v>45324</v>
      </c>
      <c r="B34">
        <v>39.270000000000003</v>
      </c>
      <c r="C34">
        <v>25.13</v>
      </c>
      <c r="D34" t="s">
        <v>6</v>
      </c>
    </row>
    <row r="35" spans="1:4" x14ac:dyDescent="0.3">
      <c r="A35" s="1">
        <v>45325</v>
      </c>
      <c r="B35">
        <v>36.17</v>
      </c>
      <c r="C35">
        <v>24.57</v>
      </c>
      <c r="D35" t="s">
        <v>5</v>
      </c>
    </row>
    <row r="36" spans="1:4" x14ac:dyDescent="0.3">
      <c r="A36" s="1">
        <v>45326</v>
      </c>
      <c r="B36">
        <v>19.23</v>
      </c>
      <c r="C36">
        <v>57.94</v>
      </c>
      <c r="D36" t="s">
        <v>5</v>
      </c>
    </row>
    <row r="37" spans="1:4" x14ac:dyDescent="0.3">
      <c r="A37" s="1">
        <v>45327</v>
      </c>
      <c r="B37">
        <v>48.28</v>
      </c>
      <c r="C37">
        <v>57.5</v>
      </c>
      <c r="D37" t="s">
        <v>4</v>
      </c>
    </row>
    <row r="38" spans="1:4" x14ac:dyDescent="0.3">
      <c r="A38" s="1">
        <v>45328</v>
      </c>
      <c r="B38">
        <v>29.22</v>
      </c>
      <c r="C38">
        <v>40.21</v>
      </c>
      <c r="D38" t="s">
        <v>6</v>
      </c>
    </row>
    <row r="39" spans="1:4" x14ac:dyDescent="0.3">
      <c r="A39" s="1">
        <v>45329</v>
      </c>
      <c r="B39">
        <v>49.31</v>
      </c>
      <c r="C39">
        <v>62.52</v>
      </c>
      <c r="D39" t="s">
        <v>4</v>
      </c>
    </row>
    <row r="40" spans="1:4" x14ac:dyDescent="0.3">
      <c r="A40" s="1">
        <v>45330</v>
      </c>
      <c r="B40">
        <v>48.7</v>
      </c>
      <c r="C40">
        <v>57.41</v>
      </c>
      <c r="D40" t="s">
        <v>4</v>
      </c>
    </row>
    <row r="41" spans="1:4" x14ac:dyDescent="0.3">
      <c r="A41" s="1">
        <v>45331</v>
      </c>
      <c r="B41">
        <v>37.5</v>
      </c>
      <c r="C41">
        <v>34.17</v>
      </c>
      <c r="D41" t="s">
        <v>4</v>
      </c>
    </row>
    <row r="42" spans="1:4" x14ac:dyDescent="0.3">
      <c r="A42" s="1">
        <v>45332</v>
      </c>
      <c r="B42">
        <v>37.729999999999997</v>
      </c>
      <c r="C42">
        <v>57.35</v>
      </c>
      <c r="D42" t="s">
        <v>4</v>
      </c>
    </row>
    <row r="43" spans="1:4" x14ac:dyDescent="0.3">
      <c r="A43" s="1">
        <v>45333</v>
      </c>
      <c r="B43">
        <v>47.41</v>
      </c>
      <c r="C43">
        <v>28.34</v>
      </c>
      <c r="D43" t="s">
        <v>4</v>
      </c>
    </row>
    <row r="44" spans="1:4" x14ac:dyDescent="0.3">
      <c r="A44" s="1">
        <v>45334</v>
      </c>
      <c r="B44">
        <v>46.44</v>
      </c>
      <c r="C44">
        <v>20.309999999999999</v>
      </c>
      <c r="D44" t="s">
        <v>5</v>
      </c>
    </row>
    <row r="45" spans="1:4" x14ac:dyDescent="0.3">
      <c r="A45" s="1">
        <v>45335</v>
      </c>
      <c r="B45">
        <v>36.74</v>
      </c>
      <c r="C45">
        <v>28.36</v>
      </c>
      <c r="D45" t="s">
        <v>4</v>
      </c>
    </row>
    <row r="46" spans="1:4" x14ac:dyDescent="0.3">
      <c r="A46" s="1">
        <v>45336</v>
      </c>
      <c r="B46">
        <v>28.88</v>
      </c>
      <c r="C46">
        <v>61.54</v>
      </c>
      <c r="D46" t="s">
        <v>5</v>
      </c>
    </row>
    <row r="47" spans="1:4" x14ac:dyDescent="0.3">
      <c r="A47" s="1">
        <v>45337</v>
      </c>
      <c r="B47">
        <v>16.39</v>
      </c>
      <c r="C47">
        <v>11.04</v>
      </c>
      <c r="D47" t="s">
        <v>5</v>
      </c>
    </row>
    <row r="48" spans="1:4" x14ac:dyDescent="0.3">
      <c r="A48" s="1">
        <v>45338</v>
      </c>
      <c r="B48">
        <v>45.92</v>
      </c>
      <c r="C48">
        <v>51.1</v>
      </c>
      <c r="D48" t="s">
        <v>6</v>
      </c>
    </row>
    <row r="49" spans="1:4" x14ac:dyDescent="0.3">
      <c r="A49" s="1">
        <v>45339</v>
      </c>
      <c r="B49">
        <v>29.66</v>
      </c>
      <c r="C49">
        <v>22.03</v>
      </c>
      <c r="D49" t="s">
        <v>6</v>
      </c>
    </row>
    <row r="50" spans="1:4" x14ac:dyDescent="0.3">
      <c r="A50" s="1">
        <v>45340</v>
      </c>
      <c r="B50">
        <v>28.68</v>
      </c>
      <c r="C50">
        <v>52.7</v>
      </c>
      <c r="D50" t="s">
        <v>6</v>
      </c>
    </row>
    <row r="51" spans="1:4" x14ac:dyDescent="0.3">
      <c r="A51" s="1">
        <v>45341</v>
      </c>
      <c r="B51">
        <v>39.78</v>
      </c>
      <c r="C51">
        <v>46.84</v>
      </c>
      <c r="D51" t="s">
        <v>4</v>
      </c>
    </row>
    <row r="52" spans="1:4" x14ac:dyDescent="0.3">
      <c r="A52" s="1">
        <v>45342</v>
      </c>
      <c r="B52">
        <v>40.1</v>
      </c>
      <c r="C52">
        <v>15.71</v>
      </c>
      <c r="D52" t="s">
        <v>6</v>
      </c>
    </row>
    <row r="53" spans="1:4" x14ac:dyDescent="0.3">
      <c r="A53" s="1">
        <v>45343</v>
      </c>
      <c r="B53">
        <v>19.73</v>
      </c>
      <c r="C53">
        <v>32.04</v>
      </c>
      <c r="D53" t="s">
        <v>5</v>
      </c>
    </row>
    <row r="54" spans="1:4" x14ac:dyDescent="0.3">
      <c r="A54" s="1">
        <v>45344</v>
      </c>
      <c r="B54">
        <v>37.08</v>
      </c>
      <c r="C54">
        <v>48.67</v>
      </c>
      <c r="D54" t="s">
        <v>4</v>
      </c>
    </row>
    <row r="55" spans="1:4" x14ac:dyDescent="0.3">
      <c r="A55" s="1">
        <v>45345</v>
      </c>
      <c r="B55">
        <v>26.95</v>
      </c>
      <c r="C55">
        <v>19.13</v>
      </c>
      <c r="D55" t="s">
        <v>5</v>
      </c>
    </row>
    <row r="56" spans="1:4" x14ac:dyDescent="0.3">
      <c r="A56" s="1">
        <v>45346</v>
      </c>
      <c r="B56">
        <v>11.44</v>
      </c>
      <c r="C56">
        <v>67.87</v>
      </c>
      <c r="D56" t="s">
        <v>6</v>
      </c>
    </row>
    <row r="57" spans="1:4" x14ac:dyDescent="0.3">
      <c r="A57" s="1">
        <v>45347</v>
      </c>
      <c r="B57">
        <v>43.53</v>
      </c>
      <c r="C57">
        <v>37.340000000000003</v>
      </c>
      <c r="D57" t="s">
        <v>5</v>
      </c>
    </row>
    <row r="58" spans="1:4" x14ac:dyDescent="0.3">
      <c r="A58" s="1">
        <v>45348</v>
      </c>
      <c r="B58">
        <v>15.96</v>
      </c>
      <c r="C58">
        <v>40.35</v>
      </c>
      <c r="D58" t="s">
        <v>5</v>
      </c>
    </row>
    <row r="59" spans="1:4" x14ac:dyDescent="0.3">
      <c r="A59" s="1">
        <v>45349</v>
      </c>
      <c r="B59">
        <v>26.67</v>
      </c>
      <c r="C59">
        <v>51.7</v>
      </c>
      <c r="D59" t="s">
        <v>4</v>
      </c>
    </row>
    <row r="60" spans="1:4" x14ac:dyDescent="0.3">
      <c r="A60" s="1">
        <v>45350</v>
      </c>
      <c r="B60">
        <v>31.5</v>
      </c>
      <c r="C60">
        <v>56.02</v>
      </c>
      <c r="D60" t="s">
        <v>6</v>
      </c>
    </row>
    <row r="61" spans="1:4" x14ac:dyDescent="0.3">
      <c r="A61" s="1">
        <v>45351</v>
      </c>
      <c r="B61">
        <v>35.07</v>
      </c>
      <c r="C61">
        <v>59.99</v>
      </c>
      <c r="D61" t="s">
        <v>6</v>
      </c>
    </row>
    <row r="62" spans="1:4" x14ac:dyDescent="0.3">
      <c r="A62" s="1">
        <v>45352</v>
      </c>
      <c r="B62">
        <v>39.369999999999997</v>
      </c>
      <c r="C62">
        <v>41.67</v>
      </c>
      <c r="D62" t="s">
        <v>4</v>
      </c>
    </row>
    <row r="63" spans="1:4" x14ac:dyDescent="0.3">
      <c r="A63" s="1">
        <v>45353</v>
      </c>
      <c r="B63">
        <v>21.92</v>
      </c>
      <c r="C63">
        <v>40.26</v>
      </c>
      <c r="D63" t="s">
        <v>6</v>
      </c>
    </row>
    <row r="64" spans="1:4" x14ac:dyDescent="0.3">
      <c r="A64" s="1">
        <v>45354</v>
      </c>
      <c r="B64">
        <v>29.17</v>
      </c>
      <c r="C64">
        <v>43.41</v>
      </c>
      <c r="D64" t="s">
        <v>4</v>
      </c>
    </row>
    <row r="65" spans="1:4" x14ac:dyDescent="0.3">
      <c r="A65" s="1">
        <v>45355</v>
      </c>
      <c r="B65">
        <v>45.73</v>
      </c>
      <c r="C65">
        <v>64.98</v>
      </c>
      <c r="D65" t="s">
        <v>4</v>
      </c>
    </row>
    <row r="66" spans="1:4" x14ac:dyDescent="0.3">
      <c r="A66" s="1">
        <v>45356</v>
      </c>
      <c r="B66">
        <v>29.66</v>
      </c>
      <c r="C66">
        <v>40.28</v>
      </c>
      <c r="D66" t="s">
        <v>5</v>
      </c>
    </row>
    <row r="67" spans="1:4" x14ac:dyDescent="0.3">
      <c r="A67" s="1">
        <v>45357</v>
      </c>
      <c r="B67">
        <v>19.059999999999999</v>
      </c>
      <c r="C67">
        <v>17.52</v>
      </c>
      <c r="D67" t="s">
        <v>6</v>
      </c>
    </row>
    <row r="68" spans="1:4" x14ac:dyDescent="0.3">
      <c r="A68" s="1">
        <v>45358</v>
      </c>
      <c r="B68">
        <v>47.07</v>
      </c>
      <c r="C68">
        <v>40.69</v>
      </c>
      <c r="D68" t="s">
        <v>4</v>
      </c>
    </row>
    <row r="69" spans="1:4" x14ac:dyDescent="0.3">
      <c r="A69" s="1">
        <v>45359</v>
      </c>
      <c r="B69">
        <v>49.4</v>
      </c>
      <c r="C69">
        <v>18.53</v>
      </c>
      <c r="D69" t="s">
        <v>6</v>
      </c>
    </row>
    <row r="70" spans="1:4" x14ac:dyDescent="0.3">
      <c r="A70" s="1">
        <v>45360</v>
      </c>
      <c r="B70">
        <v>16.61</v>
      </c>
      <c r="C70">
        <v>50.54</v>
      </c>
      <c r="D70" t="s">
        <v>4</v>
      </c>
    </row>
    <row r="71" spans="1:4" x14ac:dyDescent="0.3">
      <c r="A71" s="1">
        <v>45361</v>
      </c>
      <c r="B71">
        <v>43.5</v>
      </c>
      <c r="C71">
        <v>65.78</v>
      </c>
      <c r="D71" t="s">
        <v>6</v>
      </c>
    </row>
    <row r="72" spans="1:4" x14ac:dyDescent="0.3">
      <c r="A72" s="1">
        <v>45362</v>
      </c>
      <c r="B72">
        <v>40.19</v>
      </c>
      <c r="C72">
        <v>68.27</v>
      </c>
      <c r="D72" t="s">
        <v>5</v>
      </c>
    </row>
    <row r="73" spans="1:4" x14ac:dyDescent="0.3">
      <c r="A73" s="1">
        <v>45363</v>
      </c>
      <c r="B73">
        <v>38.03</v>
      </c>
      <c r="C73">
        <v>61.83</v>
      </c>
      <c r="D73" t="s">
        <v>4</v>
      </c>
    </row>
    <row r="74" spans="1:4" x14ac:dyDescent="0.3">
      <c r="A74" s="1">
        <v>45364</v>
      </c>
      <c r="B74">
        <v>14.91</v>
      </c>
      <c r="C74">
        <v>28.9</v>
      </c>
      <c r="D74" t="s">
        <v>5</v>
      </c>
    </row>
    <row r="75" spans="1:4" x14ac:dyDescent="0.3">
      <c r="A75" s="1">
        <v>45365</v>
      </c>
      <c r="B75">
        <v>24</v>
      </c>
      <c r="C75">
        <v>37.03</v>
      </c>
      <c r="D75" t="s">
        <v>4</v>
      </c>
    </row>
    <row r="76" spans="1:4" x14ac:dyDescent="0.3">
      <c r="A76" s="1">
        <v>45366</v>
      </c>
      <c r="B76">
        <v>34.49</v>
      </c>
      <c r="C76">
        <v>65.45</v>
      </c>
      <c r="D76" t="s">
        <v>4</v>
      </c>
    </row>
    <row r="77" spans="1:4" x14ac:dyDescent="0.3">
      <c r="A77" s="1">
        <v>45367</v>
      </c>
      <c r="B77">
        <v>27.48</v>
      </c>
      <c r="C77">
        <v>50.39</v>
      </c>
      <c r="D77" t="s">
        <v>4</v>
      </c>
    </row>
    <row r="78" spans="1:4" x14ac:dyDescent="0.3">
      <c r="A78" s="1">
        <v>45368</v>
      </c>
      <c r="B78">
        <v>28.93</v>
      </c>
      <c r="C78">
        <v>55.91</v>
      </c>
      <c r="D78" t="s">
        <v>5</v>
      </c>
    </row>
    <row r="79" spans="1:4" x14ac:dyDescent="0.3">
      <c r="A79" s="1">
        <v>45369</v>
      </c>
      <c r="B79">
        <v>44.63</v>
      </c>
      <c r="C79">
        <v>24.47</v>
      </c>
      <c r="D79" t="s">
        <v>6</v>
      </c>
    </row>
    <row r="80" spans="1:4" x14ac:dyDescent="0.3">
      <c r="A80" s="1">
        <v>45370</v>
      </c>
      <c r="B80">
        <v>31.77</v>
      </c>
      <c r="C80">
        <v>62.65</v>
      </c>
      <c r="D80" t="s">
        <v>4</v>
      </c>
    </row>
    <row r="81" spans="1:4" x14ac:dyDescent="0.3">
      <c r="A81" s="1">
        <v>45371</v>
      </c>
      <c r="B81">
        <v>17.55</v>
      </c>
      <c r="C81">
        <v>45.97</v>
      </c>
      <c r="D81" t="s">
        <v>5</v>
      </c>
    </row>
    <row r="82" spans="1:4" x14ac:dyDescent="0.3">
      <c r="A82" s="1">
        <v>45372</v>
      </c>
      <c r="B82">
        <v>12.58</v>
      </c>
      <c r="C82">
        <v>28.27</v>
      </c>
      <c r="D82" t="s">
        <v>4</v>
      </c>
    </row>
    <row r="83" spans="1:4" x14ac:dyDescent="0.3">
      <c r="A83" s="1">
        <v>45373</v>
      </c>
      <c r="B83">
        <v>32.11</v>
      </c>
      <c r="C83">
        <v>20.39</v>
      </c>
      <c r="D83" t="s">
        <v>5</v>
      </c>
    </row>
    <row r="84" spans="1:4" x14ac:dyDescent="0.3">
      <c r="A84" s="1">
        <v>45374</v>
      </c>
      <c r="B84">
        <v>23.36</v>
      </c>
      <c r="C84">
        <v>24.1</v>
      </c>
      <c r="D84" t="s">
        <v>6</v>
      </c>
    </row>
    <row r="85" spans="1:4" x14ac:dyDescent="0.3">
      <c r="A85" s="1">
        <v>45375</v>
      </c>
      <c r="B85">
        <v>48.86</v>
      </c>
      <c r="C85">
        <v>30.28</v>
      </c>
      <c r="D85" t="s">
        <v>6</v>
      </c>
    </row>
    <row r="86" spans="1:4" x14ac:dyDescent="0.3">
      <c r="A86" s="1">
        <v>45376</v>
      </c>
      <c r="B86">
        <v>29.05</v>
      </c>
      <c r="C86">
        <v>41.81</v>
      </c>
      <c r="D86" t="s">
        <v>6</v>
      </c>
    </row>
    <row r="87" spans="1:4" x14ac:dyDescent="0.3">
      <c r="A87" s="1">
        <v>45377</v>
      </c>
      <c r="B87">
        <v>33.79</v>
      </c>
      <c r="C87">
        <v>64.09</v>
      </c>
      <c r="D87" t="s">
        <v>5</v>
      </c>
    </row>
    <row r="88" spans="1:4" x14ac:dyDescent="0.3">
      <c r="A88" s="1">
        <v>45378</v>
      </c>
      <c r="B88">
        <v>16.010000000000002</v>
      </c>
      <c r="C88">
        <v>59.57</v>
      </c>
      <c r="D88" t="s">
        <v>5</v>
      </c>
    </row>
    <row r="89" spans="1:4" x14ac:dyDescent="0.3">
      <c r="A89" s="1">
        <v>45379</v>
      </c>
      <c r="B89">
        <v>30.1</v>
      </c>
      <c r="C89">
        <v>55.15</v>
      </c>
      <c r="D89" t="s">
        <v>6</v>
      </c>
    </row>
    <row r="90" spans="1:4" x14ac:dyDescent="0.3">
      <c r="A90" s="1">
        <v>45380</v>
      </c>
      <c r="B90">
        <v>47.3</v>
      </c>
      <c r="C90">
        <v>41.71</v>
      </c>
      <c r="D90" t="s">
        <v>6</v>
      </c>
    </row>
    <row r="91" spans="1:4" x14ac:dyDescent="0.3">
      <c r="A91" s="1">
        <v>45381</v>
      </c>
      <c r="B91">
        <v>37.17</v>
      </c>
      <c r="C91">
        <v>21.34</v>
      </c>
      <c r="D91" t="s">
        <v>5</v>
      </c>
    </row>
    <row r="92" spans="1:4" x14ac:dyDescent="0.3">
      <c r="A92" s="1">
        <v>45382</v>
      </c>
      <c r="B92">
        <v>43.26</v>
      </c>
      <c r="C92">
        <v>55.15</v>
      </c>
      <c r="D92" t="s">
        <v>4</v>
      </c>
    </row>
    <row r="93" spans="1:4" x14ac:dyDescent="0.3">
      <c r="A93" s="1">
        <v>45383</v>
      </c>
      <c r="B93">
        <v>45.56</v>
      </c>
      <c r="C93">
        <v>12.2</v>
      </c>
      <c r="D93" t="s">
        <v>5</v>
      </c>
    </row>
    <row r="94" spans="1:4" x14ac:dyDescent="0.3">
      <c r="A94" s="1">
        <v>45384</v>
      </c>
      <c r="B94">
        <v>43.3</v>
      </c>
      <c r="C94">
        <v>69.52</v>
      </c>
      <c r="D94" t="s">
        <v>6</v>
      </c>
    </row>
    <row r="95" spans="1:4" x14ac:dyDescent="0.3">
      <c r="A95" s="1">
        <v>45385</v>
      </c>
      <c r="B95">
        <v>15.01</v>
      </c>
      <c r="C95">
        <v>58.09</v>
      </c>
      <c r="D95" t="s">
        <v>6</v>
      </c>
    </row>
    <row r="96" spans="1:4" x14ac:dyDescent="0.3">
      <c r="A96" s="1">
        <v>45386</v>
      </c>
      <c r="B96">
        <v>19.3</v>
      </c>
      <c r="C96">
        <v>46.88</v>
      </c>
      <c r="D96" t="s">
        <v>5</v>
      </c>
    </row>
    <row r="97" spans="1:4" x14ac:dyDescent="0.3">
      <c r="A97" s="1">
        <v>45387</v>
      </c>
      <c r="B97">
        <v>47.62</v>
      </c>
      <c r="C97">
        <v>11.59</v>
      </c>
      <c r="D97" t="s">
        <v>6</v>
      </c>
    </row>
    <row r="98" spans="1:4" x14ac:dyDescent="0.3">
      <c r="A98" s="1">
        <v>45388</v>
      </c>
      <c r="B98">
        <v>27.45</v>
      </c>
      <c r="C98">
        <v>44.78</v>
      </c>
      <c r="D98" t="s">
        <v>5</v>
      </c>
    </row>
    <row r="99" spans="1:4" x14ac:dyDescent="0.3">
      <c r="A99" s="1">
        <v>45389</v>
      </c>
      <c r="B99">
        <v>47.77</v>
      </c>
      <c r="C99">
        <v>50.5</v>
      </c>
      <c r="D99" t="s">
        <v>5</v>
      </c>
    </row>
    <row r="100" spans="1:4" x14ac:dyDescent="0.3">
      <c r="A100" s="1">
        <v>45390</v>
      </c>
      <c r="B100">
        <v>34.85</v>
      </c>
      <c r="C100">
        <v>60.64</v>
      </c>
      <c r="D100" t="s">
        <v>4</v>
      </c>
    </row>
    <row r="101" spans="1:4" x14ac:dyDescent="0.3">
      <c r="A101" s="1">
        <v>45391</v>
      </c>
      <c r="B101">
        <v>39.92</v>
      </c>
      <c r="C101">
        <v>34.92</v>
      </c>
      <c r="D101" t="s">
        <v>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FA17B-FC63-4121-AE97-B2180CE3F933}">
  <dimension ref="A1:F108"/>
  <sheetViews>
    <sheetView zoomScaleNormal="100" workbookViewId="0"/>
  </sheetViews>
  <sheetFormatPr defaultRowHeight="14.4" x14ac:dyDescent="0.3"/>
  <cols>
    <col min="1" max="1" width="8.88671875" style="8"/>
    <col min="2" max="2" width="9.5546875" bestFit="1" customWidth="1"/>
    <col min="3" max="3" width="19.5546875" bestFit="1" customWidth="1"/>
    <col min="4" max="4" width="26.5546875" bestFit="1" customWidth="1"/>
    <col min="5" max="5" width="15.44140625" bestFit="1" customWidth="1"/>
    <col min="6" max="6" width="19.88671875" bestFit="1" customWidth="1"/>
    <col min="8" max="8" width="6.88671875" bestFit="1" customWidth="1"/>
  </cols>
  <sheetData>
    <row r="1" spans="2:6" x14ac:dyDescent="0.3">
      <c r="B1" t="s">
        <v>0</v>
      </c>
      <c r="C1" t="s">
        <v>1</v>
      </c>
      <c r="D1" t="s">
        <v>2</v>
      </c>
      <c r="E1" t="s">
        <v>9</v>
      </c>
      <c r="F1" t="s">
        <v>3</v>
      </c>
    </row>
    <row r="2" spans="2:6" x14ac:dyDescent="0.3">
      <c r="B2" s="5">
        <v>45292</v>
      </c>
      <c r="C2">
        <v>43.97</v>
      </c>
      <c r="D2">
        <v>60.51</v>
      </c>
      <c r="E2">
        <v>-16.54</v>
      </c>
      <c r="F2" t="s">
        <v>4</v>
      </c>
    </row>
    <row r="3" spans="2:6" x14ac:dyDescent="0.3">
      <c r="B3" s="5">
        <v>45293</v>
      </c>
      <c r="C3">
        <v>21.84</v>
      </c>
      <c r="D3">
        <v>22.68</v>
      </c>
      <c r="E3">
        <v>-0.83999999999999986</v>
      </c>
      <c r="F3" t="s">
        <v>5</v>
      </c>
    </row>
    <row r="4" spans="2:6" x14ac:dyDescent="0.3">
      <c r="B4" s="5">
        <v>45294</v>
      </c>
      <c r="C4">
        <v>44.26</v>
      </c>
      <c r="D4">
        <v>59.15</v>
      </c>
      <c r="E4">
        <v>-14.89</v>
      </c>
      <c r="F4" t="s">
        <v>6</v>
      </c>
    </row>
    <row r="5" spans="2:6" x14ac:dyDescent="0.3">
      <c r="B5" s="5">
        <v>45295</v>
      </c>
      <c r="C5">
        <v>26</v>
      </c>
      <c r="D5">
        <v>31.02</v>
      </c>
      <c r="E5">
        <v>-5.0199999999999996</v>
      </c>
      <c r="F5" t="s">
        <v>4</v>
      </c>
    </row>
    <row r="6" spans="2:6" x14ac:dyDescent="0.3">
      <c r="B6" s="5">
        <v>45296</v>
      </c>
      <c r="C6">
        <v>25.37</v>
      </c>
      <c r="D6">
        <v>56.21</v>
      </c>
      <c r="E6">
        <v>-30.84</v>
      </c>
      <c r="F6" t="s">
        <v>6</v>
      </c>
    </row>
    <row r="7" spans="2:6" x14ac:dyDescent="0.3">
      <c r="B7" s="5">
        <v>45297</v>
      </c>
      <c r="C7">
        <v>46.21</v>
      </c>
      <c r="D7">
        <v>36.86</v>
      </c>
      <c r="E7">
        <v>9.3500000000000014</v>
      </c>
      <c r="F7" t="s">
        <v>4</v>
      </c>
    </row>
    <row r="8" spans="2:6" x14ac:dyDescent="0.3">
      <c r="B8" s="5">
        <v>45298</v>
      </c>
      <c r="C8">
        <v>39.6</v>
      </c>
      <c r="D8">
        <v>13.42</v>
      </c>
      <c r="E8">
        <v>26.18</v>
      </c>
      <c r="F8" t="s">
        <v>4</v>
      </c>
    </row>
    <row r="9" spans="2:6" x14ac:dyDescent="0.3">
      <c r="B9" s="5">
        <v>45299</v>
      </c>
      <c r="C9">
        <v>39.49</v>
      </c>
      <c r="D9">
        <v>60.22</v>
      </c>
      <c r="E9">
        <v>-20.729999999999997</v>
      </c>
      <c r="F9" t="s">
        <v>4</v>
      </c>
    </row>
    <row r="10" spans="2:6" x14ac:dyDescent="0.3">
      <c r="B10" s="5">
        <v>45300</v>
      </c>
      <c r="C10">
        <v>12.62</v>
      </c>
      <c r="D10">
        <v>47.51</v>
      </c>
      <c r="E10">
        <v>-34.89</v>
      </c>
      <c r="F10" t="s">
        <v>6</v>
      </c>
    </row>
    <row r="11" spans="2:6" x14ac:dyDescent="0.3">
      <c r="B11" s="5">
        <v>45301</v>
      </c>
      <c r="C11">
        <v>41.99</v>
      </c>
      <c r="D11">
        <v>28</v>
      </c>
      <c r="E11">
        <v>13.990000000000002</v>
      </c>
      <c r="F11" t="s">
        <v>6</v>
      </c>
    </row>
    <row r="12" spans="2:6" x14ac:dyDescent="0.3">
      <c r="B12" s="5">
        <v>45302</v>
      </c>
      <c r="C12">
        <v>16.91</v>
      </c>
      <c r="D12">
        <v>25.9</v>
      </c>
      <c r="E12">
        <v>-8.9899999999999984</v>
      </c>
      <c r="F12" t="s">
        <v>4</v>
      </c>
    </row>
    <row r="13" spans="2:6" x14ac:dyDescent="0.3">
      <c r="B13" s="5">
        <v>45303</v>
      </c>
      <c r="C13">
        <v>39.18</v>
      </c>
      <c r="D13">
        <v>69.650000000000006</v>
      </c>
      <c r="E13">
        <v>-30.470000000000006</v>
      </c>
      <c r="F13" t="s">
        <v>4</v>
      </c>
    </row>
    <row r="14" spans="2:6" x14ac:dyDescent="0.3">
      <c r="B14" s="5">
        <v>45304</v>
      </c>
      <c r="C14">
        <v>38.479999999999997</v>
      </c>
      <c r="D14">
        <v>32.61</v>
      </c>
      <c r="E14">
        <v>5.8699999999999974</v>
      </c>
      <c r="F14" t="s">
        <v>5</v>
      </c>
    </row>
    <row r="15" spans="2:6" x14ac:dyDescent="0.3">
      <c r="B15" s="5">
        <v>45305</v>
      </c>
      <c r="C15">
        <v>42.21</v>
      </c>
      <c r="D15">
        <v>20.53</v>
      </c>
      <c r="E15">
        <v>21.68</v>
      </c>
      <c r="F15" t="s">
        <v>5</v>
      </c>
    </row>
    <row r="16" spans="2:6" x14ac:dyDescent="0.3">
      <c r="B16" s="5">
        <v>45306</v>
      </c>
      <c r="C16">
        <v>21.32</v>
      </c>
      <c r="D16">
        <v>60.12</v>
      </c>
      <c r="E16">
        <v>-38.799999999999997</v>
      </c>
      <c r="F16" t="s">
        <v>4</v>
      </c>
    </row>
    <row r="17" spans="2:6" x14ac:dyDescent="0.3">
      <c r="B17" s="5">
        <v>45307</v>
      </c>
      <c r="C17">
        <v>23.43</v>
      </c>
      <c r="D17">
        <v>31.42</v>
      </c>
      <c r="E17">
        <v>-7.990000000000002</v>
      </c>
      <c r="F17" t="s">
        <v>4</v>
      </c>
    </row>
    <row r="18" spans="2:6" x14ac:dyDescent="0.3">
      <c r="B18" s="5">
        <v>45308</v>
      </c>
      <c r="C18">
        <v>14.82</v>
      </c>
      <c r="D18">
        <v>16.09</v>
      </c>
      <c r="E18">
        <v>-1.2699999999999996</v>
      </c>
      <c r="F18" t="s">
        <v>4</v>
      </c>
    </row>
    <row r="19" spans="2:6" x14ac:dyDescent="0.3">
      <c r="B19" s="5">
        <v>45309</v>
      </c>
      <c r="C19">
        <v>21.02</v>
      </c>
      <c r="D19">
        <v>63.94</v>
      </c>
      <c r="E19">
        <v>-42.92</v>
      </c>
      <c r="F19" t="s">
        <v>5</v>
      </c>
    </row>
    <row r="20" spans="2:6" x14ac:dyDescent="0.3">
      <c r="B20" s="5">
        <v>45310</v>
      </c>
      <c r="C20">
        <v>28.33</v>
      </c>
      <c r="D20">
        <v>34.26</v>
      </c>
      <c r="E20">
        <v>-5.93</v>
      </c>
      <c r="F20" t="s">
        <v>4</v>
      </c>
    </row>
    <row r="21" spans="2:6" x14ac:dyDescent="0.3">
      <c r="B21" s="5">
        <v>45311</v>
      </c>
      <c r="C21">
        <v>47.78</v>
      </c>
      <c r="D21">
        <v>25.32</v>
      </c>
      <c r="E21">
        <v>22.46</v>
      </c>
      <c r="F21" t="s">
        <v>5</v>
      </c>
    </row>
    <row r="22" spans="2:6" x14ac:dyDescent="0.3">
      <c r="B22" s="5">
        <v>45312</v>
      </c>
      <c r="C22">
        <v>39.549999999999997</v>
      </c>
      <c r="D22">
        <v>25.09</v>
      </c>
      <c r="E22">
        <v>14.459999999999997</v>
      </c>
      <c r="F22" t="s">
        <v>4</v>
      </c>
    </row>
    <row r="23" spans="2:6" x14ac:dyDescent="0.3">
      <c r="B23" s="5">
        <v>45313</v>
      </c>
      <c r="C23">
        <v>47.12</v>
      </c>
      <c r="D23">
        <v>33.590000000000003</v>
      </c>
      <c r="E23">
        <v>13.529999999999994</v>
      </c>
      <c r="F23" t="s">
        <v>4</v>
      </c>
    </row>
    <row r="24" spans="2:6" x14ac:dyDescent="0.3">
      <c r="B24" s="5">
        <v>45314</v>
      </c>
      <c r="C24">
        <v>36.159999999999997</v>
      </c>
      <c r="D24">
        <v>50.01</v>
      </c>
      <c r="E24">
        <v>-13.850000000000001</v>
      </c>
      <c r="F24" t="s">
        <v>5</v>
      </c>
    </row>
    <row r="25" spans="2:6" x14ac:dyDescent="0.3">
      <c r="B25" s="5">
        <v>45315</v>
      </c>
      <c r="C25">
        <v>45.11</v>
      </c>
      <c r="D25">
        <v>52.3</v>
      </c>
      <c r="E25">
        <v>-7.1899999999999977</v>
      </c>
      <c r="F25" t="s">
        <v>4</v>
      </c>
    </row>
    <row r="26" spans="2:6" x14ac:dyDescent="0.3">
      <c r="B26" s="5">
        <v>45316</v>
      </c>
      <c r="C26">
        <v>40.07</v>
      </c>
      <c r="D26">
        <v>69.31</v>
      </c>
      <c r="E26">
        <v>-29.240000000000002</v>
      </c>
      <c r="F26" t="s">
        <v>4</v>
      </c>
    </row>
    <row r="27" spans="2:6" x14ac:dyDescent="0.3">
      <c r="B27" s="5">
        <v>45317</v>
      </c>
      <c r="C27">
        <v>22.88</v>
      </c>
      <c r="D27">
        <v>25.68</v>
      </c>
      <c r="E27">
        <v>-2.8000000000000007</v>
      </c>
      <c r="F27" t="s">
        <v>4</v>
      </c>
    </row>
    <row r="28" spans="2:6" x14ac:dyDescent="0.3">
      <c r="B28" s="5">
        <v>45318</v>
      </c>
      <c r="C28">
        <v>39.880000000000003</v>
      </c>
      <c r="D28">
        <v>18.18</v>
      </c>
      <c r="E28">
        <v>21.700000000000003</v>
      </c>
      <c r="F28" t="s">
        <v>5</v>
      </c>
    </row>
    <row r="29" spans="2:6" x14ac:dyDescent="0.3">
      <c r="B29" s="5">
        <v>45319</v>
      </c>
      <c r="C29">
        <v>41.38</v>
      </c>
      <c r="D29">
        <v>24.55</v>
      </c>
      <c r="E29">
        <v>16.830000000000002</v>
      </c>
      <c r="F29" t="s">
        <v>5</v>
      </c>
    </row>
    <row r="30" spans="2:6" x14ac:dyDescent="0.3">
      <c r="B30" s="5">
        <v>45320</v>
      </c>
      <c r="C30">
        <v>24.16</v>
      </c>
      <c r="D30">
        <v>59.45</v>
      </c>
      <c r="E30">
        <v>-35.290000000000006</v>
      </c>
      <c r="F30" t="s">
        <v>5</v>
      </c>
    </row>
    <row r="31" spans="2:6" x14ac:dyDescent="0.3">
      <c r="B31" s="5">
        <v>45321</v>
      </c>
      <c r="C31">
        <v>37.07</v>
      </c>
      <c r="D31">
        <v>42.44</v>
      </c>
      <c r="E31">
        <v>-5.3699999999999974</v>
      </c>
      <c r="F31" t="s">
        <v>4</v>
      </c>
    </row>
    <row r="32" spans="2:6" x14ac:dyDescent="0.3">
      <c r="B32" s="5">
        <v>45322</v>
      </c>
      <c r="C32">
        <v>18.420000000000002</v>
      </c>
      <c r="D32">
        <v>53.73</v>
      </c>
      <c r="E32">
        <v>-35.309999999999995</v>
      </c>
      <c r="F32" t="s">
        <v>4</v>
      </c>
    </row>
    <row r="33" spans="2:6" x14ac:dyDescent="0.3">
      <c r="B33" s="5">
        <v>45323</v>
      </c>
      <c r="C33">
        <v>47.49</v>
      </c>
      <c r="D33">
        <v>47.49</v>
      </c>
      <c r="E33">
        <v>0</v>
      </c>
      <c r="F33" t="s">
        <v>5</v>
      </c>
    </row>
    <row r="34" spans="2:6" x14ac:dyDescent="0.3">
      <c r="B34" s="5">
        <v>45324</v>
      </c>
      <c r="C34">
        <v>39.270000000000003</v>
      </c>
      <c r="D34">
        <v>25.13</v>
      </c>
      <c r="E34">
        <v>14.140000000000004</v>
      </c>
      <c r="F34" t="s">
        <v>6</v>
      </c>
    </row>
    <row r="35" spans="2:6" x14ac:dyDescent="0.3">
      <c r="B35" s="5">
        <v>45325</v>
      </c>
      <c r="C35">
        <v>36.17</v>
      </c>
      <c r="D35">
        <v>24.57</v>
      </c>
      <c r="E35">
        <v>11.600000000000001</v>
      </c>
      <c r="F35" t="s">
        <v>5</v>
      </c>
    </row>
    <row r="36" spans="2:6" x14ac:dyDescent="0.3">
      <c r="B36" s="5">
        <v>45326</v>
      </c>
      <c r="C36">
        <v>19.23</v>
      </c>
      <c r="D36">
        <v>57.94</v>
      </c>
      <c r="E36">
        <v>-38.709999999999994</v>
      </c>
      <c r="F36" t="s">
        <v>5</v>
      </c>
    </row>
    <row r="37" spans="2:6" x14ac:dyDescent="0.3">
      <c r="B37" s="5">
        <v>45327</v>
      </c>
      <c r="C37">
        <v>48.28</v>
      </c>
      <c r="D37">
        <v>57.5</v>
      </c>
      <c r="E37">
        <v>-9.2199999999999989</v>
      </c>
      <c r="F37" t="s">
        <v>4</v>
      </c>
    </row>
    <row r="38" spans="2:6" x14ac:dyDescent="0.3">
      <c r="B38" s="5">
        <v>45328</v>
      </c>
      <c r="C38">
        <v>29.22</v>
      </c>
      <c r="D38">
        <v>40.21</v>
      </c>
      <c r="E38">
        <v>-10.990000000000002</v>
      </c>
      <c r="F38" t="s">
        <v>6</v>
      </c>
    </row>
    <row r="39" spans="2:6" x14ac:dyDescent="0.3">
      <c r="B39" s="5">
        <v>45329</v>
      </c>
      <c r="C39">
        <v>49.31</v>
      </c>
      <c r="D39">
        <v>62.52</v>
      </c>
      <c r="E39">
        <v>-13.21</v>
      </c>
      <c r="F39" t="s">
        <v>4</v>
      </c>
    </row>
    <row r="40" spans="2:6" x14ac:dyDescent="0.3">
      <c r="B40" s="5">
        <v>45330</v>
      </c>
      <c r="C40">
        <v>48.7</v>
      </c>
      <c r="D40">
        <v>57.41</v>
      </c>
      <c r="E40">
        <v>-8.7099999999999937</v>
      </c>
      <c r="F40" t="s">
        <v>4</v>
      </c>
    </row>
    <row r="41" spans="2:6" x14ac:dyDescent="0.3">
      <c r="B41" s="5">
        <v>45331</v>
      </c>
      <c r="C41">
        <v>37.5</v>
      </c>
      <c r="D41">
        <v>34.17</v>
      </c>
      <c r="E41">
        <v>3.3299999999999983</v>
      </c>
      <c r="F41" t="s">
        <v>4</v>
      </c>
    </row>
    <row r="42" spans="2:6" x14ac:dyDescent="0.3">
      <c r="B42" s="5">
        <v>45332</v>
      </c>
      <c r="C42">
        <v>37.729999999999997</v>
      </c>
      <c r="D42">
        <v>57.35</v>
      </c>
      <c r="E42">
        <v>-19.620000000000005</v>
      </c>
      <c r="F42" t="s">
        <v>4</v>
      </c>
    </row>
    <row r="43" spans="2:6" x14ac:dyDescent="0.3">
      <c r="B43" s="5">
        <v>45333</v>
      </c>
      <c r="C43">
        <v>47.41</v>
      </c>
      <c r="D43">
        <v>28.34</v>
      </c>
      <c r="E43">
        <v>19.069999999999997</v>
      </c>
      <c r="F43" t="s">
        <v>4</v>
      </c>
    </row>
    <row r="44" spans="2:6" x14ac:dyDescent="0.3">
      <c r="B44" s="5">
        <v>45334</v>
      </c>
      <c r="C44">
        <v>46.44</v>
      </c>
      <c r="D44">
        <v>20.309999999999999</v>
      </c>
      <c r="E44">
        <v>26.13</v>
      </c>
      <c r="F44" t="s">
        <v>5</v>
      </c>
    </row>
    <row r="45" spans="2:6" x14ac:dyDescent="0.3">
      <c r="B45" s="5">
        <v>45335</v>
      </c>
      <c r="C45">
        <v>36.74</v>
      </c>
      <c r="D45">
        <v>28.36</v>
      </c>
      <c r="E45">
        <v>8.3800000000000026</v>
      </c>
      <c r="F45" t="s">
        <v>4</v>
      </c>
    </row>
    <row r="46" spans="2:6" x14ac:dyDescent="0.3">
      <c r="B46" s="5">
        <v>45336</v>
      </c>
      <c r="C46">
        <v>28.88</v>
      </c>
      <c r="D46">
        <v>61.54</v>
      </c>
      <c r="E46">
        <v>-32.659999999999997</v>
      </c>
      <c r="F46" t="s">
        <v>5</v>
      </c>
    </row>
    <row r="47" spans="2:6" x14ac:dyDescent="0.3">
      <c r="B47" s="5">
        <v>45337</v>
      </c>
      <c r="C47">
        <v>16.39</v>
      </c>
      <c r="D47">
        <v>11.04</v>
      </c>
      <c r="E47">
        <v>5.3500000000000014</v>
      </c>
      <c r="F47" t="s">
        <v>5</v>
      </c>
    </row>
    <row r="48" spans="2:6" x14ac:dyDescent="0.3">
      <c r="B48" s="5">
        <v>45338</v>
      </c>
      <c r="C48">
        <v>45.92</v>
      </c>
      <c r="D48">
        <v>51.1</v>
      </c>
      <c r="E48">
        <v>-5.18</v>
      </c>
      <c r="F48" t="s">
        <v>6</v>
      </c>
    </row>
    <row r="49" spans="2:6" x14ac:dyDescent="0.3">
      <c r="B49" s="5">
        <v>45339</v>
      </c>
      <c r="C49">
        <v>29.66</v>
      </c>
      <c r="D49">
        <v>22.03</v>
      </c>
      <c r="E49">
        <v>7.629999999999999</v>
      </c>
      <c r="F49" t="s">
        <v>6</v>
      </c>
    </row>
    <row r="50" spans="2:6" x14ac:dyDescent="0.3">
      <c r="B50" s="5">
        <v>45340</v>
      </c>
      <c r="C50">
        <v>28.68</v>
      </c>
      <c r="D50">
        <v>52.7</v>
      </c>
      <c r="E50">
        <v>-24.020000000000003</v>
      </c>
      <c r="F50" t="s">
        <v>6</v>
      </c>
    </row>
    <row r="51" spans="2:6" x14ac:dyDescent="0.3">
      <c r="B51" s="5">
        <v>45341</v>
      </c>
      <c r="C51">
        <v>39.78</v>
      </c>
      <c r="D51">
        <v>46.84</v>
      </c>
      <c r="E51">
        <v>-7.0600000000000023</v>
      </c>
      <c r="F51" t="s">
        <v>4</v>
      </c>
    </row>
    <row r="52" spans="2:6" x14ac:dyDescent="0.3">
      <c r="B52" s="5">
        <v>45342</v>
      </c>
      <c r="C52">
        <v>40.1</v>
      </c>
      <c r="D52">
        <v>15.71</v>
      </c>
      <c r="E52">
        <v>24.39</v>
      </c>
      <c r="F52" t="s">
        <v>6</v>
      </c>
    </row>
    <row r="53" spans="2:6" x14ac:dyDescent="0.3">
      <c r="B53" s="5">
        <v>45343</v>
      </c>
      <c r="C53">
        <v>19.73</v>
      </c>
      <c r="D53">
        <v>32.04</v>
      </c>
      <c r="E53">
        <v>-12.309999999999999</v>
      </c>
      <c r="F53" t="s">
        <v>5</v>
      </c>
    </row>
    <row r="54" spans="2:6" x14ac:dyDescent="0.3">
      <c r="B54" s="5">
        <v>45344</v>
      </c>
      <c r="C54">
        <v>37.08</v>
      </c>
      <c r="D54">
        <v>48.67</v>
      </c>
      <c r="E54">
        <v>-11.590000000000003</v>
      </c>
      <c r="F54" t="s">
        <v>4</v>
      </c>
    </row>
    <row r="55" spans="2:6" x14ac:dyDescent="0.3">
      <c r="B55" s="5">
        <v>45345</v>
      </c>
      <c r="C55">
        <v>26.95</v>
      </c>
      <c r="D55">
        <v>19.13</v>
      </c>
      <c r="E55">
        <v>7.82</v>
      </c>
      <c r="F55" t="s">
        <v>5</v>
      </c>
    </row>
    <row r="56" spans="2:6" x14ac:dyDescent="0.3">
      <c r="B56" s="5">
        <v>45346</v>
      </c>
      <c r="C56">
        <v>11.44</v>
      </c>
      <c r="D56">
        <v>67.87</v>
      </c>
      <c r="E56">
        <v>-56.430000000000007</v>
      </c>
      <c r="F56" t="s">
        <v>6</v>
      </c>
    </row>
    <row r="57" spans="2:6" x14ac:dyDescent="0.3">
      <c r="B57" s="5">
        <v>45347</v>
      </c>
      <c r="C57">
        <v>43.53</v>
      </c>
      <c r="D57">
        <v>37.340000000000003</v>
      </c>
      <c r="E57">
        <v>6.1899999999999977</v>
      </c>
      <c r="F57" t="s">
        <v>5</v>
      </c>
    </row>
    <row r="58" spans="2:6" x14ac:dyDescent="0.3">
      <c r="B58" s="5">
        <v>45348</v>
      </c>
      <c r="C58">
        <v>15.96</v>
      </c>
      <c r="D58">
        <v>40.35</v>
      </c>
      <c r="E58">
        <v>-24.39</v>
      </c>
      <c r="F58" t="s">
        <v>5</v>
      </c>
    </row>
    <row r="59" spans="2:6" x14ac:dyDescent="0.3">
      <c r="B59" s="5">
        <v>45349</v>
      </c>
      <c r="C59">
        <v>26.67</v>
      </c>
      <c r="D59">
        <v>51.7</v>
      </c>
      <c r="E59">
        <v>-25.03</v>
      </c>
      <c r="F59" t="s">
        <v>4</v>
      </c>
    </row>
    <row r="60" spans="2:6" x14ac:dyDescent="0.3">
      <c r="B60" s="5">
        <v>45350</v>
      </c>
      <c r="C60">
        <v>31.5</v>
      </c>
      <c r="D60">
        <v>56.02</v>
      </c>
      <c r="E60">
        <v>-24.520000000000003</v>
      </c>
      <c r="F60" t="s">
        <v>6</v>
      </c>
    </row>
    <row r="61" spans="2:6" x14ac:dyDescent="0.3">
      <c r="B61" s="5">
        <v>45351</v>
      </c>
      <c r="C61">
        <v>35.07</v>
      </c>
      <c r="D61">
        <v>59.99</v>
      </c>
      <c r="E61">
        <v>-24.92</v>
      </c>
      <c r="F61" t="s">
        <v>6</v>
      </c>
    </row>
    <row r="62" spans="2:6" x14ac:dyDescent="0.3">
      <c r="B62" s="5">
        <v>45352</v>
      </c>
      <c r="C62">
        <v>39.369999999999997</v>
      </c>
      <c r="D62">
        <v>41.67</v>
      </c>
      <c r="E62">
        <v>-2.3000000000000043</v>
      </c>
      <c r="F62" t="s">
        <v>4</v>
      </c>
    </row>
    <row r="63" spans="2:6" x14ac:dyDescent="0.3">
      <c r="B63" s="5">
        <v>45353</v>
      </c>
      <c r="C63">
        <v>21.92</v>
      </c>
      <c r="D63">
        <v>40.26</v>
      </c>
      <c r="E63">
        <v>-18.339999999999996</v>
      </c>
      <c r="F63" t="s">
        <v>6</v>
      </c>
    </row>
    <row r="64" spans="2:6" x14ac:dyDescent="0.3">
      <c r="B64" s="5">
        <v>45354</v>
      </c>
      <c r="C64">
        <v>29.17</v>
      </c>
      <c r="D64">
        <v>43.41</v>
      </c>
      <c r="E64">
        <v>-14.239999999999995</v>
      </c>
      <c r="F64" t="s">
        <v>4</v>
      </c>
    </row>
    <row r="65" spans="2:6" x14ac:dyDescent="0.3">
      <c r="B65" s="5">
        <v>45355</v>
      </c>
      <c r="C65">
        <v>45.73</v>
      </c>
      <c r="D65">
        <v>64.98</v>
      </c>
      <c r="E65">
        <v>-19.250000000000007</v>
      </c>
      <c r="F65" t="s">
        <v>4</v>
      </c>
    </row>
    <row r="66" spans="2:6" x14ac:dyDescent="0.3">
      <c r="B66" s="5">
        <v>45356</v>
      </c>
      <c r="C66">
        <v>29.66</v>
      </c>
      <c r="D66">
        <v>40.28</v>
      </c>
      <c r="E66">
        <v>-10.620000000000001</v>
      </c>
      <c r="F66" t="s">
        <v>5</v>
      </c>
    </row>
    <row r="67" spans="2:6" x14ac:dyDescent="0.3">
      <c r="B67" s="5">
        <v>45357</v>
      </c>
      <c r="C67">
        <v>19.059999999999999</v>
      </c>
      <c r="D67">
        <v>17.52</v>
      </c>
      <c r="E67">
        <v>1.5399999999999991</v>
      </c>
      <c r="F67" t="s">
        <v>6</v>
      </c>
    </row>
    <row r="68" spans="2:6" x14ac:dyDescent="0.3">
      <c r="B68" s="5">
        <v>45358</v>
      </c>
      <c r="C68">
        <v>47.07</v>
      </c>
      <c r="D68">
        <v>40.69</v>
      </c>
      <c r="E68">
        <v>6.3800000000000026</v>
      </c>
      <c r="F68" t="s">
        <v>4</v>
      </c>
    </row>
    <row r="69" spans="2:6" x14ac:dyDescent="0.3">
      <c r="B69" s="5">
        <v>45359</v>
      </c>
      <c r="C69">
        <v>49.4</v>
      </c>
      <c r="D69">
        <v>18.53</v>
      </c>
      <c r="E69">
        <v>30.869999999999997</v>
      </c>
      <c r="F69" t="s">
        <v>6</v>
      </c>
    </row>
    <row r="70" spans="2:6" x14ac:dyDescent="0.3">
      <c r="B70" s="5">
        <v>45360</v>
      </c>
      <c r="C70">
        <v>16.61</v>
      </c>
      <c r="D70">
        <v>50.54</v>
      </c>
      <c r="E70">
        <v>-33.93</v>
      </c>
      <c r="F70" t="s">
        <v>4</v>
      </c>
    </row>
    <row r="71" spans="2:6" x14ac:dyDescent="0.3">
      <c r="B71" s="5">
        <v>45361</v>
      </c>
      <c r="C71">
        <v>43.5</v>
      </c>
      <c r="D71">
        <v>65.78</v>
      </c>
      <c r="E71">
        <v>-22.28</v>
      </c>
      <c r="F71" t="s">
        <v>6</v>
      </c>
    </row>
    <row r="72" spans="2:6" x14ac:dyDescent="0.3">
      <c r="B72" s="5">
        <v>45362</v>
      </c>
      <c r="C72">
        <v>40.19</v>
      </c>
      <c r="D72">
        <v>68.27</v>
      </c>
      <c r="E72">
        <v>-28.08</v>
      </c>
      <c r="F72" t="s">
        <v>5</v>
      </c>
    </row>
    <row r="73" spans="2:6" x14ac:dyDescent="0.3">
      <c r="B73" s="5">
        <v>45363</v>
      </c>
      <c r="C73">
        <v>38.03</v>
      </c>
      <c r="D73">
        <v>61.83</v>
      </c>
      <c r="E73">
        <v>-23.799999999999997</v>
      </c>
      <c r="F73" t="s">
        <v>4</v>
      </c>
    </row>
    <row r="74" spans="2:6" x14ac:dyDescent="0.3">
      <c r="B74" s="5">
        <v>45364</v>
      </c>
      <c r="C74">
        <v>14.91</v>
      </c>
      <c r="D74">
        <v>28.9</v>
      </c>
      <c r="E74">
        <v>-13.989999999999998</v>
      </c>
      <c r="F74" t="s">
        <v>5</v>
      </c>
    </row>
    <row r="75" spans="2:6" x14ac:dyDescent="0.3">
      <c r="B75" s="5">
        <v>45365</v>
      </c>
      <c r="C75">
        <v>24</v>
      </c>
      <c r="D75">
        <v>37.03</v>
      </c>
      <c r="E75">
        <v>-13.030000000000001</v>
      </c>
      <c r="F75" t="s">
        <v>4</v>
      </c>
    </row>
    <row r="76" spans="2:6" x14ac:dyDescent="0.3">
      <c r="B76" s="5">
        <v>45366</v>
      </c>
      <c r="C76">
        <v>34.49</v>
      </c>
      <c r="D76">
        <v>65.45</v>
      </c>
      <c r="E76">
        <v>-30.96</v>
      </c>
      <c r="F76" t="s">
        <v>4</v>
      </c>
    </row>
    <row r="77" spans="2:6" x14ac:dyDescent="0.3">
      <c r="B77" s="5">
        <v>45367</v>
      </c>
      <c r="C77">
        <v>27.48</v>
      </c>
      <c r="D77">
        <v>50.39</v>
      </c>
      <c r="E77">
        <v>-22.91</v>
      </c>
      <c r="F77" t="s">
        <v>4</v>
      </c>
    </row>
    <row r="78" spans="2:6" x14ac:dyDescent="0.3">
      <c r="B78" s="5">
        <v>45368</v>
      </c>
      <c r="C78">
        <v>28.93</v>
      </c>
      <c r="D78">
        <v>55.91</v>
      </c>
      <c r="E78">
        <v>-26.979999999999997</v>
      </c>
      <c r="F78" t="s">
        <v>5</v>
      </c>
    </row>
    <row r="79" spans="2:6" x14ac:dyDescent="0.3">
      <c r="B79" s="5">
        <v>45369</v>
      </c>
      <c r="C79">
        <v>44.63</v>
      </c>
      <c r="D79">
        <v>24.47</v>
      </c>
      <c r="E79">
        <v>20.160000000000004</v>
      </c>
      <c r="F79" t="s">
        <v>6</v>
      </c>
    </row>
    <row r="80" spans="2:6" x14ac:dyDescent="0.3">
      <c r="B80" s="5">
        <v>45370</v>
      </c>
      <c r="C80">
        <v>31.77</v>
      </c>
      <c r="D80">
        <v>62.65</v>
      </c>
      <c r="E80">
        <v>-30.88</v>
      </c>
      <c r="F80" t="s">
        <v>4</v>
      </c>
    </row>
    <row r="81" spans="2:6" x14ac:dyDescent="0.3">
      <c r="B81" s="5">
        <v>45371</v>
      </c>
      <c r="C81">
        <v>17.55</v>
      </c>
      <c r="D81">
        <v>45.97</v>
      </c>
      <c r="E81">
        <v>-28.419999999999998</v>
      </c>
      <c r="F81" t="s">
        <v>5</v>
      </c>
    </row>
    <row r="82" spans="2:6" x14ac:dyDescent="0.3">
      <c r="B82" s="5">
        <v>45372</v>
      </c>
      <c r="C82">
        <v>12.58</v>
      </c>
      <c r="D82">
        <v>28.27</v>
      </c>
      <c r="E82">
        <v>-15.69</v>
      </c>
      <c r="F82" t="s">
        <v>4</v>
      </c>
    </row>
    <row r="83" spans="2:6" x14ac:dyDescent="0.3">
      <c r="B83" s="5">
        <v>45373</v>
      </c>
      <c r="C83">
        <v>32.11</v>
      </c>
      <c r="D83">
        <v>20.39</v>
      </c>
      <c r="E83">
        <v>11.719999999999999</v>
      </c>
      <c r="F83" t="s">
        <v>5</v>
      </c>
    </row>
    <row r="84" spans="2:6" x14ac:dyDescent="0.3">
      <c r="B84" s="5">
        <v>45374</v>
      </c>
      <c r="C84">
        <v>23.36</v>
      </c>
      <c r="D84">
        <v>24.1</v>
      </c>
      <c r="E84">
        <v>-0.74000000000000199</v>
      </c>
      <c r="F84" t="s">
        <v>6</v>
      </c>
    </row>
    <row r="85" spans="2:6" x14ac:dyDescent="0.3">
      <c r="B85" s="5">
        <v>45375</v>
      </c>
      <c r="C85">
        <v>48.86</v>
      </c>
      <c r="D85">
        <v>30.28</v>
      </c>
      <c r="E85">
        <v>18.579999999999998</v>
      </c>
      <c r="F85" t="s">
        <v>6</v>
      </c>
    </row>
    <row r="86" spans="2:6" x14ac:dyDescent="0.3">
      <c r="B86" s="5">
        <v>45376</v>
      </c>
      <c r="C86">
        <v>29.05</v>
      </c>
      <c r="D86">
        <v>41.81</v>
      </c>
      <c r="E86">
        <v>-12.760000000000002</v>
      </c>
      <c r="F86" t="s">
        <v>6</v>
      </c>
    </row>
    <row r="87" spans="2:6" x14ac:dyDescent="0.3">
      <c r="B87" s="5">
        <v>45377</v>
      </c>
      <c r="C87">
        <v>33.79</v>
      </c>
      <c r="D87">
        <v>64.09</v>
      </c>
      <c r="E87">
        <v>-30.300000000000004</v>
      </c>
      <c r="F87" t="s">
        <v>5</v>
      </c>
    </row>
    <row r="88" spans="2:6" x14ac:dyDescent="0.3">
      <c r="B88" s="5">
        <v>45378</v>
      </c>
      <c r="C88">
        <v>16.010000000000002</v>
      </c>
      <c r="D88">
        <v>59.57</v>
      </c>
      <c r="E88">
        <v>-43.56</v>
      </c>
      <c r="F88" t="s">
        <v>5</v>
      </c>
    </row>
    <row r="89" spans="2:6" x14ac:dyDescent="0.3">
      <c r="B89" s="5">
        <v>45379</v>
      </c>
      <c r="C89">
        <v>30.1</v>
      </c>
      <c r="D89">
        <v>55.15</v>
      </c>
      <c r="E89">
        <v>-25.049999999999997</v>
      </c>
      <c r="F89" t="s">
        <v>6</v>
      </c>
    </row>
    <row r="90" spans="2:6" x14ac:dyDescent="0.3">
      <c r="B90" s="5">
        <v>45380</v>
      </c>
      <c r="C90">
        <v>47.3</v>
      </c>
      <c r="D90">
        <v>41.71</v>
      </c>
      <c r="E90">
        <v>5.5899999999999963</v>
      </c>
      <c r="F90" t="s">
        <v>6</v>
      </c>
    </row>
    <row r="91" spans="2:6" x14ac:dyDescent="0.3">
      <c r="B91" s="5">
        <v>45381</v>
      </c>
      <c r="C91">
        <v>37.17</v>
      </c>
      <c r="D91">
        <v>21.34</v>
      </c>
      <c r="E91">
        <v>15.830000000000002</v>
      </c>
      <c r="F91" t="s">
        <v>5</v>
      </c>
    </row>
    <row r="92" spans="2:6" x14ac:dyDescent="0.3">
      <c r="B92" s="5">
        <v>45382</v>
      </c>
      <c r="C92">
        <v>43.26</v>
      </c>
      <c r="D92">
        <v>55.15</v>
      </c>
      <c r="E92">
        <v>-11.89</v>
      </c>
      <c r="F92" t="s">
        <v>4</v>
      </c>
    </row>
    <row r="93" spans="2:6" x14ac:dyDescent="0.3">
      <c r="B93" s="5">
        <v>45383</v>
      </c>
      <c r="C93">
        <v>45.56</v>
      </c>
      <c r="D93">
        <v>12.2</v>
      </c>
      <c r="E93">
        <v>33.36</v>
      </c>
      <c r="F93" t="s">
        <v>5</v>
      </c>
    </row>
    <row r="94" spans="2:6" x14ac:dyDescent="0.3">
      <c r="B94" s="5">
        <v>45384</v>
      </c>
      <c r="C94">
        <v>43.3</v>
      </c>
      <c r="D94">
        <v>69.52</v>
      </c>
      <c r="E94">
        <v>-26.22</v>
      </c>
      <c r="F94" t="s">
        <v>6</v>
      </c>
    </row>
    <row r="95" spans="2:6" x14ac:dyDescent="0.3">
      <c r="B95" s="5">
        <v>45385</v>
      </c>
      <c r="C95">
        <v>15.01</v>
      </c>
      <c r="D95">
        <v>58.09</v>
      </c>
      <c r="E95">
        <v>-43.080000000000005</v>
      </c>
      <c r="F95" t="s">
        <v>6</v>
      </c>
    </row>
    <row r="96" spans="2:6" x14ac:dyDescent="0.3">
      <c r="B96" s="5">
        <v>45386</v>
      </c>
      <c r="C96">
        <v>19.3</v>
      </c>
      <c r="D96">
        <v>46.88</v>
      </c>
      <c r="E96">
        <v>-27.580000000000002</v>
      </c>
      <c r="F96" t="s">
        <v>5</v>
      </c>
    </row>
    <row r="97" spans="2:6" x14ac:dyDescent="0.3">
      <c r="B97" s="5">
        <v>45387</v>
      </c>
      <c r="C97">
        <v>47.62</v>
      </c>
      <c r="D97">
        <v>11.59</v>
      </c>
      <c r="E97">
        <v>36.03</v>
      </c>
      <c r="F97" t="s">
        <v>6</v>
      </c>
    </row>
    <row r="98" spans="2:6" x14ac:dyDescent="0.3">
      <c r="B98" s="5">
        <v>45388</v>
      </c>
      <c r="C98">
        <v>27.45</v>
      </c>
      <c r="D98">
        <v>44.78</v>
      </c>
      <c r="E98">
        <v>-17.330000000000002</v>
      </c>
      <c r="F98" t="s">
        <v>5</v>
      </c>
    </row>
    <row r="99" spans="2:6" x14ac:dyDescent="0.3">
      <c r="B99" s="5">
        <v>45389</v>
      </c>
      <c r="C99">
        <v>47.77</v>
      </c>
      <c r="D99">
        <v>50.5</v>
      </c>
      <c r="E99">
        <v>-2.7299999999999969</v>
      </c>
      <c r="F99" t="s">
        <v>5</v>
      </c>
    </row>
    <row r="100" spans="2:6" x14ac:dyDescent="0.3">
      <c r="B100" s="5">
        <v>45390</v>
      </c>
      <c r="C100">
        <v>34.85</v>
      </c>
      <c r="D100">
        <v>60.64</v>
      </c>
      <c r="E100">
        <v>-25.79</v>
      </c>
      <c r="F100" t="s">
        <v>4</v>
      </c>
    </row>
    <row r="101" spans="2:6" x14ac:dyDescent="0.3">
      <c r="B101" s="5">
        <v>45391</v>
      </c>
      <c r="C101">
        <v>39.92</v>
      </c>
      <c r="D101">
        <v>34.92</v>
      </c>
      <c r="E101">
        <v>5</v>
      </c>
      <c r="F101" t="s">
        <v>6</v>
      </c>
    </row>
    <row r="102" spans="2:6" x14ac:dyDescent="0.3">
      <c r="B102">
        <f>COUNTIF(E:E,"&gt;0")</f>
        <v>32</v>
      </c>
    </row>
    <row r="103" spans="2:6" x14ac:dyDescent="0.3">
      <c r="B103">
        <f>COUNTIF(E:E,"&lt;0")</f>
        <v>67</v>
      </c>
    </row>
    <row r="104" spans="2:6" x14ac:dyDescent="0.3">
      <c r="B104">
        <f>COUNTIF(E:E,"=0")</f>
        <v>1</v>
      </c>
    </row>
    <row r="107" spans="2:6" x14ac:dyDescent="0.3">
      <c r="B107">
        <f>MIN(E:E)</f>
        <v>-56.430000000000007</v>
      </c>
    </row>
    <row r="108" spans="2:6" x14ac:dyDescent="0.3">
      <c r="B108">
        <f>MAX(E:E)</f>
        <v>36.03</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A0D2A-0F0A-41E6-8BCE-6227C6A2024C}">
  <dimension ref="A2:B105"/>
  <sheetViews>
    <sheetView workbookViewId="0"/>
  </sheetViews>
  <sheetFormatPr defaultRowHeight="14.4" x14ac:dyDescent="0.3"/>
  <cols>
    <col min="1" max="1" width="17.21875" bestFit="1" customWidth="1"/>
    <col min="2" max="2" width="19.77734375" bestFit="1" customWidth="1"/>
    <col min="3" max="3" width="10.77734375" bestFit="1" customWidth="1"/>
    <col min="4" max="4" width="7.6640625" bestFit="1" customWidth="1"/>
    <col min="5" max="5" width="10.77734375" bestFit="1" customWidth="1"/>
  </cols>
  <sheetData>
    <row r="2" spans="1:2" x14ac:dyDescent="0.3">
      <c r="A2" s="4" t="s">
        <v>3</v>
      </c>
      <c r="B2" t="s">
        <v>10</v>
      </c>
    </row>
    <row r="4" spans="1:2" x14ac:dyDescent="0.3">
      <c r="A4" s="4" t="s">
        <v>11</v>
      </c>
      <c r="B4" t="s">
        <v>8</v>
      </c>
    </row>
    <row r="5" spans="1:2" x14ac:dyDescent="0.3">
      <c r="A5" s="6">
        <v>45292</v>
      </c>
      <c r="B5">
        <v>-16.54</v>
      </c>
    </row>
    <row r="6" spans="1:2" x14ac:dyDescent="0.3">
      <c r="A6" s="6">
        <v>45293</v>
      </c>
      <c r="B6">
        <v>-0.83999999999999986</v>
      </c>
    </row>
    <row r="7" spans="1:2" x14ac:dyDescent="0.3">
      <c r="A7" s="6">
        <v>45294</v>
      </c>
      <c r="B7">
        <v>-14.89</v>
      </c>
    </row>
    <row r="8" spans="1:2" x14ac:dyDescent="0.3">
      <c r="A8" s="6">
        <v>45295</v>
      </c>
      <c r="B8">
        <v>-5.0199999999999996</v>
      </c>
    </row>
    <row r="9" spans="1:2" x14ac:dyDescent="0.3">
      <c r="A9" s="6">
        <v>45296</v>
      </c>
      <c r="B9">
        <v>-30.84</v>
      </c>
    </row>
    <row r="10" spans="1:2" x14ac:dyDescent="0.3">
      <c r="A10" s="6">
        <v>45297</v>
      </c>
      <c r="B10">
        <v>9.3500000000000014</v>
      </c>
    </row>
    <row r="11" spans="1:2" x14ac:dyDescent="0.3">
      <c r="A11" s="6">
        <v>45298</v>
      </c>
      <c r="B11">
        <v>26.18</v>
      </c>
    </row>
    <row r="12" spans="1:2" x14ac:dyDescent="0.3">
      <c r="A12" s="6">
        <v>45299</v>
      </c>
      <c r="B12">
        <v>-20.729999999999997</v>
      </c>
    </row>
    <row r="13" spans="1:2" x14ac:dyDescent="0.3">
      <c r="A13" s="6">
        <v>45300</v>
      </c>
      <c r="B13">
        <v>-34.89</v>
      </c>
    </row>
    <row r="14" spans="1:2" x14ac:dyDescent="0.3">
      <c r="A14" s="6">
        <v>45301</v>
      </c>
      <c r="B14">
        <v>13.990000000000002</v>
      </c>
    </row>
    <row r="15" spans="1:2" x14ac:dyDescent="0.3">
      <c r="A15" s="6">
        <v>45302</v>
      </c>
      <c r="B15">
        <v>-8.9899999999999984</v>
      </c>
    </row>
    <row r="16" spans="1:2" x14ac:dyDescent="0.3">
      <c r="A16" s="6">
        <v>45303</v>
      </c>
      <c r="B16">
        <v>-30.470000000000006</v>
      </c>
    </row>
    <row r="17" spans="1:2" x14ac:dyDescent="0.3">
      <c r="A17" s="6">
        <v>45304</v>
      </c>
      <c r="B17">
        <v>5.8699999999999974</v>
      </c>
    </row>
    <row r="18" spans="1:2" x14ac:dyDescent="0.3">
      <c r="A18" s="6">
        <v>45305</v>
      </c>
      <c r="B18">
        <v>21.68</v>
      </c>
    </row>
    <row r="19" spans="1:2" x14ac:dyDescent="0.3">
      <c r="A19" s="6">
        <v>45306</v>
      </c>
      <c r="B19">
        <v>-38.799999999999997</v>
      </c>
    </row>
    <row r="20" spans="1:2" x14ac:dyDescent="0.3">
      <c r="A20" s="6">
        <v>45307</v>
      </c>
      <c r="B20">
        <v>-7.990000000000002</v>
      </c>
    </row>
    <row r="21" spans="1:2" x14ac:dyDescent="0.3">
      <c r="A21" s="6">
        <v>45308</v>
      </c>
      <c r="B21">
        <v>-1.2699999999999996</v>
      </c>
    </row>
    <row r="22" spans="1:2" x14ac:dyDescent="0.3">
      <c r="A22" s="6">
        <v>45309</v>
      </c>
      <c r="B22">
        <v>-42.92</v>
      </c>
    </row>
    <row r="23" spans="1:2" x14ac:dyDescent="0.3">
      <c r="A23" s="6">
        <v>45310</v>
      </c>
      <c r="B23">
        <v>-5.93</v>
      </c>
    </row>
    <row r="24" spans="1:2" x14ac:dyDescent="0.3">
      <c r="A24" s="6">
        <v>45311</v>
      </c>
      <c r="B24">
        <v>22.46</v>
      </c>
    </row>
    <row r="25" spans="1:2" x14ac:dyDescent="0.3">
      <c r="A25" s="6">
        <v>45312</v>
      </c>
      <c r="B25">
        <v>14.459999999999997</v>
      </c>
    </row>
    <row r="26" spans="1:2" x14ac:dyDescent="0.3">
      <c r="A26" s="6">
        <v>45313</v>
      </c>
      <c r="B26">
        <v>13.529999999999994</v>
      </c>
    </row>
    <row r="27" spans="1:2" x14ac:dyDescent="0.3">
      <c r="A27" s="6">
        <v>45314</v>
      </c>
      <c r="B27">
        <v>-13.850000000000001</v>
      </c>
    </row>
    <row r="28" spans="1:2" x14ac:dyDescent="0.3">
      <c r="A28" s="6">
        <v>45315</v>
      </c>
      <c r="B28">
        <v>-7.1899999999999977</v>
      </c>
    </row>
    <row r="29" spans="1:2" x14ac:dyDescent="0.3">
      <c r="A29" s="6">
        <v>45316</v>
      </c>
      <c r="B29">
        <v>-29.240000000000002</v>
      </c>
    </row>
    <row r="30" spans="1:2" x14ac:dyDescent="0.3">
      <c r="A30" s="6">
        <v>45317</v>
      </c>
      <c r="B30">
        <v>-2.8000000000000007</v>
      </c>
    </row>
    <row r="31" spans="1:2" x14ac:dyDescent="0.3">
      <c r="A31" s="6">
        <v>45318</v>
      </c>
      <c r="B31">
        <v>21.700000000000003</v>
      </c>
    </row>
    <row r="32" spans="1:2" x14ac:dyDescent="0.3">
      <c r="A32" s="6">
        <v>45319</v>
      </c>
      <c r="B32">
        <v>16.830000000000002</v>
      </c>
    </row>
    <row r="33" spans="1:2" x14ac:dyDescent="0.3">
      <c r="A33" s="6">
        <v>45320</v>
      </c>
      <c r="B33">
        <v>-35.290000000000006</v>
      </c>
    </row>
    <row r="34" spans="1:2" x14ac:dyDescent="0.3">
      <c r="A34" s="6">
        <v>45321</v>
      </c>
      <c r="B34">
        <v>-5.3699999999999974</v>
      </c>
    </row>
    <row r="35" spans="1:2" x14ac:dyDescent="0.3">
      <c r="A35" s="6">
        <v>45322</v>
      </c>
      <c r="B35">
        <v>-35.309999999999995</v>
      </c>
    </row>
    <row r="36" spans="1:2" x14ac:dyDescent="0.3">
      <c r="A36" s="6">
        <v>45323</v>
      </c>
      <c r="B36">
        <v>0</v>
      </c>
    </row>
    <row r="37" spans="1:2" x14ac:dyDescent="0.3">
      <c r="A37" s="6">
        <v>45324</v>
      </c>
      <c r="B37">
        <v>14.140000000000004</v>
      </c>
    </row>
    <row r="38" spans="1:2" x14ac:dyDescent="0.3">
      <c r="A38" s="6">
        <v>45325</v>
      </c>
      <c r="B38">
        <v>11.600000000000001</v>
      </c>
    </row>
    <row r="39" spans="1:2" x14ac:dyDescent="0.3">
      <c r="A39" s="6">
        <v>45326</v>
      </c>
      <c r="B39">
        <v>-38.709999999999994</v>
      </c>
    </row>
    <row r="40" spans="1:2" x14ac:dyDescent="0.3">
      <c r="A40" s="6">
        <v>45327</v>
      </c>
      <c r="B40">
        <v>-9.2199999999999989</v>
      </c>
    </row>
    <row r="41" spans="1:2" x14ac:dyDescent="0.3">
      <c r="A41" s="6">
        <v>45328</v>
      </c>
      <c r="B41">
        <v>-10.990000000000002</v>
      </c>
    </row>
    <row r="42" spans="1:2" x14ac:dyDescent="0.3">
      <c r="A42" s="6">
        <v>45329</v>
      </c>
      <c r="B42">
        <v>-13.21</v>
      </c>
    </row>
    <row r="43" spans="1:2" x14ac:dyDescent="0.3">
      <c r="A43" s="6">
        <v>45330</v>
      </c>
      <c r="B43">
        <v>-8.7099999999999937</v>
      </c>
    </row>
    <row r="44" spans="1:2" x14ac:dyDescent="0.3">
      <c r="A44" s="6">
        <v>45331</v>
      </c>
      <c r="B44">
        <v>3.3299999999999983</v>
      </c>
    </row>
    <row r="45" spans="1:2" x14ac:dyDescent="0.3">
      <c r="A45" s="6">
        <v>45332</v>
      </c>
      <c r="B45">
        <v>-19.620000000000005</v>
      </c>
    </row>
    <row r="46" spans="1:2" x14ac:dyDescent="0.3">
      <c r="A46" s="6">
        <v>45333</v>
      </c>
      <c r="B46">
        <v>19.069999999999997</v>
      </c>
    </row>
    <row r="47" spans="1:2" x14ac:dyDescent="0.3">
      <c r="A47" s="6">
        <v>45334</v>
      </c>
      <c r="B47">
        <v>26.13</v>
      </c>
    </row>
    <row r="48" spans="1:2" x14ac:dyDescent="0.3">
      <c r="A48" s="6">
        <v>45335</v>
      </c>
      <c r="B48">
        <v>8.3800000000000026</v>
      </c>
    </row>
    <row r="49" spans="1:2" x14ac:dyDescent="0.3">
      <c r="A49" s="6">
        <v>45336</v>
      </c>
      <c r="B49">
        <v>-32.659999999999997</v>
      </c>
    </row>
    <row r="50" spans="1:2" x14ac:dyDescent="0.3">
      <c r="A50" s="6">
        <v>45337</v>
      </c>
      <c r="B50">
        <v>5.3500000000000014</v>
      </c>
    </row>
    <row r="51" spans="1:2" x14ac:dyDescent="0.3">
      <c r="A51" s="6">
        <v>45338</v>
      </c>
      <c r="B51">
        <v>-5.18</v>
      </c>
    </row>
    <row r="52" spans="1:2" x14ac:dyDescent="0.3">
      <c r="A52" s="6">
        <v>45339</v>
      </c>
      <c r="B52">
        <v>7.629999999999999</v>
      </c>
    </row>
    <row r="53" spans="1:2" x14ac:dyDescent="0.3">
      <c r="A53" s="6">
        <v>45340</v>
      </c>
      <c r="B53">
        <v>-24.020000000000003</v>
      </c>
    </row>
    <row r="54" spans="1:2" x14ac:dyDescent="0.3">
      <c r="A54" s="6">
        <v>45341</v>
      </c>
      <c r="B54">
        <v>-7.0600000000000023</v>
      </c>
    </row>
    <row r="55" spans="1:2" x14ac:dyDescent="0.3">
      <c r="A55" s="6">
        <v>45342</v>
      </c>
      <c r="B55">
        <v>24.39</v>
      </c>
    </row>
    <row r="56" spans="1:2" x14ac:dyDescent="0.3">
      <c r="A56" s="6">
        <v>45343</v>
      </c>
      <c r="B56">
        <v>-12.309999999999999</v>
      </c>
    </row>
    <row r="57" spans="1:2" x14ac:dyDescent="0.3">
      <c r="A57" s="6">
        <v>45344</v>
      </c>
      <c r="B57">
        <v>-11.590000000000003</v>
      </c>
    </row>
    <row r="58" spans="1:2" x14ac:dyDescent="0.3">
      <c r="A58" s="6">
        <v>45345</v>
      </c>
      <c r="B58">
        <v>7.82</v>
      </c>
    </row>
    <row r="59" spans="1:2" x14ac:dyDescent="0.3">
      <c r="A59" s="6">
        <v>45346</v>
      </c>
      <c r="B59">
        <v>-56.430000000000007</v>
      </c>
    </row>
    <row r="60" spans="1:2" x14ac:dyDescent="0.3">
      <c r="A60" s="6">
        <v>45347</v>
      </c>
      <c r="B60">
        <v>6.1899999999999977</v>
      </c>
    </row>
    <row r="61" spans="1:2" x14ac:dyDescent="0.3">
      <c r="A61" s="6">
        <v>45348</v>
      </c>
      <c r="B61">
        <v>-24.39</v>
      </c>
    </row>
    <row r="62" spans="1:2" x14ac:dyDescent="0.3">
      <c r="A62" s="6">
        <v>45349</v>
      </c>
      <c r="B62">
        <v>-25.03</v>
      </c>
    </row>
    <row r="63" spans="1:2" x14ac:dyDescent="0.3">
      <c r="A63" s="6">
        <v>45350</v>
      </c>
      <c r="B63">
        <v>-24.520000000000003</v>
      </c>
    </row>
    <row r="64" spans="1:2" x14ac:dyDescent="0.3">
      <c r="A64" s="6">
        <v>45351</v>
      </c>
      <c r="B64">
        <v>-24.92</v>
      </c>
    </row>
    <row r="65" spans="1:2" x14ac:dyDescent="0.3">
      <c r="A65" s="6">
        <v>45352</v>
      </c>
      <c r="B65">
        <v>-2.3000000000000043</v>
      </c>
    </row>
    <row r="66" spans="1:2" x14ac:dyDescent="0.3">
      <c r="A66" s="6">
        <v>45353</v>
      </c>
      <c r="B66">
        <v>-18.339999999999996</v>
      </c>
    </row>
    <row r="67" spans="1:2" x14ac:dyDescent="0.3">
      <c r="A67" s="6">
        <v>45354</v>
      </c>
      <c r="B67">
        <v>-14.239999999999995</v>
      </c>
    </row>
    <row r="68" spans="1:2" x14ac:dyDescent="0.3">
      <c r="A68" s="6">
        <v>45355</v>
      </c>
      <c r="B68">
        <v>-19.250000000000007</v>
      </c>
    </row>
    <row r="69" spans="1:2" x14ac:dyDescent="0.3">
      <c r="A69" s="6">
        <v>45356</v>
      </c>
      <c r="B69">
        <v>-10.620000000000001</v>
      </c>
    </row>
    <row r="70" spans="1:2" x14ac:dyDescent="0.3">
      <c r="A70" s="6">
        <v>45357</v>
      </c>
      <c r="B70">
        <v>1.5399999999999991</v>
      </c>
    </row>
    <row r="71" spans="1:2" x14ac:dyDescent="0.3">
      <c r="A71" s="6">
        <v>45358</v>
      </c>
      <c r="B71">
        <v>6.3800000000000026</v>
      </c>
    </row>
    <row r="72" spans="1:2" x14ac:dyDescent="0.3">
      <c r="A72" s="6">
        <v>45359</v>
      </c>
      <c r="B72">
        <v>30.869999999999997</v>
      </c>
    </row>
    <row r="73" spans="1:2" x14ac:dyDescent="0.3">
      <c r="A73" s="6">
        <v>45360</v>
      </c>
      <c r="B73">
        <v>-33.93</v>
      </c>
    </row>
    <row r="74" spans="1:2" x14ac:dyDescent="0.3">
      <c r="A74" s="6">
        <v>45361</v>
      </c>
      <c r="B74">
        <v>-22.28</v>
      </c>
    </row>
    <row r="75" spans="1:2" x14ac:dyDescent="0.3">
      <c r="A75" s="6">
        <v>45362</v>
      </c>
      <c r="B75">
        <v>-28.08</v>
      </c>
    </row>
    <row r="76" spans="1:2" x14ac:dyDescent="0.3">
      <c r="A76" s="6">
        <v>45363</v>
      </c>
      <c r="B76">
        <v>-23.799999999999997</v>
      </c>
    </row>
    <row r="77" spans="1:2" x14ac:dyDescent="0.3">
      <c r="A77" s="6">
        <v>45364</v>
      </c>
      <c r="B77">
        <v>-13.989999999999998</v>
      </c>
    </row>
    <row r="78" spans="1:2" x14ac:dyDescent="0.3">
      <c r="A78" s="6">
        <v>45365</v>
      </c>
      <c r="B78">
        <v>-13.030000000000001</v>
      </c>
    </row>
    <row r="79" spans="1:2" x14ac:dyDescent="0.3">
      <c r="A79" s="6">
        <v>45366</v>
      </c>
      <c r="B79">
        <v>-30.96</v>
      </c>
    </row>
    <row r="80" spans="1:2" x14ac:dyDescent="0.3">
      <c r="A80" s="6">
        <v>45367</v>
      </c>
      <c r="B80">
        <v>-22.91</v>
      </c>
    </row>
    <row r="81" spans="1:2" x14ac:dyDescent="0.3">
      <c r="A81" s="6">
        <v>45368</v>
      </c>
      <c r="B81">
        <v>-26.979999999999997</v>
      </c>
    </row>
    <row r="82" spans="1:2" x14ac:dyDescent="0.3">
      <c r="A82" s="6">
        <v>45369</v>
      </c>
      <c r="B82">
        <v>20.160000000000004</v>
      </c>
    </row>
    <row r="83" spans="1:2" x14ac:dyDescent="0.3">
      <c r="A83" s="6">
        <v>45370</v>
      </c>
      <c r="B83">
        <v>-30.88</v>
      </c>
    </row>
    <row r="84" spans="1:2" x14ac:dyDescent="0.3">
      <c r="A84" s="6">
        <v>45371</v>
      </c>
      <c r="B84">
        <v>-28.419999999999998</v>
      </c>
    </row>
    <row r="85" spans="1:2" x14ac:dyDescent="0.3">
      <c r="A85" s="6">
        <v>45372</v>
      </c>
      <c r="B85">
        <v>-15.69</v>
      </c>
    </row>
    <row r="86" spans="1:2" x14ac:dyDescent="0.3">
      <c r="A86" s="6">
        <v>45373</v>
      </c>
      <c r="B86">
        <v>11.719999999999999</v>
      </c>
    </row>
    <row r="87" spans="1:2" x14ac:dyDescent="0.3">
      <c r="A87" s="6">
        <v>45374</v>
      </c>
      <c r="B87">
        <v>-0.74000000000000199</v>
      </c>
    </row>
    <row r="88" spans="1:2" x14ac:dyDescent="0.3">
      <c r="A88" s="6">
        <v>45375</v>
      </c>
      <c r="B88">
        <v>18.579999999999998</v>
      </c>
    </row>
    <row r="89" spans="1:2" x14ac:dyDescent="0.3">
      <c r="A89" s="6">
        <v>45376</v>
      </c>
      <c r="B89">
        <v>-12.760000000000002</v>
      </c>
    </row>
    <row r="90" spans="1:2" x14ac:dyDescent="0.3">
      <c r="A90" s="6">
        <v>45377</v>
      </c>
      <c r="B90">
        <v>-30.300000000000004</v>
      </c>
    </row>
    <row r="91" spans="1:2" x14ac:dyDescent="0.3">
      <c r="A91" s="6">
        <v>45378</v>
      </c>
      <c r="B91">
        <v>-43.56</v>
      </c>
    </row>
    <row r="92" spans="1:2" x14ac:dyDescent="0.3">
      <c r="A92" s="6">
        <v>45379</v>
      </c>
      <c r="B92">
        <v>-25.049999999999997</v>
      </c>
    </row>
    <row r="93" spans="1:2" x14ac:dyDescent="0.3">
      <c r="A93" s="6">
        <v>45380</v>
      </c>
      <c r="B93">
        <v>5.5899999999999963</v>
      </c>
    </row>
    <row r="94" spans="1:2" x14ac:dyDescent="0.3">
      <c r="A94" s="6">
        <v>45381</v>
      </c>
      <c r="B94">
        <v>15.830000000000002</v>
      </c>
    </row>
    <row r="95" spans="1:2" x14ac:dyDescent="0.3">
      <c r="A95" s="6">
        <v>45382</v>
      </c>
      <c r="B95">
        <v>-11.89</v>
      </c>
    </row>
    <row r="96" spans="1:2" x14ac:dyDescent="0.3">
      <c r="A96" s="6">
        <v>45383</v>
      </c>
      <c r="B96">
        <v>33.36</v>
      </c>
    </row>
    <row r="97" spans="1:2" x14ac:dyDescent="0.3">
      <c r="A97" s="6">
        <v>45384</v>
      </c>
      <c r="B97">
        <v>-26.22</v>
      </c>
    </row>
    <row r="98" spans="1:2" x14ac:dyDescent="0.3">
      <c r="A98" s="6">
        <v>45385</v>
      </c>
      <c r="B98">
        <v>-43.080000000000005</v>
      </c>
    </row>
    <row r="99" spans="1:2" x14ac:dyDescent="0.3">
      <c r="A99" s="6">
        <v>45386</v>
      </c>
      <c r="B99">
        <v>-27.580000000000002</v>
      </c>
    </row>
    <row r="100" spans="1:2" x14ac:dyDescent="0.3">
      <c r="A100" s="6">
        <v>45387</v>
      </c>
      <c r="B100">
        <v>36.03</v>
      </c>
    </row>
    <row r="101" spans="1:2" x14ac:dyDescent="0.3">
      <c r="A101" s="6">
        <v>45388</v>
      </c>
      <c r="B101">
        <v>-17.330000000000002</v>
      </c>
    </row>
    <row r="102" spans="1:2" x14ac:dyDescent="0.3">
      <c r="A102" s="6">
        <v>45389</v>
      </c>
      <c r="B102">
        <v>-2.7299999999999969</v>
      </c>
    </row>
    <row r="103" spans="1:2" x14ac:dyDescent="0.3">
      <c r="A103" s="6">
        <v>45390</v>
      </c>
      <c r="B103">
        <v>-25.79</v>
      </c>
    </row>
    <row r="104" spans="1:2" x14ac:dyDescent="0.3">
      <c r="A104" s="6">
        <v>45391</v>
      </c>
      <c r="B104">
        <v>5</v>
      </c>
    </row>
    <row r="105" spans="1:2" x14ac:dyDescent="0.3">
      <c r="A105" s="6" t="s">
        <v>7</v>
      </c>
      <c r="B105">
        <v>-875.32999999999981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7C58A-7C1F-4177-922A-C5CD36FE5419}">
  <dimension ref="A2:C105"/>
  <sheetViews>
    <sheetView workbookViewId="0"/>
  </sheetViews>
  <sheetFormatPr defaultRowHeight="14.4" x14ac:dyDescent="0.3"/>
  <cols>
    <col min="1" max="1" width="17.21875" bestFit="1" customWidth="1"/>
    <col min="2" max="2" width="11.6640625" bestFit="1" customWidth="1"/>
    <col min="3" max="3" width="18.77734375" bestFit="1" customWidth="1"/>
  </cols>
  <sheetData>
    <row r="2" spans="1:3" x14ac:dyDescent="0.3">
      <c r="A2" s="4" t="s">
        <v>3</v>
      </c>
      <c r="B2" t="s">
        <v>10</v>
      </c>
    </row>
    <row r="4" spans="1:3" x14ac:dyDescent="0.3">
      <c r="A4" s="4" t="s">
        <v>11</v>
      </c>
      <c r="B4" t="s">
        <v>13</v>
      </c>
      <c r="C4" t="s">
        <v>12</v>
      </c>
    </row>
    <row r="5" spans="1:3" x14ac:dyDescent="0.3">
      <c r="A5" s="6">
        <v>45292</v>
      </c>
      <c r="B5">
        <v>43.97</v>
      </c>
      <c r="C5">
        <v>60.51</v>
      </c>
    </row>
    <row r="6" spans="1:3" x14ac:dyDescent="0.3">
      <c r="A6" s="6">
        <v>45293</v>
      </c>
      <c r="B6">
        <v>21.84</v>
      </c>
      <c r="C6">
        <v>22.68</v>
      </c>
    </row>
    <row r="7" spans="1:3" x14ac:dyDescent="0.3">
      <c r="A7" s="6">
        <v>45294</v>
      </c>
      <c r="B7">
        <v>44.26</v>
      </c>
      <c r="C7">
        <v>59.15</v>
      </c>
    </row>
    <row r="8" spans="1:3" x14ac:dyDescent="0.3">
      <c r="A8" s="6">
        <v>45295</v>
      </c>
      <c r="B8">
        <v>26</v>
      </c>
      <c r="C8">
        <v>31.02</v>
      </c>
    </row>
    <row r="9" spans="1:3" x14ac:dyDescent="0.3">
      <c r="A9" s="6">
        <v>45296</v>
      </c>
      <c r="B9">
        <v>25.37</v>
      </c>
      <c r="C9">
        <v>56.21</v>
      </c>
    </row>
    <row r="10" spans="1:3" x14ac:dyDescent="0.3">
      <c r="A10" s="6">
        <v>45297</v>
      </c>
      <c r="B10">
        <v>46.21</v>
      </c>
      <c r="C10">
        <v>36.86</v>
      </c>
    </row>
    <row r="11" spans="1:3" x14ac:dyDescent="0.3">
      <c r="A11" s="6">
        <v>45298</v>
      </c>
      <c r="B11">
        <v>39.6</v>
      </c>
      <c r="C11">
        <v>13.42</v>
      </c>
    </row>
    <row r="12" spans="1:3" x14ac:dyDescent="0.3">
      <c r="A12" s="6">
        <v>45299</v>
      </c>
      <c r="B12">
        <v>39.49</v>
      </c>
      <c r="C12">
        <v>60.22</v>
      </c>
    </row>
    <row r="13" spans="1:3" x14ac:dyDescent="0.3">
      <c r="A13" s="6">
        <v>45300</v>
      </c>
      <c r="B13">
        <v>12.62</v>
      </c>
      <c r="C13">
        <v>47.51</v>
      </c>
    </row>
    <row r="14" spans="1:3" x14ac:dyDescent="0.3">
      <c r="A14" s="6">
        <v>45301</v>
      </c>
      <c r="B14">
        <v>41.99</v>
      </c>
      <c r="C14">
        <v>28</v>
      </c>
    </row>
    <row r="15" spans="1:3" x14ac:dyDescent="0.3">
      <c r="A15" s="6">
        <v>45302</v>
      </c>
      <c r="B15">
        <v>16.91</v>
      </c>
      <c r="C15">
        <v>25.9</v>
      </c>
    </row>
    <row r="16" spans="1:3" x14ac:dyDescent="0.3">
      <c r="A16" s="6">
        <v>45303</v>
      </c>
      <c r="B16">
        <v>39.18</v>
      </c>
      <c r="C16">
        <v>69.650000000000006</v>
      </c>
    </row>
    <row r="17" spans="1:3" x14ac:dyDescent="0.3">
      <c r="A17" s="6">
        <v>45304</v>
      </c>
      <c r="B17">
        <v>38.479999999999997</v>
      </c>
      <c r="C17">
        <v>32.61</v>
      </c>
    </row>
    <row r="18" spans="1:3" x14ac:dyDescent="0.3">
      <c r="A18" s="6">
        <v>45305</v>
      </c>
      <c r="B18">
        <v>42.21</v>
      </c>
      <c r="C18">
        <v>20.53</v>
      </c>
    </row>
    <row r="19" spans="1:3" x14ac:dyDescent="0.3">
      <c r="A19" s="6">
        <v>45306</v>
      </c>
      <c r="B19">
        <v>21.32</v>
      </c>
      <c r="C19">
        <v>60.12</v>
      </c>
    </row>
    <row r="20" spans="1:3" x14ac:dyDescent="0.3">
      <c r="A20" s="6">
        <v>45307</v>
      </c>
      <c r="B20">
        <v>23.43</v>
      </c>
      <c r="C20">
        <v>31.42</v>
      </c>
    </row>
    <row r="21" spans="1:3" x14ac:dyDescent="0.3">
      <c r="A21" s="6">
        <v>45308</v>
      </c>
      <c r="B21">
        <v>14.82</v>
      </c>
      <c r="C21">
        <v>16.09</v>
      </c>
    </row>
    <row r="22" spans="1:3" x14ac:dyDescent="0.3">
      <c r="A22" s="6">
        <v>45309</v>
      </c>
      <c r="B22">
        <v>21.02</v>
      </c>
      <c r="C22">
        <v>63.94</v>
      </c>
    </row>
    <row r="23" spans="1:3" x14ac:dyDescent="0.3">
      <c r="A23" s="6">
        <v>45310</v>
      </c>
      <c r="B23">
        <v>28.33</v>
      </c>
      <c r="C23">
        <v>34.26</v>
      </c>
    </row>
    <row r="24" spans="1:3" x14ac:dyDescent="0.3">
      <c r="A24" s="6">
        <v>45311</v>
      </c>
      <c r="B24">
        <v>47.78</v>
      </c>
      <c r="C24">
        <v>25.32</v>
      </c>
    </row>
    <row r="25" spans="1:3" x14ac:dyDescent="0.3">
      <c r="A25" s="6">
        <v>45312</v>
      </c>
      <c r="B25">
        <v>39.549999999999997</v>
      </c>
      <c r="C25">
        <v>25.09</v>
      </c>
    </row>
    <row r="26" spans="1:3" x14ac:dyDescent="0.3">
      <c r="A26" s="6">
        <v>45313</v>
      </c>
      <c r="B26">
        <v>47.12</v>
      </c>
      <c r="C26">
        <v>33.590000000000003</v>
      </c>
    </row>
    <row r="27" spans="1:3" x14ac:dyDescent="0.3">
      <c r="A27" s="6">
        <v>45314</v>
      </c>
      <c r="B27">
        <v>36.159999999999997</v>
      </c>
      <c r="C27">
        <v>50.01</v>
      </c>
    </row>
    <row r="28" spans="1:3" x14ac:dyDescent="0.3">
      <c r="A28" s="6">
        <v>45315</v>
      </c>
      <c r="B28">
        <v>45.11</v>
      </c>
      <c r="C28">
        <v>52.3</v>
      </c>
    </row>
    <row r="29" spans="1:3" x14ac:dyDescent="0.3">
      <c r="A29" s="6">
        <v>45316</v>
      </c>
      <c r="B29">
        <v>40.07</v>
      </c>
      <c r="C29">
        <v>69.31</v>
      </c>
    </row>
    <row r="30" spans="1:3" x14ac:dyDescent="0.3">
      <c r="A30" s="6">
        <v>45317</v>
      </c>
      <c r="B30">
        <v>22.88</v>
      </c>
      <c r="C30">
        <v>25.68</v>
      </c>
    </row>
    <row r="31" spans="1:3" x14ac:dyDescent="0.3">
      <c r="A31" s="6">
        <v>45318</v>
      </c>
      <c r="B31">
        <v>39.880000000000003</v>
      </c>
      <c r="C31">
        <v>18.18</v>
      </c>
    </row>
    <row r="32" spans="1:3" x14ac:dyDescent="0.3">
      <c r="A32" s="6">
        <v>45319</v>
      </c>
      <c r="B32">
        <v>41.38</v>
      </c>
      <c r="C32">
        <v>24.55</v>
      </c>
    </row>
    <row r="33" spans="1:3" x14ac:dyDescent="0.3">
      <c r="A33" s="6">
        <v>45320</v>
      </c>
      <c r="B33">
        <v>24.16</v>
      </c>
      <c r="C33">
        <v>59.45</v>
      </c>
    </row>
    <row r="34" spans="1:3" x14ac:dyDescent="0.3">
      <c r="A34" s="6">
        <v>45321</v>
      </c>
      <c r="B34">
        <v>37.07</v>
      </c>
      <c r="C34">
        <v>42.44</v>
      </c>
    </row>
    <row r="35" spans="1:3" x14ac:dyDescent="0.3">
      <c r="A35" s="6">
        <v>45322</v>
      </c>
      <c r="B35">
        <v>18.420000000000002</v>
      </c>
      <c r="C35">
        <v>53.73</v>
      </c>
    </row>
    <row r="36" spans="1:3" x14ac:dyDescent="0.3">
      <c r="A36" s="6">
        <v>45323</v>
      </c>
      <c r="B36">
        <v>47.49</v>
      </c>
      <c r="C36">
        <v>47.49</v>
      </c>
    </row>
    <row r="37" spans="1:3" x14ac:dyDescent="0.3">
      <c r="A37" s="6">
        <v>45324</v>
      </c>
      <c r="B37">
        <v>39.270000000000003</v>
      </c>
      <c r="C37">
        <v>25.13</v>
      </c>
    </row>
    <row r="38" spans="1:3" x14ac:dyDescent="0.3">
      <c r="A38" s="6">
        <v>45325</v>
      </c>
      <c r="B38">
        <v>36.17</v>
      </c>
      <c r="C38">
        <v>24.57</v>
      </c>
    </row>
    <row r="39" spans="1:3" x14ac:dyDescent="0.3">
      <c r="A39" s="6">
        <v>45326</v>
      </c>
      <c r="B39">
        <v>19.23</v>
      </c>
      <c r="C39">
        <v>57.94</v>
      </c>
    </row>
    <row r="40" spans="1:3" x14ac:dyDescent="0.3">
      <c r="A40" s="6">
        <v>45327</v>
      </c>
      <c r="B40">
        <v>48.28</v>
      </c>
      <c r="C40">
        <v>57.5</v>
      </c>
    </row>
    <row r="41" spans="1:3" x14ac:dyDescent="0.3">
      <c r="A41" s="6">
        <v>45328</v>
      </c>
      <c r="B41">
        <v>29.22</v>
      </c>
      <c r="C41">
        <v>40.21</v>
      </c>
    </row>
    <row r="42" spans="1:3" x14ac:dyDescent="0.3">
      <c r="A42" s="6">
        <v>45329</v>
      </c>
      <c r="B42">
        <v>49.31</v>
      </c>
      <c r="C42">
        <v>62.52</v>
      </c>
    </row>
    <row r="43" spans="1:3" x14ac:dyDescent="0.3">
      <c r="A43" s="6">
        <v>45330</v>
      </c>
      <c r="B43">
        <v>48.7</v>
      </c>
      <c r="C43">
        <v>57.41</v>
      </c>
    </row>
    <row r="44" spans="1:3" x14ac:dyDescent="0.3">
      <c r="A44" s="6">
        <v>45331</v>
      </c>
      <c r="B44">
        <v>37.5</v>
      </c>
      <c r="C44">
        <v>34.17</v>
      </c>
    </row>
    <row r="45" spans="1:3" x14ac:dyDescent="0.3">
      <c r="A45" s="6">
        <v>45332</v>
      </c>
      <c r="B45">
        <v>37.729999999999997</v>
      </c>
      <c r="C45">
        <v>57.35</v>
      </c>
    </row>
    <row r="46" spans="1:3" x14ac:dyDescent="0.3">
      <c r="A46" s="6">
        <v>45333</v>
      </c>
      <c r="B46">
        <v>47.41</v>
      </c>
      <c r="C46">
        <v>28.34</v>
      </c>
    </row>
    <row r="47" spans="1:3" x14ac:dyDescent="0.3">
      <c r="A47" s="6">
        <v>45334</v>
      </c>
      <c r="B47">
        <v>46.44</v>
      </c>
      <c r="C47">
        <v>20.309999999999999</v>
      </c>
    </row>
    <row r="48" spans="1:3" x14ac:dyDescent="0.3">
      <c r="A48" s="6">
        <v>45335</v>
      </c>
      <c r="B48">
        <v>36.74</v>
      </c>
      <c r="C48">
        <v>28.36</v>
      </c>
    </row>
    <row r="49" spans="1:3" x14ac:dyDescent="0.3">
      <c r="A49" s="6">
        <v>45336</v>
      </c>
      <c r="B49">
        <v>28.88</v>
      </c>
      <c r="C49">
        <v>61.54</v>
      </c>
    </row>
    <row r="50" spans="1:3" x14ac:dyDescent="0.3">
      <c r="A50" s="6">
        <v>45337</v>
      </c>
      <c r="B50">
        <v>16.39</v>
      </c>
      <c r="C50">
        <v>11.04</v>
      </c>
    </row>
    <row r="51" spans="1:3" x14ac:dyDescent="0.3">
      <c r="A51" s="6">
        <v>45338</v>
      </c>
      <c r="B51">
        <v>45.92</v>
      </c>
      <c r="C51">
        <v>51.1</v>
      </c>
    </row>
    <row r="52" spans="1:3" x14ac:dyDescent="0.3">
      <c r="A52" s="6">
        <v>45339</v>
      </c>
      <c r="B52">
        <v>29.66</v>
      </c>
      <c r="C52">
        <v>22.03</v>
      </c>
    </row>
    <row r="53" spans="1:3" x14ac:dyDescent="0.3">
      <c r="A53" s="6">
        <v>45340</v>
      </c>
      <c r="B53">
        <v>28.68</v>
      </c>
      <c r="C53">
        <v>52.7</v>
      </c>
    </row>
    <row r="54" spans="1:3" x14ac:dyDescent="0.3">
      <c r="A54" s="6">
        <v>45341</v>
      </c>
      <c r="B54">
        <v>39.78</v>
      </c>
      <c r="C54">
        <v>46.84</v>
      </c>
    </row>
    <row r="55" spans="1:3" x14ac:dyDescent="0.3">
      <c r="A55" s="6">
        <v>45342</v>
      </c>
      <c r="B55">
        <v>40.1</v>
      </c>
      <c r="C55">
        <v>15.71</v>
      </c>
    </row>
    <row r="56" spans="1:3" x14ac:dyDescent="0.3">
      <c r="A56" s="6">
        <v>45343</v>
      </c>
      <c r="B56">
        <v>19.73</v>
      </c>
      <c r="C56">
        <v>32.04</v>
      </c>
    </row>
    <row r="57" spans="1:3" x14ac:dyDescent="0.3">
      <c r="A57" s="6">
        <v>45344</v>
      </c>
      <c r="B57">
        <v>37.08</v>
      </c>
      <c r="C57">
        <v>48.67</v>
      </c>
    </row>
    <row r="58" spans="1:3" x14ac:dyDescent="0.3">
      <c r="A58" s="6">
        <v>45345</v>
      </c>
      <c r="B58">
        <v>26.95</v>
      </c>
      <c r="C58">
        <v>19.13</v>
      </c>
    </row>
    <row r="59" spans="1:3" x14ac:dyDescent="0.3">
      <c r="A59" s="6">
        <v>45346</v>
      </c>
      <c r="B59">
        <v>11.44</v>
      </c>
      <c r="C59">
        <v>67.87</v>
      </c>
    </row>
    <row r="60" spans="1:3" x14ac:dyDescent="0.3">
      <c r="A60" s="6">
        <v>45347</v>
      </c>
      <c r="B60">
        <v>43.53</v>
      </c>
      <c r="C60">
        <v>37.340000000000003</v>
      </c>
    </row>
    <row r="61" spans="1:3" x14ac:dyDescent="0.3">
      <c r="A61" s="6">
        <v>45348</v>
      </c>
      <c r="B61">
        <v>15.96</v>
      </c>
      <c r="C61">
        <v>40.35</v>
      </c>
    </row>
    <row r="62" spans="1:3" x14ac:dyDescent="0.3">
      <c r="A62" s="6">
        <v>45349</v>
      </c>
      <c r="B62">
        <v>26.67</v>
      </c>
      <c r="C62">
        <v>51.7</v>
      </c>
    </row>
    <row r="63" spans="1:3" x14ac:dyDescent="0.3">
      <c r="A63" s="6">
        <v>45350</v>
      </c>
      <c r="B63">
        <v>31.5</v>
      </c>
      <c r="C63">
        <v>56.02</v>
      </c>
    </row>
    <row r="64" spans="1:3" x14ac:dyDescent="0.3">
      <c r="A64" s="6">
        <v>45351</v>
      </c>
      <c r="B64">
        <v>35.07</v>
      </c>
      <c r="C64">
        <v>59.99</v>
      </c>
    </row>
    <row r="65" spans="1:3" x14ac:dyDescent="0.3">
      <c r="A65" s="6">
        <v>45352</v>
      </c>
      <c r="B65">
        <v>39.369999999999997</v>
      </c>
      <c r="C65">
        <v>41.67</v>
      </c>
    </row>
    <row r="66" spans="1:3" x14ac:dyDescent="0.3">
      <c r="A66" s="6">
        <v>45353</v>
      </c>
      <c r="B66">
        <v>21.92</v>
      </c>
      <c r="C66">
        <v>40.26</v>
      </c>
    </row>
    <row r="67" spans="1:3" x14ac:dyDescent="0.3">
      <c r="A67" s="6">
        <v>45354</v>
      </c>
      <c r="B67">
        <v>29.17</v>
      </c>
      <c r="C67">
        <v>43.41</v>
      </c>
    </row>
    <row r="68" spans="1:3" x14ac:dyDescent="0.3">
      <c r="A68" s="6">
        <v>45355</v>
      </c>
      <c r="B68">
        <v>45.73</v>
      </c>
      <c r="C68">
        <v>64.98</v>
      </c>
    </row>
    <row r="69" spans="1:3" x14ac:dyDescent="0.3">
      <c r="A69" s="6">
        <v>45356</v>
      </c>
      <c r="B69">
        <v>29.66</v>
      </c>
      <c r="C69">
        <v>40.28</v>
      </c>
    </row>
    <row r="70" spans="1:3" x14ac:dyDescent="0.3">
      <c r="A70" s="6">
        <v>45357</v>
      </c>
      <c r="B70">
        <v>19.059999999999999</v>
      </c>
      <c r="C70">
        <v>17.52</v>
      </c>
    </row>
    <row r="71" spans="1:3" x14ac:dyDescent="0.3">
      <c r="A71" s="6">
        <v>45358</v>
      </c>
      <c r="B71">
        <v>47.07</v>
      </c>
      <c r="C71">
        <v>40.69</v>
      </c>
    </row>
    <row r="72" spans="1:3" x14ac:dyDescent="0.3">
      <c r="A72" s="6">
        <v>45359</v>
      </c>
      <c r="B72">
        <v>49.4</v>
      </c>
      <c r="C72">
        <v>18.53</v>
      </c>
    </row>
    <row r="73" spans="1:3" x14ac:dyDescent="0.3">
      <c r="A73" s="6">
        <v>45360</v>
      </c>
      <c r="B73">
        <v>16.61</v>
      </c>
      <c r="C73">
        <v>50.54</v>
      </c>
    </row>
    <row r="74" spans="1:3" x14ac:dyDescent="0.3">
      <c r="A74" s="6">
        <v>45361</v>
      </c>
      <c r="B74">
        <v>43.5</v>
      </c>
      <c r="C74">
        <v>65.78</v>
      </c>
    </row>
    <row r="75" spans="1:3" x14ac:dyDescent="0.3">
      <c r="A75" s="6">
        <v>45362</v>
      </c>
      <c r="B75">
        <v>40.19</v>
      </c>
      <c r="C75">
        <v>68.27</v>
      </c>
    </row>
    <row r="76" spans="1:3" x14ac:dyDescent="0.3">
      <c r="A76" s="6">
        <v>45363</v>
      </c>
      <c r="B76">
        <v>38.03</v>
      </c>
      <c r="C76">
        <v>61.83</v>
      </c>
    </row>
    <row r="77" spans="1:3" x14ac:dyDescent="0.3">
      <c r="A77" s="6">
        <v>45364</v>
      </c>
      <c r="B77">
        <v>14.91</v>
      </c>
      <c r="C77">
        <v>28.9</v>
      </c>
    </row>
    <row r="78" spans="1:3" x14ac:dyDescent="0.3">
      <c r="A78" s="6">
        <v>45365</v>
      </c>
      <c r="B78">
        <v>24</v>
      </c>
      <c r="C78">
        <v>37.03</v>
      </c>
    </row>
    <row r="79" spans="1:3" x14ac:dyDescent="0.3">
      <c r="A79" s="6">
        <v>45366</v>
      </c>
      <c r="B79">
        <v>34.49</v>
      </c>
      <c r="C79">
        <v>65.45</v>
      </c>
    </row>
    <row r="80" spans="1:3" x14ac:dyDescent="0.3">
      <c r="A80" s="6">
        <v>45367</v>
      </c>
      <c r="B80">
        <v>27.48</v>
      </c>
      <c r="C80">
        <v>50.39</v>
      </c>
    </row>
    <row r="81" spans="1:3" x14ac:dyDescent="0.3">
      <c r="A81" s="6">
        <v>45368</v>
      </c>
      <c r="B81">
        <v>28.93</v>
      </c>
      <c r="C81">
        <v>55.91</v>
      </c>
    </row>
    <row r="82" spans="1:3" x14ac:dyDescent="0.3">
      <c r="A82" s="6">
        <v>45369</v>
      </c>
      <c r="B82">
        <v>44.63</v>
      </c>
      <c r="C82">
        <v>24.47</v>
      </c>
    </row>
    <row r="83" spans="1:3" x14ac:dyDescent="0.3">
      <c r="A83" s="6">
        <v>45370</v>
      </c>
      <c r="B83">
        <v>31.77</v>
      </c>
      <c r="C83">
        <v>62.65</v>
      </c>
    </row>
    <row r="84" spans="1:3" x14ac:dyDescent="0.3">
      <c r="A84" s="6">
        <v>45371</v>
      </c>
      <c r="B84">
        <v>17.55</v>
      </c>
      <c r="C84">
        <v>45.97</v>
      </c>
    </row>
    <row r="85" spans="1:3" x14ac:dyDescent="0.3">
      <c r="A85" s="6">
        <v>45372</v>
      </c>
      <c r="B85">
        <v>12.58</v>
      </c>
      <c r="C85">
        <v>28.27</v>
      </c>
    </row>
    <row r="86" spans="1:3" x14ac:dyDescent="0.3">
      <c r="A86" s="6">
        <v>45373</v>
      </c>
      <c r="B86">
        <v>32.11</v>
      </c>
      <c r="C86">
        <v>20.39</v>
      </c>
    </row>
    <row r="87" spans="1:3" x14ac:dyDescent="0.3">
      <c r="A87" s="6">
        <v>45374</v>
      </c>
      <c r="B87">
        <v>23.36</v>
      </c>
      <c r="C87">
        <v>24.1</v>
      </c>
    </row>
    <row r="88" spans="1:3" x14ac:dyDescent="0.3">
      <c r="A88" s="6">
        <v>45375</v>
      </c>
      <c r="B88">
        <v>48.86</v>
      </c>
      <c r="C88">
        <v>30.28</v>
      </c>
    </row>
    <row r="89" spans="1:3" x14ac:dyDescent="0.3">
      <c r="A89" s="6">
        <v>45376</v>
      </c>
      <c r="B89">
        <v>29.05</v>
      </c>
      <c r="C89">
        <v>41.81</v>
      </c>
    </row>
    <row r="90" spans="1:3" x14ac:dyDescent="0.3">
      <c r="A90" s="6">
        <v>45377</v>
      </c>
      <c r="B90">
        <v>33.79</v>
      </c>
      <c r="C90">
        <v>64.09</v>
      </c>
    </row>
    <row r="91" spans="1:3" x14ac:dyDescent="0.3">
      <c r="A91" s="6">
        <v>45378</v>
      </c>
      <c r="B91">
        <v>16.010000000000002</v>
      </c>
      <c r="C91">
        <v>59.57</v>
      </c>
    </row>
    <row r="92" spans="1:3" x14ac:dyDescent="0.3">
      <c r="A92" s="6">
        <v>45379</v>
      </c>
      <c r="B92">
        <v>30.1</v>
      </c>
      <c r="C92">
        <v>55.15</v>
      </c>
    </row>
    <row r="93" spans="1:3" x14ac:dyDescent="0.3">
      <c r="A93" s="6">
        <v>45380</v>
      </c>
      <c r="B93">
        <v>47.3</v>
      </c>
      <c r="C93">
        <v>41.71</v>
      </c>
    </row>
    <row r="94" spans="1:3" x14ac:dyDescent="0.3">
      <c r="A94" s="6">
        <v>45381</v>
      </c>
      <c r="B94">
        <v>37.17</v>
      </c>
      <c r="C94">
        <v>21.34</v>
      </c>
    </row>
    <row r="95" spans="1:3" x14ac:dyDescent="0.3">
      <c r="A95" s="6">
        <v>45382</v>
      </c>
      <c r="B95">
        <v>43.26</v>
      </c>
      <c r="C95">
        <v>55.15</v>
      </c>
    </row>
    <row r="96" spans="1:3" x14ac:dyDescent="0.3">
      <c r="A96" s="6">
        <v>45383</v>
      </c>
      <c r="B96">
        <v>45.56</v>
      </c>
      <c r="C96">
        <v>12.2</v>
      </c>
    </row>
    <row r="97" spans="1:3" x14ac:dyDescent="0.3">
      <c r="A97" s="6">
        <v>45384</v>
      </c>
      <c r="B97">
        <v>43.3</v>
      </c>
      <c r="C97">
        <v>69.52</v>
      </c>
    </row>
    <row r="98" spans="1:3" x14ac:dyDescent="0.3">
      <c r="A98" s="6">
        <v>45385</v>
      </c>
      <c r="B98">
        <v>15.01</v>
      </c>
      <c r="C98">
        <v>58.09</v>
      </c>
    </row>
    <row r="99" spans="1:3" x14ac:dyDescent="0.3">
      <c r="A99" s="6">
        <v>45386</v>
      </c>
      <c r="B99">
        <v>19.3</v>
      </c>
      <c r="C99">
        <v>46.88</v>
      </c>
    </row>
    <row r="100" spans="1:3" x14ac:dyDescent="0.3">
      <c r="A100" s="6">
        <v>45387</v>
      </c>
      <c r="B100">
        <v>47.62</v>
      </c>
      <c r="C100">
        <v>11.59</v>
      </c>
    </row>
    <row r="101" spans="1:3" x14ac:dyDescent="0.3">
      <c r="A101" s="6">
        <v>45388</v>
      </c>
      <c r="B101">
        <v>27.45</v>
      </c>
      <c r="C101">
        <v>44.78</v>
      </c>
    </row>
    <row r="102" spans="1:3" x14ac:dyDescent="0.3">
      <c r="A102" s="6">
        <v>45389</v>
      </c>
      <c r="B102">
        <v>47.77</v>
      </c>
      <c r="C102">
        <v>50.5</v>
      </c>
    </row>
    <row r="103" spans="1:3" x14ac:dyDescent="0.3">
      <c r="A103" s="6">
        <v>45390</v>
      </c>
      <c r="B103">
        <v>34.85</v>
      </c>
      <c r="C103">
        <v>60.64</v>
      </c>
    </row>
    <row r="104" spans="1:3" x14ac:dyDescent="0.3">
      <c r="A104" s="6">
        <v>45391</v>
      </c>
      <c r="B104">
        <v>39.92</v>
      </c>
      <c r="C104">
        <v>34.92</v>
      </c>
    </row>
    <row r="105" spans="1:3" x14ac:dyDescent="0.3">
      <c r="A105" s="6" t="s">
        <v>7</v>
      </c>
      <c r="B105">
        <v>3345.3000000000025</v>
      </c>
      <c r="C105">
        <v>4220.630000000001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F8347-E50E-4751-89B3-F6D5E5827F49}">
  <dimension ref="A1:C7"/>
  <sheetViews>
    <sheetView workbookViewId="0"/>
  </sheetViews>
  <sheetFormatPr defaultRowHeight="14.4" x14ac:dyDescent="0.3"/>
  <cols>
    <col min="1" max="1" width="12.5546875" bestFit="1" customWidth="1"/>
    <col min="2" max="2" width="11.6640625" bestFit="1" customWidth="1"/>
    <col min="3" max="3" width="18.77734375" bestFit="1" customWidth="1"/>
  </cols>
  <sheetData>
    <row r="1" spans="1:3" x14ac:dyDescent="0.3">
      <c r="A1" s="4" t="s">
        <v>0</v>
      </c>
      <c r="B1" t="s">
        <v>10</v>
      </c>
    </row>
    <row r="3" spans="1:3" x14ac:dyDescent="0.3">
      <c r="A3" s="4" t="s">
        <v>11</v>
      </c>
      <c r="B3" t="s">
        <v>13</v>
      </c>
      <c r="C3" t="s">
        <v>12</v>
      </c>
    </row>
    <row r="4" spans="1:3" x14ac:dyDescent="0.3">
      <c r="A4" s="7" t="s">
        <v>6</v>
      </c>
      <c r="B4">
        <v>918.12999999999988</v>
      </c>
      <c r="C4">
        <v>1115.3599999999999</v>
      </c>
    </row>
    <row r="5" spans="1:3" x14ac:dyDescent="0.3">
      <c r="A5" s="7" t="s">
        <v>4</v>
      </c>
      <c r="B5">
        <v>1423.0899999999997</v>
      </c>
      <c r="C5">
        <v>1877.1700000000003</v>
      </c>
    </row>
    <row r="6" spans="1:3" x14ac:dyDescent="0.3">
      <c r="A6" s="7" t="s">
        <v>5</v>
      </c>
      <c r="B6">
        <v>1004.0799999999997</v>
      </c>
      <c r="C6">
        <v>1228.0999999999999</v>
      </c>
    </row>
    <row r="7" spans="1:3" x14ac:dyDescent="0.3">
      <c r="A7" s="7" t="s">
        <v>7</v>
      </c>
      <c r="B7">
        <v>3345.2999999999993</v>
      </c>
      <c r="C7">
        <v>4220.63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E6D19-F524-48AD-8AB4-89AB8BD92E46}">
  <dimension ref="A1:B7"/>
  <sheetViews>
    <sheetView workbookViewId="0"/>
  </sheetViews>
  <sheetFormatPr defaultRowHeight="14.4" x14ac:dyDescent="0.3"/>
  <cols>
    <col min="1" max="1" width="12.5546875" bestFit="1" customWidth="1"/>
    <col min="2" max="2" width="34.21875" bestFit="1" customWidth="1"/>
  </cols>
  <sheetData>
    <row r="1" spans="1:2" x14ac:dyDescent="0.3">
      <c r="A1" s="4" t="s">
        <v>0</v>
      </c>
      <c r="B1" t="s">
        <v>10</v>
      </c>
    </row>
    <row r="3" spans="1:2" x14ac:dyDescent="0.3">
      <c r="A3" s="4" t="s">
        <v>11</v>
      </c>
      <c r="B3" t="s">
        <v>14</v>
      </c>
    </row>
    <row r="4" spans="1:2" x14ac:dyDescent="0.3">
      <c r="A4" s="7" t="s">
        <v>6</v>
      </c>
      <c r="B4">
        <v>41.309629629629626</v>
      </c>
    </row>
    <row r="5" spans="1:2" x14ac:dyDescent="0.3">
      <c r="A5" s="7" t="s">
        <v>4</v>
      </c>
      <c r="B5">
        <v>45.784634146341467</v>
      </c>
    </row>
    <row r="6" spans="1:2" x14ac:dyDescent="0.3">
      <c r="A6" s="7" t="s">
        <v>5</v>
      </c>
      <c r="B6">
        <v>38.378124999999997</v>
      </c>
    </row>
    <row r="7" spans="1:2" x14ac:dyDescent="0.3">
      <c r="A7" s="7" t="s">
        <v>7</v>
      </c>
      <c r="B7">
        <v>42.206299999999999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8E49B-469C-4BF6-9041-E219E0985D88}">
  <dimension ref="A1"/>
  <sheetViews>
    <sheetView showGridLines="0" tabSelected="1" zoomScaleNormal="100" workbookViewId="0"/>
  </sheetViews>
  <sheetFormatPr defaultRowHeight="14.4" x14ac:dyDescent="0.3"/>
  <cols>
    <col min="1" max="1" width="8.88671875" style="8"/>
  </cols>
  <sheetData/>
  <pageMargins left="0.7" right="0.7" top="0.75" bottom="0.75" header="0.3" footer="0.3"/>
  <pageSetup paperSize="9" scale="10"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4A6CE-61A4-40C4-A72A-DE69D657DB3B}">
  <dimension ref="A1"/>
  <sheetViews>
    <sheetView showGridLines="0" zoomScaleNormal="100" workbookViewId="0"/>
  </sheetViews>
  <sheetFormatPr defaultRowHeight="14.4" x14ac:dyDescent="0.3"/>
  <cols>
    <col min="1" max="16384" width="8.88671875" style="9"/>
  </cols>
  <sheetData/>
  <pageMargins left="0.7" right="0.7" top="0.75" bottom="0.75" header="0.3" footer="0.3"/>
  <pageSetup paperSize="9" scale="10"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e 4 a 5 9 6 a - b 4 4 a - 4 d 7 9 - b 0 d 4 - a 4 b c a f d 3 2 8 a d "   x m l n s = " h t t p : / / s c h e m a s . m i c r o s o f t . c o m / D a t a M a s h u p " > A A A A A I k E A A B Q S w M E F A A C A A g A I B u I 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I B u I 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A b i F l X 3 5 / d g w E A A F M D A A A T A B w A R m 9 y b X V s Y X M v U 2 V j d G l v b j E u b S C i G A A o o B Q A A A A A A A A A A A A A A A A A A A A A A A A A A A C F U k t r g 0 A Q v g f 8 D 8 v 2 o m B T c m 3 o o Z g U S i m B m p J D D L L R S V y y 7 s o + i k H 8 7 1 2 j S S Q 1 1 M v q z L f z P U Y F i a a C o 7 A 9 J 1 N n 5 I x U R i S k a E m 2 D C b o B T H Q z g j Z J x R G J m A r 8 z I B N l 4 J e d g K c X D f K I N x I L g G r p W L g + f o W 4 F U U S 6 U J t G C w 0 z S H 4 h m o A 5 a F F F o b J n y Z n w 8 5 y D 3 x / h T c K q F p H w / L p k q s e c j b h j z k Z Y G P L + l b w X F p 8 O K a N V U 6 3 c N + Q t u m 9 j / o D z t v v C m X s + I J p v u / g M O M s L 3 j b V j A d i O O M H G S 0 m 4 2 g m Z B 4 K Z n D d N 5 f b J / K r C d h B g q 8 c 2 U W r f a x 9 V O B S M y H h h d G F 0 f F h l Z w A 3 + R b k C d I Z t O k o k x d N y H e A K y A 6 A 9 k g U 9 r g z h g N p a 5 r 7 2 L i N U 2 t h c C G K P K r C V t t 5 b s 3 N n 2 E l Z E F M + o p h R 1 N q L Y l I E m G 1 r f y N 4 / r Y b m b K / s X C J l C 8 3 + 0 d O o q o W t 1 d f d G q X / J c C i 2 + z k N q B / I q p d P 3 / 3 k n y 0 P + W m 2 / Z e z v 6 7 a c 0 a U D / N N f w F Q S w E C L Q A U A A I A C A A g G 4 h Z h l S o c 6 Q A A A D 2 A A A A E g A A A A A A A A A A A A A A A A A A A A A A Q 2 9 u Z m l n L 1 B h Y 2 t h Z 2 U u e G 1 s U E s B A i 0 A F A A C A A g A I B u I W Q / K 6 a u k A A A A 6 Q A A A B M A A A A A A A A A A A A A A A A A 8 A A A A F t D b 2 5 0 Z W 5 0 X 1 R 5 c G V z X S 5 4 b W x Q S w E C L Q A U A A I A C A A g G 4 h Z V 9 + f 3 Y M B A A B T A w A A E w A A A A A A A A A A A A A A A A D h A Q A A R m 9 y b X V s Y X M v U 2 V j d G l v b j E u b V B L B Q Y A A A A A A w A D A M I A A A C x 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P D Q A A A A A A A G 0 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U X V l c n l J R C I g V m F s d W U 9 I n M 1 N m V l Y 2 F l Y S 1 l M m E 2 L T R i M G U t Y m E 5 Y y 0 2 M T F h O W Y x N D c 4 Y 2 Y i I C 8 + P E V u d H J 5 I F R 5 c G U 9 I k Z p b G x F b m F i b G V k I i B W Y W x 1 Z T 0 i b D E i I C 8 + P E V u d H J 5 I F R 5 c G U 9 I k Z p b G x M Y X N 0 V X B k Y X R l Z C I g V m F s d W U 9 I m Q y M D I 0 L T E y L T A 3 V D I z O j U 5 O j E y L j E z O T Y 4 M D l a 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y c m 9 y Q 2 9 1 b n Q i I F Z h b H V l P S J s M C I g L z 4 8 R W 5 0 c n k g V H l w Z T 0 i R m l s b G V k Q 2 9 t c G x l d G V S Z X N 1 b H R U b 1 d v c m t z a G V l d C I g V m F s d W U 9 I m w x I i A v P j x F b n R y e S B U e X B l P S J G a W x s V G F y Z 2 V 0 I i B W Y W x 1 Z T 0 i c 1 R h Y m x l M V 8 y I i A v P j x F b n R y e S B U e X B l P S J G a W x s R X J y b 3 J D b 2 R l I i B W Y W x 1 Z T 0 i c 1 V u a 2 5 v d 2 4 i I C 8 + P E V u d H J 5 I F R 5 c G U 9 I k F k Z G V k V G 9 E Y X R h T W 9 k Z W w i I F Z h b H V l P S J s M S I g L z 4 8 R W 5 0 c n k g V H l w Z T 0 i R m l s b E N v d W 5 0 I i B W Y W x 1 Z T 0 i b D E w M C I g L z 4 8 R W 5 0 c n k g V H l w Z T 0 i U m V j b 3 Z l c n l U Y X J n Z X R T a G V l d C I g V m F s d W U 9 I n N T a G V l d D U i I C 8 + P E V u d H J 5 I F R 5 c G U 9 I l J l Y 2 9 2 Z X J 5 V G F y Z 2 V 0 Q 2 9 s d W 1 u I i B W Y W x 1 Z T 0 i b D E i I C 8 + P E V u d H J 5 I F R 5 c G U 9 I l J l Y 2 9 2 Z X J 5 V G F y Z 2 V 0 U m 9 3 I i B W Y W x 1 Z T 0 i b D E i I C 8 + P E V u d H J 5 I F R 5 c G U 9 I k Z p b G x U b 0 R h d G F N b 2 R l b E V u Y W J s Z W Q i I F Z h b H V l P S J s M S I g L z 4 8 R W 5 0 c n k g V H l w Z T 0 i R m l s b E 9 i a m V j d F R 5 c G U i I F Z h b H V l P S J z V G F i b G U i I C 8 + P E V u d H J 5 I F R 5 c G U 9 I k Z p b G x D b 2 x 1 b W 5 U e X B l c y I g V m F s d W U 9 I n N D U V V G Q l F Z P S I g L z 4 8 R W 5 0 c n k g V H l w Z T 0 i R m l s b E N v b H V t b k 5 h b W V z I i B W Y W x 1 Z T 0 i c 1 s m c X V v d D t E Y X R l J n F 1 b 3 Q 7 L C Z x d W 9 0 O 1 N v b G F y X 0 9 1 d H B 1 d F 9 r V 2 g m c X V v d D s s J n F 1 b 3 Q 7 R W 5 l c m d 5 X 0 N v b n N 1 b X B 0 a W 9 u X 2 t X a C Z x d W 9 0 O y w m c X V v d D t z d X J w b H V z L 2 R l Z m l j a X Q m c X V v d D s s J n F 1 b 3 Q 7 V 2 V h d G h l c l 9 D b 2 5 k a X R 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Y W J s Z T E v Q 2 h h b m d l Z C B U e X B l L n t E Y X R l L D B 9 J n F 1 b 3 Q 7 L C Z x d W 9 0 O 1 N l Y 3 R p b 2 4 x L 1 R h Y m x l M S 9 D a G F u Z 2 V k I F R 5 c G U u e 1 N v b G F y X 0 9 1 d H B 1 d F 9 r V 2 g s M X 0 m c X V v d D s s J n F 1 b 3 Q 7 U 2 V j d G l v b j E v V G F i b G U x L 0 N o Y W 5 n Z W Q g V H l w Z S 5 7 R W 5 l c m d 5 X 0 N v b n N 1 b X B 0 a W 9 u X 2 t X a C w y f S Z x d W 9 0 O y w m c X V v d D t T Z W N 0 a W 9 u M S 9 U Y W J s Z T E v Q 2 h h b m d l Z C B U e X B l M S 5 7 c 3 V y c G x 1 c y 9 k Z W Z p Y 2 l 0 L D N 9 J n F 1 b 3 Q 7 L C Z x d W 9 0 O 1 N l Y 3 R p b 2 4 x L 1 R h Y m x l M S 9 D a G F u Z 2 V k I F R 5 c G U u e 1 d l Y X R o Z X J f Q 2 9 u Z G l 0 a W 9 u L D N 9 J n F 1 b 3 Q 7 X S w m c X V v d D t D b 2 x 1 b W 5 D b 3 V u d C Z x d W 9 0 O z o 1 L C Z x d W 9 0 O 0 t l e U N v b H V t b k 5 h b W V z J n F 1 b 3 Q 7 O l t d L C Z x d W 9 0 O 0 N v b H V t b k l k Z W 5 0 a X R p Z X M m c X V v d D s 6 W y Z x d W 9 0 O 1 N l Y 3 R p b 2 4 x L 1 R h Y m x l M S 9 D a G F u Z 2 V k I F R 5 c G U u e 0 R h d G U s M H 0 m c X V v d D s s J n F 1 b 3 Q 7 U 2 V j d G l v b j E v V G F i b G U x L 0 N o Y W 5 n Z W Q g V H l w Z S 5 7 U 2 9 s Y X J f T 3 V 0 c H V 0 X 2 t X a C w x f S Z x d W 9 0 O y w m c X V v d D t T Z W N 0 a W 9 u M S 9 U Y W J s Z T E v Q 2 h h b m d l Z C B U e X B l L n t F b m V y Z 3 l f Q 2 9 u c 3 V t c H R p b 2 5 f a 1 d o L D J 9 J n F 1 b 3 Q 7 L C Z x d W 9 0 O 1 N l Y 3 R p b 2 4 x L 1 R h Y m x l M S 9 D a G F u Z 2 V k I F R 5 c G U x L n t z d X J w b H V z L 2 R l Z m l j a X Q s M 3 0 m c X V v d D s s J n F 1 b 3 Q 7 U 2 V j d G l v b j E v V G F i b G U x L 0 N o Y W 5 n Z W Q g V H l w Z S 5 7 V 2 V h d G h l c l 9 D b 2 5 k a X R p b 2 4 s M 3 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V G F i b G U x X 1 R h Y m x 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0 F k Z G V k J T I w Q 3 V z d G 9 t P C 9 J d G V t U G F 0 a D 4 8 L 0 l 0 Z W 1 M b 2 N h d G l v b j 4 8 U 3 R h Y m x l R W 5 0 c m l l c y A v P j w v S X R l b T 4 8 S X R l b T 4 8 S X R l b U x v Y 2 F 0 a W 9 u P j x J d G V t V H l w Z T 5 G b 3 J t d W x h P C 9 J d G V t V H l w Z T 4 8 S X R l b V B h d G g + U 2 V j d G l v b j E v V G F i b G U x L 1 J l b 3 J k Z X J l Z C U y M E N v b H V t b n M 8 L 0 l 0 Z W 1 Q Y X R o P j w v S X R l b U x v Y 2 F 0 a W 9 u P j x T d G F i b G V F b n R y a W V z I C 8 + P C 9 J d G V t P j x J d G V t P j x J d G V t T G 9 j Y X R p b 2 4 + P E l 0 Z W 1 U e X B l P k Z v c m 1 1 b G E 8 L 0 l 0 Z W 1 U e X B l P j x J d G V t U G F 0 a D 5 T Z W N 0 a W 9 u M S 9 U Y W J s Z T E v Q 2 h h b m d l Z C U y M F R 5 c G U x P C 9 J d G V t U G F 0 a D 4 8 L 0 l 0 Z W 1 M b 2 N h d G l v b j 4 8 U 3 R h Y m x l R W 5 0 c m l l c y A v P j w v S X R l b T 4 8 L 0 l 0 Z W 1 z P j w v T G 9 j Y W x Q Y W N r Y W d l T W V 0 Y W R h d G F G a W x l P h Y A A A B Q S w U G A A A A A A A A A A A A A A A A A A A A A A A A J g E A A A E A A A D Q j J 3 f A R X R E Y x 6 A M B P w p f r A Q A A A K f w 6 7 C E T I d J g + n 6 m 8 0 u h G Y A A A A A A g A A A A A A E G Y A A A A B A A A g A A A A c U b g R t l 7 J J B O b Z G R M s 1 u p o p C K x F Z z P v x q F M E q l q V r + U A A A A A D o A A A A A C A A A g A A A A 7 w n 8 q s A D j + i E Y d a G h T 6 e 6 S D n b x l 2 K i U f G + H a 9 p 1 S k d F Q A A A A M N n A d 9 + 6 2 p U q 0 T 5 W 0 C q S l N a F o h 9 W q P b e V X v J F O W n Q p 5 G s / U k g d M p + C 0 d u 7 9 d 6 w 0 q z 8 S e q M a y m m 6 l 6 t Q i 3 u t V n V T T H z / k J K r C V J u d 4 F A Y R L p A A A A A z v T M Z r N 7 2 n D F N z c + H A u t E o u L i 7 t 7 Y L i P T B O t L C s G X M 7 7 B N o / 4 p f E o J b q g l M S e R T w T a D T 0 w M i 2 2 E Z F a j k J K E J / w = = < / D a t a M a s h u p > 
</file>

<file path=customXml/itemProps1.xml><?xml version="1.0" encoding="utf-8"?>
<ds:datastoreItem xmlns:ds="http://schemas.openxmlformats.org/officeDocument/2006/customXml" ds:itemID="{765C5640-F8C8-444F-831F-F55CF08FE7F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Original Sheet</vt:lpstr>
      <vt:lpstr>Input</vt:lpstr>
      <vt:lpstr>Total of surplus-deficit</vt:lpstr>
      <vt:lpstr>output vs. consumption per time</vt:lpstr>
      <vt:lpstr>sum of consumption and output</vt:lpstr>
      <vt:lpstr>Average of Energy consumption</vt:lpstr>
      <vt:lpstr>DashBoard</vt: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Mustafa Elhelw</cp:lastModifiedBy>
  <dcterms:created xsi:type="dcterms:W3CDTF">2024-11-30T10:08:32Z</dcterms:created>
  <dcterms:modified xsi:type="dcterms:W3CDTF">2024-12-08T23:07:04Z</dcterms:modified>
</cp:coreProperties>
</file>