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Roadmap" sheetId="1" r:id="rId4"/>
    <sheet state="visible" name="User Roles" sheetId="2" r:id="rId5"/>
    <sheet state="visible" name="User Stories" sheetId="3" r:id="rId6"/>
    <sheet state="visible" name="Priority" sheetId="4" r:id="rId7"/>
    <sheet state="visible" name="Release Plan &amp; MVP Plan" sheetId="5" r:id="rId8"/>
  </sheets>
  <definedNames>
    <definedName hidden="1" localSheetId="3" name="_xlnm._FilterDatabase">Priority!$A$2:$J$39</definedName>
  </definedNames>
  <calcPr/>
  <extLst>
    <ext uri="GoogleSheetsCustomDataVersion1">
      <go:sheetsCustomData xmlns:go="http://customooxmlschemas.google.com/" r:id="rId9" roundtripDataSignature="AMtx7mhRVXQHTQGmxvN0EygmlvUNWCqIPg=="/>
    </ext>
  </extLst>
</workbook>
</file>

<file path=xl/sharedStrings.xml><?xml version="1.0" encoding="utf-8"?>
<sst xmlns="http://schemas.openxmlformats.org/spreadsheetml/2006/main" count="271" uniqueCount="203">
  <si>
    <r>
      <rPr>
        <rFont val="Arial"/>
        <b/>
        <color theme="1"/>
        <sz val="10.0"/>
      </rPr>
      <t>Instructions:</t>
    </r>
    <r>
      <rPr>
        <rFont val="Arial"/>
        <color rgb="FF000000"/>
        <sz val="10.0"/>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</si>
  <si>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</si>
  <si>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</si>
  <si>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</si>
  <si>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</si>
  <si>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</si>
  <si>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</si>
  <si>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Customizable/Interactive Dashboard with heatmaps, bar charts, and zooming capabilities</t>
  </si>
  <si>
    <t>Develop Android Compatible Mobile App</t>
  </si>
  <si>
    <t>In-App messaging for Doctors and Patients</t>
  </si>
  <si>
    <t>Develop iOS Compatible Mobile App</t>
  </si>
  <si>
    <t>Develop Web Portal application</t>
  </si>
  <si>
    <t>Security Update</t>
  </si>
  <si>
    <t>Mobile App User Interface Refinement</t>
  </si>
  <si>
    <t>Authentication- Login/Logout</t>
  </si>
  <si>
    <t>Upgrade Database</t>
  </si>
  <si>
    <t xml:space="preserve">Export CSV of Reported Data </t>
  </si>
  <si>
    <t>Web Portal Redesign</t>
  </si>
  <si>
    <t>Web Report of Data (View only no Export)</t>
  </si>
  <si>
    <t>Send Manual Amber Alerts by Region</t>
  </si>
  <si>
    <t>Automated Amber Alerts</t>
  </si>
  <si>
    <t>Manual Importing</t>
  </si>
  <si>
    <t>Basic Data Searching Capability</t>
  </si>
  <si>
    <t>Automated Integration for Importing</t>
  </si>
  <si>
    <t>Basic Dashboard with heatmap display</t>
  </si>
  <si>
    <t>User Based Preferences- Save Search &amp; Reports</t>
  </si>
  <si>
    <r>
      <rPr>
        <rFont val="Arial"/>
        <b/>
        <color theme="1"/>
        <sz val="10.0"/>
      </rPr>
      <t>Instructions:</t>
    </r>
    <r>
      <rPr>
        <rFont val="Arial"/>
        <color theme="1"/>
        <sz val="10.0"/>
      </rPr>
      <t xml:space="preserve"> Below are 7 user roles that have been identified for the product and a brief description for </t>
    </r>
    <r>
      <rPr>
        <rFont val="Arial"/>
        <color theme="1"/>
        <sz val="10.0"/>
        <u/>
      </rPr>
      <t>how each user will interact with the product</t>
    </r>
    <r>
      <rPr>
        <rFont val="Arial"/>
        <color theme="1"/>
        <sz val="10.0"/>
      </rPr>
      <t xml:space="preserve">.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</si>
  <si>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</si>
  <si>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</si>
  <si>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</si>
  <si>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</si>
  <si>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</si>
  <si>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</si>
  <si>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</si>
  <si>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</si>
  <si>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</si>
  <si>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</si>
  <si>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</si>
  <si>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</si>
  <si>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</si>
  <si>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</si>
  <si>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</si>
  <si>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</si>
  <si>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t>Instructions: 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</si>
  <si>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</si>
  <si>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</si>
  <si>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</si>
  <si>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</si>
  <si>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</si>
  <si>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</si>
  <si>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</si>
  <si>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</si>
  <si>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 Patient names are anonymous 
- User can see a summary of the numbers provided
- User must be logged in from a government IP address to view </t>
  </si>
  <si>
    <t>see a report of the # of test kits that health care companies have created</t>
  </si>
  <si>
    <t>that I can send funding</t>
  </si>
  <si>
    <t>- User can see a summary of the total number of test kits
- User can see a summary of the number of test kits produced by healthcare company
- User can see the names of the health care company
- User can see amount of funds sent to each health care company</t>
  </si>
  <si>
    <t xml:space="preserve">add the name of patients I have treated </t>
  </si>
  <si>
    <t xml:space="preserve">I can add treatments </t>
  </si>
  <si>
    <t>- Alpha Numeric characters are allowed
- Patient First and Last Name required
- Patient DOB required
- Patient Location Required
- Patient Gender is optional</t>
  </si>
  <si>
    <t>login to the system</t>
  </si>
  <si>
    <t>I can enter patient treatment information</t>
  </si>
  <si>
    <t>- User name and email address required
- User is locked out after 3 incorrect entries</t>
  </si>
  <si>
    <t>Healthcare Company</t>
  </si>
  <si>
    <t>add the number of test kits produced</t>
  </si>
  <si>
    <t>the CDC can determine where test kits should be sent</t>
  </si>
  <si>
    <t>- Only numeric characters allowed
- User can see data that previously entered</t>
  </si>
  <si>
    <t>reset my password by myself</t>
  </si>
  <si>
    <t xml:space="preserve">that I can login again. </t>
  </si>
  <si>
    <t>- User must verify email address
- User must verify answer security question to reset password</t>
  </si>
  <si>
    <t>Medical Examiner</t>
  </si>
  <si>
    <t xml:space="preserve">add a person's gender </t>
  </si>
  <si>
    <t xml:space="preserve">deaths can be tracked by gender  </t>
  </si>
  <si>
    <t>- User can select from list of genders
- User can update gender selection
- Users gender selection is not shared with CDC Officials</t>
  </si>
  <si>
    <t xml:space="preserve">am automatically logged out of the system </t>
  </si>
  <si>
    <t>no one can access my account</t>
  </si>
  <si>
    <t>- Timeout occurs after 15 mins of inactivity
- After timeout user is returned to login page</t>
  </si>
  <si>
    <t>Patient</t>
  </si>
  <si>
    <t xml:space="preserve">change my test results </t>
  </si>
  <si>
    <t>the system data is accurate</t>
  </si>
  <si>
    <t>- User can modify test results twice
- Doctors are notified when a patient changes test results</t>
  </si>
  <si>
    <t>enter any stores that I visited 3 days before testing positive</t>
  </si>
  <si>
    <t>others are aware of their potential exposure to the virus</t>
  </si>
  <si>
    <t>- Option only visible for patients that report positve test
- Can specify store name, date entered, city, and state</t>
  </si>
  <si>
    <t>System Administrator</t>
  </si>
  <si>
    <t xml:space="preserve">give access to the system </t>
  </si>
  <si>
    <t>users can access,import, share data.</t>
  </si>
  <si>
    <t>- First and Last Name required
- Enter email addresses 
- Gmail email address are not allowed access</t>
  </si>
  <si>
    <t>remove access</t>
  </si>
  <si>
    <t>users are not able to access the system</t>
  </si>
  <si>
    <t>- Removed user recieves email confirmation of removal
- Removed user can't login once removed
- System administrator must confirm the user that they are removing before leaving the page</t>
  </si>
  <si>
    <t>Test Center</t>
  </si>
  <si>
    <t xml:space="preserve">update/change the number of test kits recieved </t>
  </si>
  <si>
    <t>data is accurate</t>
  </si>
  <si>
    <t>- Only allow update one time
- Make user confirm change before leaving the page</t>
  </si>
  <si>
    <t xml:space="preserve">be notified when my stock falls before a certain level, </t>
  </si>
  <si>
    <t>I can proactively order additional testing supplies</t>
  </si>
  <si>
    <t xml:space="preserve">- System notifies user by email
- User can set number that stock must reach for email to be sent
- System notifies user upon login that stock is low </t>
  </si>
  <si>
    <t xml:space="preserve">push out updates </t>
  </si>
  <si>
    <t>public can be updated timely</t>
  </si>
  <si>
    <t>- User can publish and notify the no. of patients who are positive.
- User can publish and notify the virus prone areas.
- User can publish simple safety measures to be kept in mind.</t>
  </si>
  <si>
    <t>track test kits delivered to Test Centre</t>
  </si>
  <si>
    <t>pre-order for future requirements</t>
  </si>
  <si>
    <t>- Comparing it with production rate vs consumption rate.
- Make user notify healthcare companies in advance.</t>
  </si>
  <si>
    <t>report successful remedies</t>
  </si>
  <si>
    <t>government can approve it as valid test</t>
  </si>
  <si>
    <t>- User can enter before and after reports of patient.
- User can track the status of application of successful remedies.
- Once approved all doctors will notified about new remedy.</t>
  </si>
  <si>
    <t>Modify appointment</t>
  </si>
  <si>
    <t>patient recieves best treatment</t>
  </si>
  <si>
    <t>- User can change time and date assigned to him.
- Patient and User will be notified for the change.
- Only one time modification can be done.</t>
  </si>
  <si>
    <t>download sale/order report</t>
  </si>
  <si>
    <t>I can keep record of accounts</t>
  </si>
  <si>
    <t>- User can select timeline of report.
- User can download only in csv format.</t>
  </si>
  <si>
    <t xml:space="preserve">send invoice </t>
  </si>
  <si>
    <t>I can receive payments on time</t>
  </si>
  <si>
    <t>- User must provide complete details of kits made in the provided tenuer.
- User cannot edit bill once generated.</t>
  </si>
  <si>
    <t>report the number of deaths caused by the virus</t>
  </si>
  <si>
    <t>government can take safety measures</t>
  </si>
  <si>
    <t>- Details of patient to be given.
- Doctor's detail who was inspecting the patient.</t>
  </si>
  <si>
    <t>add person's location</t>
  </si>
  <si>
    <t>deaths can be tracked by location</t>
  </si>
  <si>
    <t>- User can select Location
- User can add Landmark
- notification will be sent to CDC admin.</t>
  </si>
  <si>
    <t>provide access to my location</t>
  </si>
  <si>
    <t>in case I am positive , proper safety measures can be implemeted</t>
  </si>
  <si>
    <r>
      <rPr>
        <rFont val="Arial"/>
        <color theme="1"/>
        <sz val="10.0"/>
      </rPr>
      <t xml:space="preserve">- </t>
    </r>
    <r>
      <rPr>
        <rFont val="Arial"/>
        <color theme="1"/>
        <sz val="10.0"/>
      </rPr>
      <t xml:space="preserve">Ask user's permission to access their location.
</t>
    </r>
    <r>
      <rPr>
        <rFont val="Arial"/>
        <color theme="1"/>
        <sz val="10.0"/>
      </rPr>
      <t>-</t>
    </r>
    <r>
      <rPr>
        <rFont val="Arial"/>
        <color theme="1"/>
        <sz val="10.0"/>
      </rPr>
      <t xml:space="preserve"> All nearby Doctors will be notified about patient details.  </t>
    </r>
  </si>
  <si>
    <t>Book an apointment with doctor</t>
  </si>
  <si>
    <t>my treatment can start as soon as possible</t>
  </si>
  <si>
    <t>- Firstname and Lastname required
- Time and date required
- Doctor's available slot reqired
- user will be assigned nearest doctor</t>
  </si>
  <si>
    <t>update the product</t>
  </si>
  <si>
    <t>it functions efficiently</t>
  </si>
  <si>
    <t>- needs to take backup of previous version.
- can only update product only if there are certain value of bugs and errors.</t>
  </si>
  <si>
    <t>shutdown the application</t>
  </si>
  <si>
    <t>periodic maintainence can be done</t>
  </si>
  <si>
    <t>- Access key required.
- Notify all stakeholders about maintainence duration prior via email.</t>
  </si>
  <si>
    <t>notify number of kits required</t>
  </si>
  <si>
    <t>CDC can allot those kits on time</t>
  </si>
  <si>
    <t>- User can add numeric value only
- User can generate requirement only when kits fall below certain value.</t>
  </si>
  <si>
    <t>notify doctor about patient report</t>
  </si>
  <si>
    <t>they can take precautionary measure</t>
  </si>
  <si>
    <t>- User can notify doctor about report in view only mode.
- Make user confirm report before sending it.</t>
  </si>
  <si>
    <r>
      <rPr>
        <rFont val="Arial"/>
        <b/>
        <color theme="1"/>
        <sz val="10.0"/>
      </rPr>
      <t xml:space="preserve">Instructions: 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 Release 1 (MVP) contains 3 sprints. The release can only have 10 user stories within the 3 sprints 
       - </t>
    </r>
    <r>
      <rPr>
        <rFont val="Arial"/>
        <b val="0"/>
        <color theme="1"/>
        <sz val="10.0"/>
        <u/>
      </rPr>
      <t>Sprint 1</t>
    </r>
    <r>
      <rPr>
        <rFont val="Arial"/>
        <b val="0"/>
        <color theme="1"/>
        <sz val="10.0"/>
      </rPr>
      <t xml:space="preserve"> will have 3 user stories
       - </t>
    </r>
    <r>
      <rPr>
        <rFont val="Arial"/>
        <b val="0"/>
        <color theme="1"/>
        <sz val="10.0"/>
        <u/>
      </rPr>
      <t>Sprint 2</t>
    </r>
    <r>
      <rPr>
        <rFont val="Arial"/>
        <b val="0"/>
        <color theme="1"/>
        <sz val="10.0"/>
      </rPr>
      <t xml:space="preserve"> will have 4 user stories
       - </t>
    </r>
    <r>
      <rPr>
        <rFont val="Arial"/>
        <b val="0"/>
        <color theme="1"/>
        <sz val="10.0"/>
        <u/>
      </rPr>
      <t>Sprint 3</t>
    </r>
    <r>
      <rPr>
        <rFont val="Arial"/>
        <b val="0"/>
        <color theme="1"/>
        <sz val="10.0"/>
      </rPr>
      <t xml:space="preserve"> will have 3 user stories
- Release 2 contains 2 sprints. The release can only have 10 user stories within the 2 sprints 
       - </t>
    </r>
    <r>
      <rPr>
        <rFont val="Arial"/>
        <b val="0"/>
        <color theme="1"/>
        <sz val="10.0"/>
        <u/>
      </rPr>
      <t>Sprint 4</t>
    </r>
    <r>
      <rPr>
        <rFont val="Arial"/>
        <b val="0"/>
        <color theme="1"/>
        <sz val="10.0"/>
      </rPr>
      <t xml:space="preserve"> and </t>
    </r>
    <r>
      <rPr>
        <rFont val="Arial"/>
        <b val="0"/>
        <color theme="1"/>
        <sz val="10.0"/>
        <u/>
      </rPr>
      <t>Sprint 5</t>
    </r>
    <r>
      <rPr>
        <rFont val="Arial"/>
        <b val="0"/>
        <color theme="1"/>
        <sz val="10.0"/>
      </rPr>
      <t xml:space="preserve"> will each have 5 user stories
- Release 3 contains 2 sprints. The release can only have 5 user stories within the 2 sprints 
       - </t>
    </r>
    <r>
      <rPr>
        <rFont val="Arial"/>
        <b val="0"/>
        <color theme="1"/>
        <sz val="10.0"/>
        <u/>
      </rPr>
      <t>Sprint 6</t>
    </r>
    <r>
      <rPr>
        <rFont val="Arial"/>
        <b val="0"/>
        <color theme="1"/>
        <sz val="10.0"/>
      </rPr>
      <t xml:space="preserve"> will have 2 user stories
       - </t>
    </r>
    <r>
      <rPr>
        <rFont val="Arial"/>
        <b val="0"/>
        <color theme="1"/>
        <sz val="10.0"/>
        <u/>
      </rPr>
      <t>Sprint 7</t>
    </r>
    <r>
      <rPr>
        <rFont val="Arial"/>
        <b val="0"/>
        <color theme="1"/>
        <sz val="10.0"/>
      </rPr>
      <t xml:space="preserve"> will have 3 user stories
- All remaining user stories are assigned to "Backlog for Future Release"
- Assign the sprint that the user stories will be in within that particular release in Column E. If it is is "Backlog for Future Release" the user story doesn't need to be assigned a sprint.</t>
    </r>
  </si>
  <si>
    <r>
      <rPr>
        <rFont val="Arial"/>
        <b/>
        <i val="0"/>
        <color rgb="FF000000"/>
        <sz val="10.0"/>
      </rPr>
      <t xml:space="preserve">Hints/Tips: </t>
    </r>
    <r>
      <rPr>
        <rFont val="Arial"/>
        <i val="0"/>
        <color rgb="FF000000"/>
        <sz val="10.0"/>
      </rPr>
      <t xml:space="preserve">
- Question if a user role has too much functionality to be in the MVP release. 
- Question what is a nice-to-have vs high-value based on the scenario and vision. 
- Question if you should trade off- what is the worst thing that could happen if the user had to wait for that functionality to come later. 
- Refine, rewrite, or delete a user story in the blue user story tab if it doesn’t fit into your Release or MVP plan</t>
    </r>
  </si>
  <si>
    <t>Role</t>
  </si>
  <si>
    <t>User Story</t>
  </si>
  <si>
    <t>Acceptance Critieria</t>
  </si>
  <si>
    <t>Release</t>
  </si>
  <si>
    <t>Sprint</t>
  </si>
  <si>
    <t>Release 1-MVP 
Total Stories =10</t>
  </si>
  <si>
    <t>Release 2
Total Stories =10</t>
  </si>
  <si>
    <t>Release 3 
Total Stories =5</t>
  </si>
  <si>
    <t>Backlog for Future Release</t>
  </si>
  <si>
    <t>Release 1 (MVP)</t>
  </si>
  <si>
    <t>1
Total Stories = 3</t>
  </si>
  <si>
    <t>2
Total Stories = 4</t>
  </si>
  <si>
    <t>3
Total Stories = 3</t>
  </si>
  <si>
    <t>release 2</t>
  </si>
  <si>
    <t>4
Total Stories = 5</t>
  </si>
  <si>
    <t>5
Total Stories = 5</t>
  </si>
  <si>
    <t>6
Total Stories = 2</t>
  </si>
  <si>
    <t>7
Total Stories = 3</t>
  </si>
  <si>
    <t>release 3</t>
  </si>
  <si>
    <t>Sum</t>
  </si>
  <si>
    <t>Total</t>
  </si>
  <si>
    <t>SUM = TOTAL</t>
  </si>
  <si>
    <t>backlog for future release</t>
  </si>
  <si>
    <r>
      <rPr>
        <rFont val="Arial"/>
        <b/>
        <color theme="1"/>
        <sz val="10.0"/>
      </rPr>
      <t xml:space="preserve">Instructions: Create a Release &amp; MVP Plan in this sheet.
Copy your 10 Release 1 (MVP) user stories from </t>
    </r>
    <r>
      <rPr>
        <rFont val="Arial"/>
        <b val="0"/>
        <color theme="1"/>
        <sz val="10.0"/>
        <u/>
      </rPr>
      <t>Priority sheet</t>
    </r>
    <r>
      <rPr>
        <rFont val="Arial"/>
        <b val="0"/>
        <color rgb="FF000000"/>
        <sz val="10.0"/>
      </rPr>
      <t xml:space="preserve"> into column C, Rows 3-12 below </t>
    </r>
    <r>
      <rPr>
        <rFont val="Arial"/>
        <b val="0"/>
        <color rgb="FF000000"/>
        <sz val="10.0"/>
      </rPr>
      <t>in the appropriate sprint.</t>
    </r>
    <r>
      <rPr>
        <rFont val="Arial"/>
        <b val="0"/>
        <color rgb="FF000000"/>
        <sz val="10.0"/>
      </rPr>
      <t xml:space="preserve">
Copy your 10 </t>
    </r>
    <r>
      <rPr>
        <rFont val="Arial"/>
        <b val="0"/>
        <color rgb="FF000000"/>
        <sz val="10.0"/>
      </rPr>
      <t xml:space="preserve">Release 2 </t>
    </r>
    <r>
      <rPr>
        <rFont val="Arial"/>
        <b val="0"/>
        <color rgb="FF000000"/>
        <sz val="10.0"/>
      </rPr>
      <t xml:space="preserve">user stories from </t>
    </r>
    <r>
      <rPr>
        <rFont val="Arial"/>
        <b val="0"/>
        <color theme="1"/>
        <sz val="10.0"/>
        <u/>
      </rPr>
      <t>Priority sheet</t>
    </r>
    <r>
      <rPr>
        <rFont val="Arial"/>
        <b val="0"/>
        <color rgb="FF000000"/>
        <sz val="10.0"/>
      </rPr>
      <t xml:space="preserve"> into column C, Rows 13-22 below </t>
    </r>
    <r>
      <rPr>
        <rFont val="Arial"/>
        <b val="0"/>
        <color rgb="FF000000"/>
        <sz val="10.0"/>
      </rPr>
      <t>in the appropriate sprint.</t>
    </r>
    <r>
      <rPr>
        <rFont val="Arial"/>
        <b val="0"/>
        <color rgb="FF000000"/>
        <sz val="10.0"/>
      </rPr>
      <t xml:space="preserve">
Copy your 5 </t>
    </r>
    <r>
      <rPr>
        <rFont val="Arial"/>
        <b val="0"/>
        <color rgb="FF000000"/>
        <sz val="10.0"/>
      </rPr>
      <t>Release 3</t>
    </r>
    <r>
      <rPr>
        <rFont val="Arial"/>
        <b val="0"/>
        <color rgb="FF000000"/>
        <sz val="10.0"/>
      </rPr>
      <t xml:space="preserve"> user stories from </t>
    </r>
    <r>
      <rPr>
        <rFont val="Arial"/>
        <b val="0"/>
        <color theme="1"/>
        <sz val="10.0"/>
        <u/>
      </rPr>
      <t>Priority sheet</t>
    </r>
    <r>
      <rPr>
        <rFont val="Arial"/>
        <b val="0"/>
        <color rgb="FF000000"/>
        <sz val="10.0"/>
      </rPr>
      <t xml:space="preserve"> into column C, Rows 23-27 below </t>
    </r>
    <r>
      <rPr>
        <rFont val="Arial"/>
        <b val="0"/>
        <color rgb="FF000000"/>
        <sz val="10.0"/>
      </rPr>
      <t>in the appropriate sprint.</t>
    </r>
  </si>
  <si>
    <t>Releases</t>
  </si>
  <si>
    <t>Sprints</t>
  </si>
  <si>
    <t xml:space="preserve">Story Points </t>
  </si>
  <si>
    <t>Release 1- MVP</t>
  </si>
  <si>
    <t>Sprint 1</t>
  </si>
  <si>
    <r>
      <rPr>
        <rFont val="Arial"/>
        <color theme="1"/>
        <sz val="10.0"/>
      </rPr>
      <t xml:space="preserve">As a CDC Official I can </t>
    </r>
    <r>
      <rPr>
        <rFont val="Arial"/>
        <b/>
        <color theme="1"/>
        <sz val="10.0"/>
        <u/>
      </rPr>
      <t>view the number of patients that have reported testing positive</t>
    </r>
    <r>
      <rPr>
        <rFont val="Arial"/>
        <color theme="1"/>
        <sz val="10.0"/>
      </rPr>
      <t xml:space="preserve"> so that so that I can analyze the outbreak .</t>
    </r>
  </si>
  <si>
    <t>As a Medical Examiner I can add a person's gender  so that deaths can be tracked by gender  .</t>
  </si>
  <si>
    <t>As a Medical Examiner I can report the number of deaths caused by the virus so that government can take safety measures.</t>
  </si>
  <si>
    <t>Sprint 2</t>
  </si>
  <si>
    <t>As a System Administrator I can give access to the system  so that users can access,import, share data..</t>
  </si>
  <si>
    <t>As a Healthcare Company I can add the number of test kits produced so that the CDC can determine where test kits should be sent.</t>
  </si>
  <si>
    <t>As a CDC Official I can see a report of the # of test kits that health care companies have created so that that I can send funding.</t>
  </si>
  <si>
    <t>As a Medical Examiner I can add person's location so that deaths can be tracked by location.</t>
  </si>
  <si>
    <t>Sprint 3</t>
  </si>
  <si>
    <t>As a Test Center I can update/change the number of test kits recieved  so that data is accurate.</t>
  </si>
  <si>
    <t>As a Patient I can change my test results  so that the system data is accurate.</t>
  </si>
  <si>
    <t>As a CDC Official I can track test kits delivered to Test Centre so that pre-order for future requirements.</t>
  </si>
  <si>
    <t>Release 2</t>
  </si>
  <si>
    <t>Sprint 4</t>
  </si>
  <si>
    <t>As a Doctors I can login to the system so that I can enter patient treatment information.</t>
  </si>
  <si>
    <t>As a CDC Official I can push out updates  so that public can be updated timely.</t>
  </si>
  <si>
    <t>As a Doctors I can add the name of patients I have treated  so that I can add treatments .</t>
  </si>
  <si>
    <t>As a Patient I can provide access to my location so that in case I am positive , proper safety measures can be implemeted.</t>
  </si>
  <si>
    <t>As a Doctors I can Modify appointment so that patient recieves best treatment.</t>
  </si>
  <si>
    <t>Sprint 5</t>
  </si>
  <si>
    <t>As a Patient I can Book an apointment with doctor so that my treatment can start as soon as possible.</t>
  </si>
  <si>
    <t>As a Doctors I can report successful remedies so that government can approve it as valid test.</t>
  </si>
  <si>
    <t>As a Patient I can enter any stores that I visited 3 days before testing positive so that others are aware of their potential exposure to the virus.</t>
  </si>
  <si>
    <t>As a Healthcare Company I can reset my password by myself so that that I can login again. .</t>
  </si>
  <si>
    <t>As a System Administrator I can remove access so that users are not able to access the system.</t>
  </si>
  <si>
    <t>Release 3</t>
  </si>
  <si>
    <t>Sprint 6</t>
  </si>
  <si>
    <t>As a Test Center I can notify number of kits required so that CDC can allot those kits on time..</t>
  </si>
  <si>
    <t>As a Medical Examiner I am automatically logged out of the system  so that no one can access my account.</t>
  </si>
  <si>
    <t>Sprint 7</t>
  </si>
  <si>
    <t>As a Test Center I can I want to be notified when my stock falls before a certain level,  so that I can proactively order additional testing supplies.</t>
  </si>
  <si>
    <t>As a Healthcare Company I can download sale/order report so that I can keep record of accounts.</t>
  </si>
  <si>
    <t>As a Test Center I can notify doctor about patient report so that they can take precautionary measure..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</si>
</sst>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0.0"/>
      <color theme="1"/>
      <name val="Arial"/>
    </font>
    <font/>
    <font>
      <b/>
      <sz val="14.0"/>
      <color theme="1"/>
      <name val="Arial"/>
    </font>
    <font>
      <b/>
      <sz val="10.0"/>
      <color theme="1"/>
      <name val="Arial"/>
    </font>
    <font>
      <b/>
      <sz val="10.0"/>
      <color rgb="FF000000"/>
      <name val="Arial"/>
    </font>
    <font>
      <color theme="1"/>
      <name val="Arial"/>
    </font>
    <font>
      <sz val="10.0"/>
      <color rgb="FF4F4F4F"/>
      <name val="Helvetica Neue"/>
    </font>
    <font>
      <i/>
      <sz val="10.0"/>
      <color rgb="FF000000"/>
      <name val="Arial"/>
    </font>
    <font>
      <sz val="11.0"/>
      <color rgb="FF000000"/>
      <name val="Inconsolata"/>
    </font>
    <font>
      <sz val="10.0"/>
      <name val="Arial"/>
    </font>
  </fonts>
  <fills count="12">
    <fill>
      <patternFill patternType="none"/>
    </fill>
    <fill>
      <patternFill patternType="lightGray"/>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A4C2F4"/>
        <bgColor rgb="FFA4C2F4"/>
      </patternFill>
    </fill>
    <fill>
      <patternFill patternType="solid">
        <fgColor rgb="FFCCCCCC"/>
        <bgColor rgb="FFCCCCCC"/>
      </patternFill>
    </fill>
    <fill>
      <patternFill patternType="solid">
        <fgColor rgb="FF999999"/>
        <bgColor rgb="FF999999"/>
      </patternFill>
    </fill>
    <fill>
      <patternFill patternType="solid">
        <fgColor rgb="FFFFF2CC"/>
        <bgColor rgb="FFFFF2CC"/>
      </patternFill>
    </fill>
  </fills>
  <borders count="2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bottom style="thick">
        <color rgb="FF000000"/>
      </bottom>
    </border>
    <border>
      <right style="thin">
        <color rgb="FF000000"/>
      </right>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top style="thick">
        <color rgb="FF000000"/>
      </top>
    </border>
    <border>
      <left style="thin">
        <color rgb="FF000000"/>
      </left>
      <top style="thin">
        <color rgb="FF000000"/>
      </top>
    </border>
    <border>
      <top style="thin">
        <color rgb="FF000000"/>
      </top>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top style="thick">
        <color rgb="FF000000"/>
      </top>
      <bottom style="thick">
        <color rgb="FF000000"/>
      </bottom>
    </border>
    <border>
      <left style="thick">
        <color rgb="FF000000"/>
      </lef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left/>
      <right/>
      <top/>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0" fontId="1" numFmtId="0" xfId="0" applyAlignment="1" applyBorder="1" applyFont="1">
      <alignment shrinkToFit="0" vertical="top" wrapText="1"/>
    </xf>
    <xf borderId="2" fillId="0" fontId="2" numFmtId="0" xfId="0" applyBorder="1" applyFont="1"/>
    <xf borderId="3" fillId="0" fontId="2" numFmtId="0" xfId="0" applyBorder="1" applyFont="1"/>
    <xf borderId="4" fillId="2" fontId="3" numFmtId="0" xfId="0" applyAlignment="1" applyBorder="1" applyFill="1" applyFont="1">
      <alignment horizontal="center" shrinkToFit="0" vertical="top" wrapText="1"/>
    </xf>
    <xf borderId="4" fillId="3" fontId="3" numFmtId="0" xfId="0" applyAlignment="1" applyBorder="1" applyFill="1" applyFont="1">
      <alignment horizontal="center" shrinkToFit="0" vertical="top" wrapText="1"/>
    </xf>
    <xf borderId="4" fillId="4" fontId="3" numFmtId="0" xfId="0" applyAlignment="1" applyBorder="1" applyFill="1" applyFont="1">
      <alignment horizontal="center" shrinkToFit="0" vertical="top" wrapText="1"/>
    </xf>
    <xf borderId="4" fillId="5" fontId="3" numFmtId="0" xfId="0" applyAlignment="1" applyBorder="1" applyFill="1" applyFont="1">
      <alignment horizontal="center" shrinkToFit="0" vertical="top" wrapText="1"/>
    </xf>
    <xf borderId="4" fillId="6" fontId="3" numFmtId="0" xfId="0" applyAlignment="1" applyBorder="1" applyFill="1" applyFont="1">
      <alignment horizontal="center" shrinkToFit="0" vertical="top" wrapText="1"/>
    </xf>
    <xf borderId="4" fillId="0" fontId="1" numFmtId="0" xfId="0" applyAlignment="1" applyBorder="1" applyFont="1">
      <alignment horizontal="left" shrinkToFit="0" vertical="center" wrapText="1"/>
    </xf>
    <xf borderId="4" fillId="3" fontId="1" numFmtId="0" xfId="0" applyAlignment="1" applyBorder="1" applyFont="1">
      <alignment horizontal="center" shrinkToFit="0" vertical="center" wrapText="1"/>
    </xf>
    <xf borderId="4" fillId="4" fontId="1" numFmtId="0" xfId="0" applyAlignment="1" applyBorder="1" applyFont="1">
      <alignment horizontal="center" readingOrder="0" shrinkToFit="0" vertical="center" wrapText="1"/>
    </xf>
    <xf borderId="4" fillId="5" fontId="1" numFmtId="0" xfId="0" applyAlignment="1" applyBorder="1" applyFont="1">
      <alignment horizontal="center" readingOrder="0" shrinkToFit="0" vertical="center" wrapText="1"/>
    </xf>
    <xf borderId="4" fillId="6" fontId="1" numFmtId="0" xfId="0" applyAlignment="1" applyBorder="1" applyFont="1">
      <alignment horizontal="center" readingOrder="0" shrinkToFit="0" vertical="center" wrapText="1"/>
    </xf>
    <xf borderId="4" fillId="6"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4" fillId="5" fontId="1" numFmtId="0" xfId="0" applyAlignment="1" applyBorder="1" applyFont="1">
      <alignment horizontal="center" shrinkToFit="0" vertical="center" wrapText="1"/>
    </xf>
    <xf borderId="4" fillId="3" fontId="1" numFmtId="0" xfId="0" applyAlignment="1" applyBorder="1" applyFont="1">
      <alignment horizontal="center" readingOrder="0" shrinkToFit="0" vertical="center" wrapText="1"/>
    </xf>
    <xf borderId="4" fillId="7" fontId="0" numFmtId="0" xfId="0" applyAlignment="1" applyBorder="1" applyFill="1" applyFont="1">
      <alignment horizontal="left" shrinkToFit="0" vertical="center" wrapText="1"/>
    </xf>
    <xf borderId="1" fillId="0" fontId="1" numFmtId="0" xfId="0" applyAlignment="1" applyBorder="1" applyFont="1">
      <alignment readingOrder="0" shrinkToFit="0" vertical="top" wrapText="1"/>
    </xf>
    <xf borderId="4" fillId="0" fontId="4" numFmtId="0" xfId="0" applyAlignment="1" applyBorder="1" applyFont="1">
      <alignment horizontal="center" shrinkToFit="0" vertical="center" wrapText="1"/>
    </xf>
    <xf borderId="4" fillId="7" fontId="5" numFmtId="0" xfId="0" applyAlignment="1" applyBorder="1" applyFont="1">
      <alignment horizontal="center" shrinkToFit="0" vertical="center" wrapText="1"/>
    </xf>
    <xf borderId="1" fillId="0" fontId="4" numFmtId="0" xfId="0" applyAlignment="1" applyBorder="1" applyFont="1">
      <alignment shrinkToFit="0" vertical="top" wrapText="1"/>
    </xf>
    <xf borderId="0" fillId="0" fontId="6" numFmtId="0" xfId="0" applyAlignment="1" applyFont="1">
      <alignment shrinkToFit="0" wrapText="1"/>
    </xf>
    <xf borderId="5" fillId="0" fontId="1" numFmtId="0" xfId="0" applyAlignment="1" applyBorder="1" applyFont="1">
      <alignment shrinkToFit="0" vertical="top" wrapText="1"/>
    </xf>
    <xf borderId="6" fillId="0" fontId="1" numFmtId="0" xfId="0" applyAlignment="1" applyBorder="1" applyFont="1">
      <alignment shrinkToFit="0" vertical="top" wrapText="1"/>
    </xf>
    <xf borderId="7" fillId="7" fontId="0" numFmtId="0" xfId="0" applyAlignment="1" applyBorder="1" applyFont="1">
      <alignment horizontal="left" shrinkToFit="0" vertical="top" wrapText="1"/>
    </xf>
    <xf borderId="8" fillId="0" fontId="1" numFmtId="0" xfId="0" applyAlignment="1" applyBorder="1" applyFont="1">
      <alignment shrinkToFit="0" vertical="top" wrapText="1"/>
    </xf>
    <xf borderId="9" fillId="0" fontId="1" numFmtId="0" xfId="0" applyAlignment="1" applyBorder="1" applyFont="1">
      <alignment shrinkToFit="0" vertical="top" wrapText="1"/>
    </xf>
    <xf borderId="4" fillId="0" fontId="1" numFmtId="0" xfId="0" applyAlignment="1" applyBorder="1" applyFont="1">
      <alignment shrinkToFit="0" vertical="top" wrapText="1"/>
    </xf>
    <xf borderId="4" fillId="7" fontId="0" numFmtId="0" xfId="0" applyAlignment="1" applyBorder="1" applyFont="1">
      <alignment shrinkToFit="0" vertical="top" wrapText="1"/>
    </xf>
    <xf borderId="4" fillId="0" fontId="1" numFmtId="0" xfId="0" applyAlignment="1" applyBorder="1" applyFont="1">
      <alignment readingOrder="0" shrinkToFit="0" vertical="top" wrapText="1"/>
    </xf>
    <xf borderId="4" fillId="8" fontId="1" numFmtId="0" xfId="0" applyAlignment="1" applyBorder="1" applyFill="1" applyFont="1">
      <alignment shrinkToFit="0" vertical="top" wrapText="1"/>
    </xf>
    <xf borderId="0" fillId="8" fontId="7" numFmtId="0" xfId="0" applyAlignment="1" applyFont="1">
      <alignment shrinkToFit="0" vertical="top" wrapText="1"/>
    </xf>
    <xf quotePrefix="1" borderId="4" fillId="8" fontId="1" numFmtId="0" xfId="0" applyAlignment="1" applyBorder="1" applyFont="1">
      <alignment shrinkToFit="0" vertical="top" wrapText="1"/>
    </xf>
    <xf borderId="0" fillId="8" fontId="2" numFmtId="0" xfId="0" applyAlignment="1" applyFont="1">
      <alignment shrinkToFit="0" wrapText="1"/>
    </xf>
    <xf quotePrefix="1" borderId="4" fillId="0" fontId="1" numFmtId="0" xfId="0" applyAlignment="1" applyBorder="1" applyFont="1">
      <alignment shrinkToFit="0" vertical="top" wrapText="1"/>
    </xf>
    <xf quotePrefix="1" borderId="4" fillId="0" fontId="1" numFmtId="0" xfId="0" applyAlignment="1" applyBorder="1" applyFont="1">
      <alignment horizontal="left" shrinkToFit="0" vertical="top" wrapText="1"/>
    </xf>
    <xf quotePrefix="1" borderId="4" fillId="0" fontId="1" numFmtId="0" xfId="0" applyAlignment="1" applyBorder="1" applyFont="1">
      <alignment readingOrder="0" shrinkToFit="0" vertical="top" wrapText="1"/>
    </xf>
    <xf borderId="0" fillId="0" fontId="0" numFmtId="0" xfId="0" applyAlignment="1" applyFont="1">
      <alignment shrinkToFit="0" wrapText="1"/>
    </xf>
    <xf borderId="10" fillId="0" fontId="4" numFmtId="0" xfId="0" applyAlignment="1" applyBorder="1" applyFont="1">
      <alignment horizontal="left" readingOrder="0" shrinkToFit="0" vertical="top" wrapText="1"/>
    </xf>
    <xf borderId="11" fillId="0" fontId="2" numFmtId="0" xfId="0" applyBorder="1" applyFont="1"/>
    <xf borderId="0" fillId="0" fontId="8" numFmtId="0" xfId="0" applyAlignment="1" applyFont="1">
      <alignment horizontal="left" shrinkToFit="0" vertical="top" wrapText="1"/>
    </xf>
    <xf borderId="6" fillId="0" fontId="2" numFmtId="0" xfId="0" applyBorder="1" applyFont="1"/>
    <xf borderId="12"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1"/>
    </xf>
    <xf borderId="14" fillId="0" fontId="4" numFmtId="0" xfId="0" applyAlignment="1" applyBorder="1" applyFont="1">
      <alignment horizontal="center" shrinkToFit="0" vertical="center" wrapText="1"/>
    </xf>
    <xf borderId="15" fillId="0" fontId="4" numFmtId="0" xfId="0" applyAlignment="1" applyBorder="1" applyFont="1">
      <alignment horizontal="center" vertical="center"/>
    </xf>
    <xf borderId="16" fillId="0" fontId="4"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17" fillId="0" fontId="1" numFmtId="0" xfId="0" applyAlignment="1" applyBorder="1" applyFont="1">
      <alignment shrinkToFit="0" vertical="center" wrapText="1"/>
    </xf>
    <xf borderId="18" fillId="0" fontId="1" numFmtId="0" xfId="0" applyAlignment="1" applyBorder="1" applyFont="1">
      <alignment shrinkToFit="0" vertical="center" wrapText="1"/>
    </xf>
    <xf borderId="4" fillId="0" fontId="1" numFmtId="0" xfId="0" applyAlignment="1" applyBorder="1" applyFont="1">
      <alignment horizontal="center" shrinkToFit="0" vertical="center" wrapText="1"/>
    </xf>
    <xf borderId="19" fillId="0" fontId="1" numFmtId="0" xfId="0" applyAlignment="1" applyBorder="1" applyFont="1">
      <alignment horizontal="center" shrinkToFit="0" vertical="center" wrapText="1"/>
    </xf>
    <xf borderId="20" fillId="9" fontId="4" numFmtId="0" xfId="0" applyAlignment="1" applyBorder="1" applyFill="1" applyFont="1">
      <alignment horizontal="center" shrinkToFit="0" vertical="center" wrapText="1"/>
    </xf>
    <xf borderId="20" fillId="7" fontId="9" numFmtId="0" xfId="0" applyAlignment="1" applyBorder="1" applyFont="1">
      <alignment horizontal="center" vertical="center"/>
    </xf>
    <xf borderId="20" fillId="10" fontId="1" numFmtId="0" xfId="0" applyAlignment="1" applyBorder="1" applyFill="1" applyFont="1">
      <alignment horizontal="center" shrinkToFit="0" vertical="center" wrapText="1"/>
    </xf>
    <xf borderId="4" fillId="0" fontId="1" numFmtId="0" xfId="0" applyAlignment="1" applyBorder="1" applyFont="1">
      <alignment shrinkToFit="0" vertical="center" wrapText="1"/>
    </xf>
    <xf borderId="1" fillId="0" fontId="1" numFmtId="0" xfId="0" applyAlignment="1" applyBorder="1" applyFont="1">
      <alignment shrinkToFit="0" vertical="center" wrapText="1"/>
    </xf>
    <xf borderId="21" fillId="0" fontId="1" numFmtId="0" xfId="0" applyAlignment="1" applyBorder="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shrinkToFit="0" vertical="center" wrapText="1"/>
    </xf>
    <xf borderId="20" fillId="10" fontId="1" numFmtId="0" xfId="0" applyAlignment="1" applyBorder="1" applyFont="1">
      <alignment shrinkToFit="0" vertical="top" wrapText="1"/>
    </xf>
    <xf borderId="20" fillId="10" fontId="1" numFmtId="0" xfId="0" applyAlignment="1" applyBorder="1" applyFont="1">
      <alignment horizontal="center" shrinkToFit="0" vertical="top" wrapText="1"/>
    </xf>
    <xf borderId="4" fillId="0" fontId="4" numFmtId="0" xfId="0" applyAlignment="1" applyBorder="1" applyFont="1">
      <alignment horizontal="center" shrinkToFit="0" vertical="top" wrapText="1"/>
    </xf>
    <xf borderId="22" fillId="11" fontId="1" numFmtId="0" xfId="0" applyAlignment="1" applyBorder="1" applyFill="1" applyFont="1">
      <alignment horizontal="center" shrinkToFit="0" vertical="center" wrapText="1"/>
    </xf>
    <xf borderId="22" fillId="0" fontId="1" numFmtId="0" xfId="0" applyAlignment="1" applyBorder="1" applyFont="1">
      <alignment horizontal="center" shrinkToFit="0" vertical="center" wrapText="1"/>
    </xf>
    <xf borderId="4" fillId="0" fontId="1" numFmtId="0" xfId="0" applyAlignment="1" applyBorder="1" applyFont="1">
      <alignment horizontal="center" shrinkToFit="0" vertical="top" wrapText="1"/>
    </xf>
    <xf borderId="8" fillId="0" fontId="2" numFmtId="0" xfId="0" applyBorder="1" applyFont="1"/>
    <xf borderId="17" fillId="0" fontId="2" numFmtId="0" xfId="0" applyBorder="1" applyFont="1"/>
    <xf borderId="0" fillId="0" fontId="0" numFmtId="0" xfId="0" applyAlignment="1" applyFont="1">
      <alignment vertical="center"/>
    </xf>
    <xf borderId="22" fillId="3" fontId="1" numFmtId="0" xfId="0" applyAlignment="1" applyBorder="1" applyFont="1">
      <alignment horizontal="center" shrinkToFit="0" vertical="center" wrapText="1"/>
    </xf>
    <xf borderId="4" fillId="0" fontId="10" numFmtId="0" xfId="0" applyAlignment="1" applyBorder="1" applyFont="1">
      <alignment shrinkToFit="0" vertical="top" wrapText="1"/>
    </xf>
    <xf borderId="22" fillId="5" fontId="1" numFmtId="0" xfId="0" applyAlignment="1" applyBorder="1" applyFont="1">
      <alignment horizontal="center" shrinkToFit="0" vertical="center" wrapText="1"/>
    </xf>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37.14"/>
    <col customWidth="1" min="2" max="5" width="36.14"/>
    <col customWidth="1" min="6" max="6" width="14.43"/>
  </cols>
  <sheetData>
    <row r="1" ht="15.75" customHeight="1">
      <c r="A1" s="1" t="s">
        <v>0</v>
      </c>
      <c r="B1" s="2"/>
      <c r="C1" s="2"/>
      <c r="D1" s="2"/>
      <c r="E1" s="3"/>
    </row>
    <row r="2" ht="15.75" customHeight="1">
      <c r="A2" s="4" t="s">
        <v>1</v>
      </c>
      <c r="B2" s="5" t="s">
        <v>2</v>
      </c>
      <c r="C2" s="6" t="s">
        <v>3</v>
      </c>
      <c r="D2" s="7" t="s">
        <v>4</v>
      </c>
      <c r="E2" s="8" t="s">
        <v>5</v>
      </c>
    </row>
    <row r="3" ht="63.75" customHeight="1">
      <c r="A3" s="9" t="s">
        <v>6</v>
      </c>
      <c r="B3" s="10" t="s">
        <v>6</v>
      </c>
      <c r="C3" s="11" t="s">
        <v>7</v>
      </c>
      <c r="D3" s="12" t="s">
        <v>8</v>
      </c>
      <c r="E3" s="13" t="s">
        <v>9</v>
      </c>
    </row>
    <row r="4" ht="36.0" customHeight="1">
      <c r="A4" s="9" t="s">
        <v>10</v>
      </c>
      <c r="B4" s="10" t="s">
        <v>11</v>
      </c>
      <c r="C4" s="11" t="s">
        <v>12</v>
      </c>
      <c r="D4" s="12" t="s">
        <v>10</v>
      </c>
      <c r="E4" s="14" t="s">
        <v>13</v>
      </c>
    </row>
    <row r="5" ht="35.25" customHeight="1">
      <c r="A5" s="9" t="s">
        <v>8</v>
      </c>
      <c r="B5" s="10" t="s">
        <v>14</v>
      </c>
      <c r="C5" s="15" t="s">
        <v>15</v>
      </c>
      <c r="D5" s="16" t="s">
        <v>16</v>
      </c>
      <c r="E5" s="14" t="s">
        <v>17</v>
      </c>
    </row>
    <row r="6" ht="23.25" customHeight="1">
      <c r="A6" s="9" t="s">
        <v>11</v>
      </c>
      <c r="B6" s="10" t="s">
        <v>18</v>
      </c>
      <c r="C6" s="11" t="s">
        <v>19</v>
      </c>
      <c r="D6" s="16" t="s">
        <v>20</v>
      </c>
      <c r="E6" s="14"/>
    </row>
    <row r="7" ht="57.75" customHeight="1">
      <c r="A7" s="9" t="s">
        <v>15</v>
      </c>
      <c r="B7" s="10" t="s">
        <v>21</v>
      </c>
      <c r="C7" s="11" t="s">
        <v>22</v>
      </c>
      <c r="D7" s="12" t="s">
        <v>23</v>
      </c>
      <c r="E7" s="14"/>
    </row>
    <row r="8" ht="41.25" customHeight="1">
      <c r="A8" s="9" t="s">
        <v>12</v>
      </c>
      <c r="B8" s="17" t="s">
        <v>24</v>
      </c>
      <c r="C8" s="15"/>
      <c r="D8" s="12" t="s">
        <v>25</v>
      </c>
      <c r="E8" s="14"/>
    </row>
    <row r="9" ht="39.75" customHeight="1">
      <c r="A9" s="9" t="s">
        <v>21</v>
      </c>
      <c r="B9" s="10"/>
      <c r="C9" s="15"/>
      <c r="D9" s="16"/>
      <c r="E9" s="14"/>
    </row>
    <row r="10" ht="15.75" customHeight="1">
      <c r="A10" s="9" t="s">
        <v>23</v>
      </c>
      <c r="B10" s="10"/>
      <c r="C10" s="15"/>
      <c r="D10" s="16"/>
      <c r="E10" s="14"/>
    </row>
    <row r="11" ht="15.75" customHeight="1">
      <c r="A11" s="9" t="s">
        <v>13</v>
      </c>
      <c r="B11" s="10"/>
      <c r="C11" s="15"/>
      <c r="D11" s="16"/>
      <c r="E11" s="14"/>
    </row>
    <row r="12" ht="15.75" customHeight="1">
      <c r="A12" s="9" t="s">
        <v>14</v>
      </c>
      <c r="B12" s="10"/>
      <c r="C12" s="15"/>
      <c r="D12" s="16"/>
      <c r="E12" s="14"/>
    </row>
    <row r="13" ht="15.75" customHeight="1">
      <c r="A13" s="9" t="s">
        <v>24</v>
      </c>
      <c r="B13" s="10"/>
      <c r="C13" s="15"/>
      <c r="D13" s="16"/>
      <c r="E13" s="14"/>
    </row>
    <row r="14" ht="15.75" customHeight="1">
      <c r="A14" s="9" t="s">
        <v>22</v>
      </c>
      <c r="B14" s="10"/>
      <c r="C14" s="15"/>
      <c r="D14" s="16"/>
      <c r="E14" s="14"/>
    </row>
    <row r="15" ht="15.75" customHeight="1">
      <c r="A15" s="9" t="s">
        <v>20</v>
      </c>
      <c r="B15" s="10"/>
      <c r="C15" s="15"/>
      <c r="D15" s="16"/>
      <c r="E15" s="14"/>
    </row>
    <row r="16" ht="52.5" customHeight="1">
      <c r="A16" s="9" t="s">
        <v>7</v>
      </c>
      <c r="B16" s="10"/>
      <c r="C16" s="15"/>
      <c r="D16" s="16"/>
      <c r="E16" s="14"/>
    </row>
    <row r="17" ht="49.5" customHeight="1">
      <c r="A17" s="9" t="s">
        <v>25</v>
      </c>
      <c r="B17" s="10"/>
      <c r="C17" s="15"/>
      <c r="D17" s="16"/>
      <c r="E17" s="14"/>
    </row>
    <row r="18" ht="15.75" customHeight="1">
      <c r="A18" s="9" t="s">
        <v>17</v>
      </c>
      <c r="B18" s="10"/>
      <c r="C18" s="15"/>
      <c r="D18" s="16"/>
      <c r="E18" s="14"/>
    </row>
    <row r="19" ht="15.75" customHeight="1">
      <c r="A19" s="9" t="s">
        <v>16</v>
      </c>
      <c r="B19" s="10"/>
      <c r="C19" s="15"/>
      <c r="D19" s="16"/>
      <c r="E19" s="14"/>
    </row>
    <row r="20" ht="15.75" customHeight="1">
      <c r="A20" s="18" t="s">
        <v>19</v>
      </c>
      <c r="B20" s="10"/>
      <c r="C20" s="15"/>
      <c r="D20" s="16"/>
      <c r="E20" s="14"/>
    </row>
    <row r="21" ht="15.75" customHeight="1">
      <c r="A21" s="9" t="s">
        <v>18</v>
      </c>
      <c r="B21" s="10"/>
      <c r="C21" s="15"/>
      <c r="D21" s="16"/>
      <c r="E21" s="14"/>
    </row>
    <row r="22" ht="15.75" customHeight="1">
      <c r="A22" s="18" t="s">
        <v>9</v>
      </c>
      <c r="B22" s="10"/>
      <c r="C22" s="15"/>
      <c r="D22" s="16"/>
      <c r="E22" s="14"/>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dataValidations>
    <dataValidation type="list" allowBlank="1" sqref="B3:E22">
      <formula1>$A$3:$A$22</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4.43" defaultRowHeight="15.0"/>
  <cols>
    <col customWidth="1" min="1" max="1" width="22.57"/>
    <col customWidth="1" min="2" max="2" width="106.86"/>
    <col customWidth="1" min="3" max="6" width="14.43"/>
  </cols>
  <sheetData>
    <row r="1" ht="30.0" customHeight="1">
      <c r="A1" s="19" t="s">
        <v>26</v>
      </c>
      <c r="B1" s="3"/>
    </row>
    <row r="2" ht="15.75" customHeight="1">
      <c r="A2" s="20" t="s">
        <v>27</v>
      </c>
      <c r="B2" s="21" t="s">
        <v>28</v>
      </c>
    </row>
    <row r="3" ht="30.75" customHeight="1">
      <c r="A3" s="20" t="s">
        <v>29</v>
      </c>
      <c r="B3" s="18" t="s">
        <v>30</v>
      </c>
    </row>
    <row r="4" ht="42.75" customHeight="1">
      <c r="A4" s="20" t="s">
        <v>31</v>
      </c>
      <c r="B4" s="18" t="s">
        <v>32</v>
      </c>
    </row>
    <row r="5" ht="15.75" customHeight="1">
      <c r="A5" s="20" t="s">
        <v>33</v>
      </c>
      <c r="B5" s="18" t="s">
        <v>34</v>
      </c>
    </row>
    <row r="6" ht="15.75" customHeight="1">
      <c r="A6" s="20" t="s">
        <v>35</v>
      </c>
      <c r="B6" s="18" t="s">
        <v>36</v>
      </c>
    </row>
    <row r="7" ht="15.75" customHeight="1">
      <c r="A7" s="20" t="s">
        <v>37</v>
      </c>
      <c r="B7" s="18" t="s">
        <v>38</v>
      </c>
    </row>
    <row r="8" ht="15.75" customHeight="1">
      <c r="A8" s="20" t="s">
        <v>39</v>
      </c>
      <c r="B8" s="18" t="s">
        <v>40</v>
      </c>
    </row>
    <row r="9" ht="15.75" customHeight="1">
      <c r="A9" s="20" t="s">
        <v>41</v>
      </c>
      <c r="B9" s="18" t="s">
        <v>42</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5.29"/>
    <col customWidth="1" min="2" max="2" width="32.0"/>
    <col customWidth="1" min="3" max="3" width="25.86"/>
    <col customWidth="1" min="4" max="4" width="45.57"/>
    <col customWidth="1" min="5" max="5" width="56.57"/>
    <col customWidth="1" min="6" max="6" width="14.43"/>
  </cols>
  <sheetData>
    <row r="1" ht="79.5" customHeight="1">
      <c r="A1" s="22" t="s">
        <v>43</v>
      </c>
      <c r="B1" s="2"/>
      <c r="C1" s="2"/>
      <c r="D1" s="2"/>
      <c r="E1" s="3"/>
      <c r="F1" s="23"/>
      <c r="G1" s="23"/>
      <c r="H1" s="23"/>
      <c r="I1" s="23"/>
      <c r="J1" s="23"/>
      <c r="K1" s="23"/>
      <c r="L1" s="23"/>
      <c r="M1" s="23"/>
      <c r="N1" s="23"/>
      <c r="O1" s="23"/>
      <c r="P1" s="23"/>
      <c r="Q1" s="23"/>
      <c r="R1" s="23"/>
      <c r="S1" s="23"/>
      <c r="T1" s="23"/>
      <c r="U1" s="23"/>
      <c r="V1" s="23"/>
      <c r="W1" s="23"/>
      <c r="X1" s="23"/>
      <c r="Y1" s="23"/>
      <c r="Z1" s="23"/>
    </row>
    <row r="2" ht="15.75" customHeight="1">
      <c r="A2" s="24" t="s">
        <v>44</v>
      </c>
      <c r="B2" s="24" t="s">
        <v>45</v>
      </c>
      <c r="C2" s="24" t="s">
        <v>46</v>
      </c>
      <c r="D2" s="24" t="s">
        <v>47</v>
      </c>
      <c r="E2" s="24" t="s">
        <v>48</v>
      </c>
      <c r="F2" s="23"/>
      <c r="G2" s="23"/>
      <c r="H2" s="23"/>
      <c r="I2" s="23"/>
      <c r="J2" s="23"/>
      <c r="K2" s="23"/>
      <c r="L2" s="23"/>
      <c r="M2" s="23"/>
      <c r="N2" s="23"/>
      <c r="O2" s="23"/>
      <c r="P2" s="23"/>
      <c r="Q2" s="23"/>
      <c r="R2" s="23"/>
      <c r="S2" s="23"/>
      <c r="T2" s="23"/>
      <c r="U2" s="23"/>
      <c r="V2" s="23"/>
      <c r="W2" s="23"/>
      <c r="X2" s="23"/>
      <c r="Y2" s="23"/>
      <c r="Z2" s="23"/>
    </row>
    <row r="3" ht="53.25" customHeight="1">
      <c r="A3" s="25" t="s">
        <v>49</v>
      </c>
      <c r="B3" s="26" t="s">
        <v>50</v>
      </c>
      <c r="C3" s="27" t="s">
        <v>51</v>
      </c>
      <c r="D3" s="27" t="str">
        <f t="shared" ref="D3:D9" si="1">"As a "&amp;A3&amp;" I can "&amp;B3&amp;" so that "&amp;C3&amp;"."</f>
        <v>As a CDC Official I can view the number of patients that have reported testing positive so that so that I can analyze the outbreak .</v>
      </c>
      <c r="E3" s="28" t="s">
        <v>52</v>
      </c>
      <c r="F3" s="23"/>
      <c r="G3" s="23"/>
      <c r="H3" s="23"/>
      <c r="I3" s="23"/>
      <c r="J3" s="23"/>
      <c r="K3" s="23"/>
      <c r="L3" s="23"/>
      <c r="M3" s="23"/>
      <c r="N3" s="23"/>
      <c r="O3" s="23"/>
      <c r="P3" s="23"/>
      <c r="Q3" s="23"/>
      <c r="R3" s="23"/>
      <c r="S3" s="23"/>
      <c r="T3" s="23"/>
      <c r="U3" s="23"/>
      <c r="V3" s="23"/>
      <c r="W3" s="23"/>
      <c r="X3" s="23"/>
      <c r="Y3" s="23"/>
      <c r="Z3" s="23"/>
    </row>
    <row r="4" ht="73.5" customHeight="1">
      <c r="A4" s="29" t="s">
        <v>49</v>
      </c>
      <c r="B4" s="29" t="s">
        <v>53</v>
      </c>
      <c r="C4" s="29" t="s">
        <v>54</v>
      </c>
      <c r="D4" s="29" t="str">
        <f t="shared" si="1"/>
        <v>As a CDC Official I can see a report of the # of test kits that health care companies have created so that that I can send funding.</v>
      </c>
      <c r="E4" s="29" t="s">
        <v>55</v>
      </c>
      <c r="F4" s="23"/>
      <c r="G4" s="23"/>
      <c r="H4" s="23"/>
      <c r="I4" s="23"/>
      <c r="J4" s="23"/>
      <c r="K4" s="23"/>
      <c r="L4" s="23"/>
      <c r="M4" s="23"/>
      <c r="N4" s="23"/>
      <c r="O4" s="23"/>
      <c r="P4" s="23"/>
      <c r="Q4" s="23"/>
      <c r="R4" s="23"/>
      <c r="S4" s="23"/>
      <c r="T4" s="23"/>
      <c r="U4" s="23"/>
      <c r="V4" s="23"/>
      <c r="W4" s="23"/>
      <c r="X4" s="23"/>
      <c r="Y4" s="23"/>
      <c r="Z4" s="23"/>
    </row>
    <row r="5" ht="81.0" customHeight="1">
      <c r="A5" s="29" t="s">
        <v>37</v>
      </c>
      <c r="B5" s="29" t="s">
        <v>56</v>
      </c>
      <c r="C5" s="29" t="s">
        <v>57</v>
      </c>
      <c r="D5" s="29" t="str">
        <f t="shared" si="1"/>
        <v>As a Doctors I can add the name of patients I have treated  so that I can add treatments .</v>
      </c>
      <c r="E5" s="29" t="s">
        <v>58</v>
      </c>
      <c r="F5" s="23"/>
      <c r="G5" s="23"/>
      <c r="H5" s="23"/>
      <c r="I5" s="23"/>
      <c r="J5" s="23"/>
      <c r="K5" s="23"/>
      <c r="L5" s="23"/>
      <c r="M5" s="23"/>
      <c r="N5" s="23"/>
      <c r="O5" s="23"/>
      <c r="P5" s="23"/>
      <c r="Q5" s="23"/>
      <c r="R5" s="23"/>
      <c r="S5" s="23"/>
      <c r="T5" s="23"/>
      <c r="U5" s="23"/>
      <c r="V5" s="23"/>
      <c r="W5" s="23"/>
      <c r="X5" s="23"/>
      <c r="Y5" s="23"/>
      <c r="Z5" s="23"/>
    </row>
    <row r="6" ht="33.75" customHeight="1">
      <c r="A6" s="29" t="s">
        <v>37</v>
      </c>
      <c r="B6" s="29" t="s">
        <v>59</v>
      </c>
      <c r="C6" s="29" t="s">
        <v>60</v>
      </c>
      <c r="D6" s="29" t="str">
        <f t="shared" si="1"/>
        <v>As a Doctors I can login to the system so that I can enter patient treatment information.</v>
      </c>
      <c r="E6" s="29" t="s">
        <v>61</v>
      </c>
      <c r="F6" s="23"/>
      <c r="G6" s="23"/>
      <c r="H6" s="23"/>
      <c r="I6" s="23"/>
      <c r="J6" s="23"/>
      <c r="K6" s="23"/>
      <c r="L6" s="23"/>
      <c r="M6" s="23"/>
      <c r="N6" s="23"/>
      <c r="O6" s="23"/>
      <c r="P6" s="23"/>
      <c r="Q6" s="23"/>
      <c r="R6" s="23"/>
      <c r="S6" s="23"/>
      <c r="T6" s="23"/>
      <c r="U6" s="23"/>
      <c r="V6" s="23"/>
      <c r="W6" s="23"/>
      <c r="X6" s="23"/>
      <c r="Y6" s="23"/>
      <c r="Z6" s="23"/>
    </row>
    <row r="7" ht="40.5" customHeight="1">
      <c r="A7" s="29" t="s">
        <v>62</v>
      </c>
      <c r="B7" s="29" t="s">
        <v>63</v>
      </c>
      <c r="C7" s="29" t="s">
        <v>64</v>
      </c>
      <c r="D7" s="29" t="str">
        <f t="shared" si="1"/>
        <v>As a Healthcare Company I can add the number of test kits produced so that the CDC can determine where test kits should be sent.</v>
      </c>
      <c r="E7" s="29" t="s">
        <v>65</v>
      </c>
      <c r="F7" s="23"/>
      <c r="G7" s="23"/>
      <c r="H7" s="23"/>
      <c r="I7" s="23"/>
      <c r="J7" s="23"/>
      <c r="K7" s="23"/>
      <c r="L7" s="23"/>
      <c r="M7" s="23"/>
      <c r="N7" s="23"/>
      <c r="O7" s="23"/>
      <c r="P7" s="23"/>
      <c r="Q7" s="23"/>
      <c r="R7" s="23"/>
      <c r="S7" s="23"/>
      <c r="T7" s="23"/>
      <c r="U7" s="23"/>
      <c r="V7" s="23"/>
      <c r="W7" s="23"/>
      <c r="X7" s="23"/>
      <c r="Y7" s="23"/>
      <c r="Z7" s="23"/>
    </row>
    <row r="8" ht="36.0" customHeight="1">
      <c r="A8" s="29" t="s">
        <v>62</v>
      </c>
      <c r="B8" s="29" t="s">
        <v>66</v>
      </c>
      <c r="C8" s="29" t="s">
        <v>67</v>
      </c>
      <c r="D8" s="29" t="str">
        <f t="shared" si="1"/>
        <v>As a Healthcare Company I can reset my password by myself so that that I can login again. .</v>
      </c>
      <c r="E8" s="29" t="s">
        <v>68</v>
      </c>
      <c r="F8" s="23"/>
      <c r="G8" s="23"/>
      <c r="H8" s="23"/>
      <c r="I8" s="23"/>
      <c r="J8" s="23"/>
      <c r="K8" s="23"/>
      <c r="L8" s="23"/>
      <c r="M8" s="23"/>
      <c r="N8" s="23"/>
      <c r="O8" s="23"/>
      <c r="P8" s="23"/>
      <c r="Q8" s="23"/>
      <c r="R8" s="23"/>
      <c r="S8" s="23"/>
      <c r="T8" s="23"/>
      <c r="U8" s="23"/>
      <c r="V8" s="23"/>
      <c r="W8" s="23"/>
      <c r="X8" s="23"/>
      <c r="Y8" s="23"/>
      <c r="Z8" s="23"/>
    </row>
    <row r="9" ht="48.0" customHeight="1">
      <c r="A9" s="29" t="s">
        <v>69</v>
      </c>
      <c r="B9" s="29" t="s">
        <v>70</v>
      </c>
      <c r="C9" s="29" t="s">
        <v>71</v>
      </c>
      <c r="D9" s="29" t="str">
        <f t="shared" si="1"/>
        <v>As a Medical Examiner I can add a person's gender  so that deaths can be tracked by gender  .</v>
      </c>
      <c r="E9" s="29" t="s">
        <v>72</v>
      </c>
      <c r="F9" s="23"/>
      <c r="G9" s="23"/>
      <c r="H9" s="23"/>
      <c r="I9" s="23"/>
      <c r="J9" s="23"/>
      <c r="K9" s="23"/>
      <c r="L9" s="23"/>
      <c r="M9" s="23"/>
      <c r="N9" s="23"/>
      <c r="O9" s="23"/>
      <c r="P9" s="23"/>
      <c r="Q9" s="23"/>
      <c r="R9" s="23"/>
      <c r="S9" s="23"/>
      <c r="T9" s="23"/>
      <c r="U9" s="23"/>
      <c r="V9" s="23"/>
      <c r="W9" s="23"/>
      <c r="X9" s="23"/>
      <c r="Y9" s="23"/>
      <c r="Z9" s="23"/>
    </row>
    <row r="10" ht="45.0" customHeight="1">
      <c r="A10" s="29" t="s">
        <v>69</v>
      </c>
      <c r="B10" s="29" t="s">
        <v>73</v>
      </c>
      <c r="C10" s="29" t="s">
        <v>74</v>
      </c>
      <c r="D10" s="29" t="str">
        <f>"As a "&amp;A10&amp;" I "&amp;B10&amp;" so that "&amp;C10&amp;"."</f>
        <v>As a Medical Examiner I am automatically logged out of the system  so that no one can access my account.</v>
      </c>
      <c r="E10" s="29" t="s">
        <v>75</v>
      </c>
      <c r="F10" s="23"/>
      <c r="G10" s="23"/>
      <c r="H10" s="23"/>
      <c r="I10" s="23"/>
      <c r="J10" s="23"/>
      <c r="K10" s="23"/>
      <c r="L10" s="23"/>
      <c r="M10" s="23"/>
      <c r="N10" s="23"/>
      <c r="O10" s="23"/>
      <c r="P10" s="23"/>
      <c r="Q10" s="23"/>
      <c r="R10" s="23"/>
      <c r="S10" s="23"/>
      <c r="T10" s="23"/>
      <c r="U10" s="23"/>
      <c r="V10" s="23"/>
      <c r="W10" s="23"/>
      <c r="X10" s="23"/>
      <c r="Y10" s="23"/>
      <c r="Z10" s="23"/>
    </row>
    <row r="11" ht="39.75" customHeight="1">
      <c r="A11" s="29" t="s">
        <v>76</v>
      </c>
      <c r="B11" s="29" t="s">
        <v>77</v>
      </c>
      <c r="C11" s="29" t="s">
        <v>78</v>
      </c>
      <c r="D11" s="29" t="str">
        <f t="shared" ref="D11:D30" si="2">"As a "&amp;A11&amp;" I can "&amp;B11&amp;" so that "&amp;C11&amp;"."</f>
        <v>As a Patient I can change my test results  so that the system data is accurate.</v>
      </c>
      <c r="E11" s="29" t="s">
        <v>79</v>
      </c>
      <c r="F11" s="23"/>
      <c r="G11" s="23"/>
      <c r="H11" s="23"/>
      <c r="I11" s="23"/>
      <c r="J11" s="23"/>
      <c r="K11" s="23"/>
      <c r="L11" s="23"/>
      <c r="M11" s="23"/>
      <c r="N11" s="23"/>
      <c r="O11" s="23"/>
      <c r="P11" s="23"/>
      <c r="Q11" s="23"/>
      <c r="R11" s="23"/>
      <c r="S11" s="23"/>
      <c r="T11" s="23"/>
      <c r="U11" s="23"/>
      <c r="V11" s="23"/>
      <c r="W11" s="23"/>
      <c r="X11" s="23"/>
      <c r="Y11" s="23"/>
      <c r="Z11" s="23"/>
    </row>
    <row r="12" ht="45.0" customHeight="1">
      <c r="A12" s="29" t="s">
        <v>76</v>
      </c>
      <c r="B12" s="29" t="s">
        <v>80</v>
      </c>
      <c r="C12" s="29" t="s">
        <v>81</v>
      </c>
      <c r="D12" s="29" t="str">
        <f t="shared" si="2"/>
        <v>As a Patient I can enter any stores that I visited 3 days before testing positive so that others are aware of their potential exposure to the virus.</v>
      </c>
      <c r="E12" s="29" t="s">
        <v>82</v>
      </c>
      <c r="F12" s="23"/>
      <c r="G12" s="23"/>
      <c r="H12" s="23"/>
      <c r="I12" s="23"/>
      <c r="J12" s="23"/>
      <c r="K12" s="23"/>
      <c r="L12" s="23"/>
      <c r="M12" s="23"/>
      <c r="N12" s="23"/>
      <c r="O12" s="23"/>
      <c r="P12" s="23"/>
      <c r="Q12" s="23"/>
      <c r="R12" s="23"/>
      <c r="S12" s="23"/>
      <c r="T12" s="23"/>
      <c r="U12" s="23"/>
      <c r="V12" s="23"/>
      <c r="W12" s="23"/>
      <c r="X12" s="23"/>
      <c r="Y12" s="23"/>
      <c r="Z12" s="23"/>
    </row>
    <row r="13" ht="50.25" customHeight="1">
      <c r="A13" s="29" t="s">
        <v>83</v>
      </c>
      <c r="B13" s="29" t="s">
        <v>84</v>
      </c>
      <c r="C13" s="29" t="s">
        <v>85</v>
      </c>
      <c r="D13" s="29" t="str">
        <f t="shared" si="2"/>
        <v>As a System Administrator I can give access to the system  so that users can access,import, share data..</v>
      </c>
      <c r="E13" s="30" t="s">
        <v>86</v>
      </c>
      <c r="F13" s="23"/>
      <c r="G13" s="23"/>
      <c r="H13" s="23"/>
      <c r="I13" s="23"/>
      <c r="J13" s="23"/>
      <c r="K13" s="23"/>
      <c r="L13" s="23"/>
      <c r="M13" s="23"/>
      <c r="N13" s="23"/>
      <c r="O13" s="23"/>
      <c r="P13" s="23"/>
      <c r="Q13" s="23"/>
      <c r="R13" s="23"/>
      <c r="S13" s="23"/>
      <c r="T13" s="23"/>
      <c r="U13" s="23"/>
      <c r="V13" s="23"/>
      <c r="W13" s="23"/>
      <c r="X13" s="23"/>
      <c r="Y13" s="23"/>
      <c r="Z13" s="23"/>
    </row>
    <row r="14" ht="64.5" customHeight="1">
      <c r="A14" s="29" t="s">
        <v>83</v>
      </c>
      <c r="B14" s="29" t="s">
        <v>87</v>
      </c>
      <c r="C14" s="29" t="s">
        <v>88</v>
      </c>
      <c r="D14" s="29" t="str">
        <f t="shared" si="2"/>
        <v>As a System Administrator I can remove access so that users are not able to access the system.</v>
      </c>
      <c r="E14" s="29" t="s">
        <v>89</v>
      </c>
      <c r="F14" s="23"/>
      <c r="G14" s="23"/>
      <c r="H14" s="23"/>
      <c r="I14" s="23"/>
      <c r="J14" s="23"/>
      <c r="K14" s="23"/>
      <c r="L14" s="23"/>
      <c r="M14" s="23"/>
      <c r="N14" s="23"/>
      <c r="O14" s="23"/>
      <c r="P14" s="23"/>
      <c r="Q14" s="23"/>
      <c r="R14" s="23"/>
      <c r="S14" s="23"/>
      <c r="T14" s="23"/>
      <c r="U14" s="23"/>
      <c r="V14" s="23"/>
      <c r="W14" s="23"/>
      <c r="X14" s="23"/>
      <c r="Y14" s="23"/>
      <c r="Z14" s="23"/>
    </row>
    <row r="15" ht="46.5" customHeight="1">
      <c r="A15" s="29" t="s">
        <v>90</v>
      </c>
      <c r="B15" s="29" t="s">
        <v>91</v>
      </c>
      <c r="C15" s="29" t="s">
        <v>92</v>
      </c>
      <c r="D15" s="29" t="str">
        <f t="shared" si="2"/>
        <v>As a Test Center I can update/change the number of test kits recieved  so that data is accurate.</v>
      </c>
      <c r="E15" s="29" t="s">
        <v>93</v>
      </c>
      <c r="F15" s="23"/>
      <c r="G15" s="23"/>
      <c r="H15" s="23"/>
      <c r="I15" s="23"/>
      <c r="J15" s="23"/>
      <c r="K15" s="23"/>
      <c r="L15" s="23"/>
      <c r="M15" s="23"/>
      <c r="N15" s="23"/>
      <c r="O15" s="23"/>
      <c r="P15" s="23"/>
      <c r="Q15" s="23"/>
      <c r="R15" s="23"/>
      <c r="S15" s="23"/>
      <c r="T15" s="23"/>
      <c r="U15" s="23"/>
      <c r="V15" s="23"/>
      <c r="W15" s="23"/>
      <c r="X15" s="23"/>
      <c r="Y15" s="23"/>
      <c r="Z15" s="23"/>
    </row>
    <row r="16" ht="54.0" customHeight="1">
      <c r="A16" s="29" t="s">
        <v>90</v>
      </c>
      <c r="B16" s="31" t="s">
        <v>94</v>
      </c>
      <c r="C16" s="29" t="s">
        <v>95</v>
      </c>
      <c r="D16" s="29" t="str">
        <f t="shared" si="2"/>
        <v>As a Test Center I can be notified when my stock falls before a certain level,  so that I can proactively order additional testing supplies.</v>
      </c>
      <c r="E16" s="29" t="s">
        <v>96</v>
      </c>
      <c r="F16" s="23"/>
      <c r="G16" s="23"/>
      <c r="H16" s="23"/>
      <c r="I16" s="23"/>
      <c r="J16" s="23"/>
      <c r="K16" s="23"/>
      <c r="L16" s="23"/>
      <c r="M16" s="23"/>
      <c r="N16" s="23"/>
      <c r="O16" s="23"/>
      <c r="P16" s="23"/>
      <c r="Q16" s="23"/>
      <c r="R16" s="23"/>
      <c r="S16" s="23"/>
      <c r="T16" s="23"/>
      <c r="U16" s="23"/>
      <c r="V16" s="23"/>
      <c r="W16" s="23"/>
      <c r="X16" s="23"/>
      <c r="Y16" s="23"/>
      <c r="Z16" s="23"/>
    </row>
    <row r="17" ht="52.5" customHeight="1">
      <c r="A17" s="32" t="s">
        <v>49</v>
      </c>
      <c r="B17" s="33" t="s">
        <v>97</v>
      </c>
      <c r="C17" s="32" t="s">
        <v>98</v>
      </c>
      <c r="D17" s="32" t="str">
        <f t="shared" si="2"/>
        <v>As a CDC Official I can push out updates  so that public can be updated timely.</v>
      </c>
      <c r="E17" s="34" t="s">
        <v>99</v>
      </c>
      <c r="F17" s="35"/>
      <c r="G17" s="35"/>
      <c r="H17" s="35"/>
      <c r="I17" s="35"/>
      <c r="J17" s="35"/>
      <c r="K17" s="35"/>
      <c r="L17" s="35"/>
      <c r="M17" s="35"/>
      <c r="N17" s="35"/>
      <c r="O17" s="35"/>
      <c r="P17" s="35"/>
      <c r="Q17" s="35"/>
      <c r="R17" s="35"/>
      <c r="S17" s="35"/>
      <c r="T17" s="35"/>
      <c r="U17" s="35"/>
      <c r="V17" s="35"/>
      <c r="W17" s="35"/>
      <c r="X17" s="35"/>
      <c r="Y17" s="35"/>
      <c r="Z17" s="35"/>
    </row>
    <row r="18" ht="51.0" customHeight="1">
      <c r="A18" s="29" t="s">
        <v>49</v>
      </c>
      <c r="B18" s="29" t="s">
        <v>100</v>
      </c>
      <c r="C18" s="29" t="s">
        <v>101</v>
      </c>
      <c r="D18" s="29" t="str">
        <f t="shared" si="2"/>
        <v>As a CDC Official I can track test kits delivered to Test Centre so that pre-order for future requirements.</v>
      </c>
      <c r="E18" s="36" t="s">
        <v>102</v>
      </c>
      <c r="F18" s="23"/>
      <c r="G18" s="23"/>
      <c r="H18" s="23"/>
      <c r="I18" s="23"/>
      <c r="J18" s="23"/>
      <c r="K18" s="23"/>
      <c r="L18" s="23"/>
      <c r="M18" s="23"/>
      <c r="N18" s="23"/>
      <c r="O18" s="23"/>
      <c r="P18" s="23"/>
      <c r="Q18" s="23"/>
      <c r="R18" s="23"/>
      <c r="S18" s="23"/>
      <c r="T18" s="23"/>
      <c r="U18" s="23"/>
      <c r="V18" s="23"/>
      <c r="W18" s="23"/>
      <c r="X18" s="23"/>
      <c r="Y18" s="23"/>
      <c r="Z18" s="23"/>
    </row>
    <row r="19" ht="45.0" customHeight="1">
      <c r="A19" s="29" t="s">
        <v>37</v>
      </c>
      <c r="B19" s="29" t="s">
        <v>103</v>
      </c>
      <c r="C19" s="29" t="s">
        <v>104</v>
      </c>
      <c r="D19" s="29" t="str">
        <f t="shared" si="2"/>
        <v>As a Doctors I can report successful remedies so that government can approve it as valid test.</v>
      </c>
      <c r="E19" s="37" t="s">
        <v>105</v>
      </c>
      <c r="F19" s="23"/>
      <c r="G19" s="23"/>
      <c r="H19" s="23"/>
      <c r="I19" s="23"/>
      <c r="J19" s="23"/>
      <c r="K19" s="23"/>
      <c r="L19" s="23"/>
      <c r="M19" s="23"/>
      <c r="N19" s="23"/>
      <c r="O19" s="23"/>
      <c r="P19" s="23"/>
      <c r="Q19" s="23"/>
      <c r="R19" s="23"/>
      <c r="S19" s="23"/>
      <c r="T19" s="23"/>
      <c r="U19" s="23"/>
      <c r="V19" s="23"/>
      <c r="W19" s="23"/>
      <c r="X19" s="23"/>
      <c r="Y19" s="23"/>
      <c r="Z19" s="23"/>
    </row>
    <row r="20" ht="54.0" customHeight="1">
      <c r="A20" s="29" t="s">
        <v>37</v>
      </c>
      <c r="B20" s="29" t="s">
        <v>106</v>
      </c>
      <c r="C20" s="29" t="s">
        <v>107</v>
      </c>
      <c r="D20" s="29" t="str">
        <f t="shared" si="2"/>
        <v>As a Doctors I can Modify appointment so that patient recieves best treatment.</v>
      </c>
      <c r="E20" s="36" t="s">
        <v>108</v>
      </c>
      <c r="F20" s="23"/>
      <c r="G20" s="23"/>
      <c r="H20" s="23"/>
      <c r="I20" s="23"/>
      <c r="J20" s="23"/>
      <c r="K20" s="23"/>
      <c r="L20" s="23"/>
      <c r="M20" s="23"/>
      <c r="N20" s="23"/>
      <c r="O20" s="23"/>
      <c r="P20" s="23"/>
      <c r="Q20" s="23"/>
      <c r="R20" s="23"/>
      <c r="S20" s="23"/>
      <c r="T20" s="23"/>
      <c r="U20" s="23"/>
      <c r="V20" s="23"/>
      <c r="W20" s="23"/>
      <c r="X20" s="23"/>
      <c r="Y20" s="23"/>
      <c r="Z20" s="23"/>
    </row>
    <row r="21" ht="54.0" customHeight="1">
      <c r="A21" s="29" t="s">
        <v>62</v>
      </c>
      <c r="B21" s="29" t="s">
        <v>109</v>
      </c>
      <c r="C21" s="29" t="s">
        <v>110</v>
      </c>
      <c r="D21" s="29" t="str">
        <f t="shared" si="2"/>
        <v>As a Healthcare Company I can download sale/order report so that I can keep record of accounts.</v>
      </c>
      <c r="E21" s="37" t="s">
        <v>111</v>
      </c>
      <c r="F21" s="23"/>
      <c r="G21" s="23"/>
      <c r="H21" s="23"/>
      <c r="I21" s="23"/>
      <c r="J21" s="23"/>
      <c r="K21" s="23"/>
      <c r="L21" s="23"/>
      <c r="M21" s="23"/>
      <c r="N21" s="23"/>
      <c r="O21" s="23"/>
      <c r="P21" s="23"/>
      <c r="Q21" s="23"/>
      <c r="R21" s="23"/>
      <c r="S21" s="23"/>
      <c r="T21" s="23"/>
      <c r="U21" s="23"/>
      <c r="V21" s="23"/>
      <c r="W21" s="23"/>
      <c r="X21" s="23"/>
      <c r="Y21" s="23"/>
      <c r="Z21" s="23"/>
    </row>
    <row r="22" ht="51.0" customHeight="1">
      <c r="A22" s="29" t="s">
        <v>62</v>
      </c>
      <c r="B22" s="29" t="s">
        <v>112</v>
      </c>
      <c r="C22" s="29" t="s">
        <v>113</v>
      </c>
      <c r="D22" s="29" t="str">
        <f t="shared" si="2"/>
        <v>As a Healthcare Company I can send invoice  so that I can receive payments on time.</v>
      </c>
      <c r="E22" s="36" t="s">
        <v>114</v>
      </c>
      <c r="F22" s="23"/>
      <c r="G22" s="23"/>
      <c r="H22" s="23"/>
      <c r="I22" s="23"/>
      <c r="J22" s="23"/>
      <c r="K22" s="23"/>
      <c r="L22" s="23"/>
      <c r="M22" s="23"/>
      <c r="N22" s="23"/>
      <c r="O22" s="23"/>
      <c r="P22" s="23"/>
      <c r="Q22" s="23"/>
      <c r="R22" s="23"/>
      <c r="S22" s="23"/>
      <c r="T22" s="23"/>
      <c r="U22" s="23"/>
      <c r="V22" s="23"/>
      <c r="W22" s="23"/>
      <c r="X22" s="23"/>
      <c r="Y22" s="23"/>
      <c r="Z22" s="23"/>
    </row>
    <row r="23" ht="42.0" customHeight="1">
      <c r="A23" s="29" t="s">
        <v>69</v>
      </c>
      <c r="B23" s="29" t="s">
        <v>115</v>
      </c>
      <c r="C23" s="29" t="s">
        <v>116</v>
      </c>
      <c r="D23" s="29" t="str">
        <f t="shared" si="2"/>
        <v>As a Medical Examiner I can report the number of deaths caused by the virus so that government can take safety measures.</v>
      </c>
      <c r="E23" s="36" t="s">
        <v>117</v>
      </c>
      <c r="F23" s="23"/>
      <c r="G23" s="23"/>
      <c r="H23" s="23"/>
      <c r="I23" s="23"/>
      <c r="J23" s="23"/>
      <c r="K23" s="23"/>
      <c r="L23" s="23"/>
      <c r="M23" s="23"/>
      <c r="N23" s="23"/>
      <c r="O23" s="23"/>
      <c r="P23" s="23"/>
      <c r="Q23" s="23"/>
      <c r="R23" s="23"/>
      <c r="S23" s="23"/>
      <c r="T23" s="23"/>
      <c r="U23" s="23"/>
      <c r="V23" s="23"/>
      <c r="W23" s="23"/>
      <c r="X23" s="23"/>
      <c r="Y23" s="23"/>
      <c r="Z23" s="23"/>
    </row>
    <row r="24" ht="51.75" customHeight="1">
      <c r="A24" s="29" t="s">
        <v>69</v>
      </c>
      <c r="B24" s="29" t="s">
        <v>118</v>
      </c>
      <c r="C24" s="29" t="s">
        <v>119</v>
      </c>
      <c r="D24" s="29" t="str">
        <f t="shared" si="2"/>
        <v>As a Medical Examiner I can add person's location so that deaths can be tracked by location.</v>
      </c>
      <c r="E24" s="38" t="s">
        <v>120</v>
      </c>
      <c r="F24" s="23"/>
      <c r="G24" s="23"/>
      <c r="H24" s="23"/>
      <c r="I24" s="23"/>
      <c r="J24" s="23"/>
      <c r="K24" s="23"/>
      <c r="L24" s="23"/>
      <c r="M24" s="23"/>
      <c r="N24" s="23"/>
      <c r="O24" s="23"/>
      <c r="P24" s="23"/>
      <c r="Q24" s="23"/>
      <c r="R24" s="23"/>
      <c r="S24" s="23"/>
      <c r="T24" s="23"/>
      <c r="U24" s="23"/>
      <c r="V24" s="23"/>
      <c r="W24" s="23"/>
      <c r="X24" s="23"/>
      <c r="Y24" s="23"/>
      <c r="Z24" s="23"/>
    </row>
    <row r="25" ht="54.0" customHeight="1">
      <c r="A25" s="29" t="s">
        <v>76</v>
      </c>
      <c r="B25" s="29" t="s">
        <v>121</v>
      </c>
      <c r="C25" s="29" t="s">
        <v>122</v>
      </c>
      <c r="D25" s="29" t="str">
        <f t="shared" si="2"/>
        <v>As a Patient I can provide access to my location so that in case I am positive , proper safety measures can be implemeted.</v>
      </c>
      <c r="E25" s="29" t="s">
        <v>123</v>
      </c>
      <c r="F25" s="23"/>
      <c r="G25" s="23"/>
      <c r="H25" s="23"/>
      <c r="I25" s="23"/>
      <c r="J25" s="23"/>
      <c r="K25" s="23"/>
      <c r="L25" s="23"/>
      <c r="M25" s="23"/>
      <c r="N25" s="23"/>
      <c r="O25" s="23"/>
      <c r="P25" s="23"/>
      <c r="Q25" s="23"/>
      <c r="R25" s="23"/>
      <c r="S25" s="23"/>
      <c r="T25" s="23"/>
      <c r="U25" s="23"/>
      <c r="V25" s="23"/>
      <c r="W25" s="23"/>
      <c r="X25" s="23"/>
      <c r="Y25" s="23"/>
      <c r="Z25" s="23"/>
    </row>
    <row r="26" ht="64.5" customHeight="1">
      <c r="A26" s="29" t="s">
        <v>76</v>
      </c>
      <c r="B26" s="29" t="s">
        <v>124</v>
      </c>
      <c r="C26" s="29" t="s">
        <v>125</v>
      </c>
      <c r="D26" s="29" t="str">
        <f t="shared" si="2"/>
        <v>As a Patient I can Book an apointment with doctor so that my treatment can start as soon as possible.</v>
      </c>
      <c r="E26" s="36" t="s">
        <v>126</v>
      </c>
      <c r="F26" s="23"/>
      <c r="G26" s="23"/>
      <c r="H26" s="23"/>
      <c r="I26" s="23"/>
      <c r="J26" s="23"/>
      <c r="K26" s="23"/>
      <c r="L26" s="23"/>
      <c r="M26" s="23"/>
      <c r="N26" s="23"/>
      <c r="O26" s="23"/>
      <c r="P26" s="23"/>
      <c r="Q26" s="23"/>
      <c r="R26" s="23"/>
      <c r="S26" s="23"/>
      <c r="T26" s="23"/>
      <c r="U26" s="23"/>
      <c r="V26" s="23"/>
      <c r="W26" s="23"/>
      <c r="X26" s="23"/>
      <c r="Y26" s="23"/>
      <c r="Z26" s="23"/>
    </row>
    <row r="27" ht="39.75" customHeight="1">
      <c r="A27" s="29" t="s">
        <v>83</v>
      </c>
      <c r="B27" s="29" t="s">
        <v>127</v>
      </c>
      <c r="C27" s="29" t="s">
        <v>128</v>
      </c>
      <c r="D27" s="29" t="str">
        <f t="shared" si="2"/>
        <v>As a System Administrator I can update the product so that it functions efficiently.</v>
      </c>
      <c r="E27" s="31" t="s">
        <v>129</v>
      </c>
      <c r="F27" s="23"/>
      <c r="G27" s="23"/>
      <c r="H27" s="23"/>
      <c r="I27" s="23"/>
      <c r="J27" s="23"/>
      <c r="K27" s="23"/>
      <c r="L27" s="23"/>
      <c r="M27" s="23"/>
      <c r="N27" s="23"/>
      <c r="O27" s="23"/>
      <c r="P27" s="23"/>
      <c r="Q27" s="23"/>
      <c r="R27" s="23"/>
      <c r="S27" s="23"/>
      <c r="T27" s="23"/>
      <c r="U27" s="23"/>
      <c r="V27" s="23"/>
      <c r="W27" s="23"/>
      <c r="X27" s="23"/>
      <c r="Y27" s="23"/>
      <c r="Z27" s="23"/>
    </row>
    <row r="28" ht="43.5" customHeight="1">
      <c r="A28" s="29" t="s">
        <v>83</v>
      </c>
      <c r="B28" s="31" t="s">
        <v>130</v>
      </c>
      <c r="C28" s="31" t="s">
        <v>131</v>
      </c>
      <c r="D28" s="29" t="str">
        <f t="shared" si="2"/>
        <v>As a System Administrator I can shutdown the application so that periodic maintainence can be done.</v>
      </c>
      <c r="E28" s="31" t="s">
        <v>132</v>
      </c>
      <c r="F28" s="23"/>
      <c r="G28" s="23"/>
      <c r="H28" s="23"/>
      <c r="I28" s="23"/>
      <c r="J28" s="23"/>
      <c r="K28" s="23"/>
      <c r="L28" s="23"/>
      <c r="M28" s="23"/>
      <c r="N28" s="23"/>
      <c r="O28" s="23"/>
      <c r="P28" s="23"/>
      <c r="Q28" s="23"/>
      <c r="R28" s="23"/>
      <c r="S28" s="23"/>
      <c r="T28" s="23"/>
      <c r="U28" s="23"/>
      <c r="V28" s="23"/>
      <c r="W28" s="23"/>
      <c r="X28" s="23"/>
      <c r="Y28" s="23"/>
      <c r="Z28" s="23"/>
    </row>
    <row r="29" ht="47.25" customHeight="1">
      <c r="A29" s="29" t="s">
        <v>90</v>
      </c>
      <c r="B29" s="29" t="s">
        <v>133</v>
      </c>
      <c r="C29" s="31" t="s">
        <v>134</v>
      </c>
      <c r="D29" s="29" t="str">
        <f t="shared" si="2"/>
        <v>As a Test Center I can notify number of kits required so that CDC can allot those kits on time.</v>
      </c>
      <c r="E29" s="36" t="s">
        <v>135</v>
      </c>
      <c r="F29" s="23"/>
      <c r="G29" s="23"/>
      <c r="H29" s="23"/>
      <c r="I29" s="23"/>
      <c r="J29" s="23"/>
      <c r="K29" s="23"/>
      <c r="L29" s="23"/>
      <c r="M29" s="23"/>
      <c r="N29" s="23"/>
      <c r="O29" s="23"/>
      <c r="P29" s="23"/>
      <c r="Q29" s="23"/>
      <c r="R29" s="23"/>
      <c r="S29" s="23"/>
      <c r="T29" s="23"/>
      <c r="U29" s="23"/>
      <c r="V29" s="23"/>
      <c r="W29" s="23"/>
      <c r="X29" s="23"/>
      <c r="Y29" s="23"/>
      <c r="Z29" s="23"/>
    </row>
    <row r="30" ht="46.5" customHeight="1">
      <c r="A30" s="29" t="s">
        <v>90</v>
      </c>
      <c r="B30" s="29" t="s">
        <v>136</v>
      </c>
      <c r="C30" s="31" t="s">
        <v>137</v>
      </c>
      <c r="D30" s="29" t="str">
        <f t="shared" si="2"/>
        <v>As a Test Center I can notify doctor about patient report so that they can take precautionary measure.</v>
      </c>
      <c r="E30" s="36" t="s">
        <v>138</v>
      </c>
      <c r="F30" s="23"/>
      <c r="G30" s="23"/>
      <c r="H30" s="23"/>
      <c r="I30" s="23"/>
      <c r="J30" s="23"/>
      <c r="K30" s="23"/>
      <c r="L30" s="23"/>
      <c r="M30" s="23"/>
      <c r="N30" s="23"/>
      <c r="O30" s="23"/>
      <c r="P30" s="23"/>
      <c r="Q30" s="23"/>
      <c r="R30" s="23"/>
      <c r="S30" s="23"/>
      <c r="T30" s="23"/>
      <c r="U30" s="23"/>
      <c r="V30" s="23"/>
      <c r="W30" s="23"/>
      <c r="X30" s="23"/>
      <c r="Y30" s="23"/>
      <c r="Z30" s="23"/>
    </row>
    <row r="31" ht="15.75" customHeight="1">
      <c r="A31" s="39"/>
      <c r="B31" s="39"/>
      <c r="C31" s="39"/>
      <c r="D31" s="39"/>
      <c r="E31" s="39"/>
      <c r="F31" s="23"/>
      <c r="G31" s="23"/>
      <c r="H31" s="23"/>
      <c r="I31" s="23"/>
      <c r="J31" s="23"/>
      <c r="K31" s="23"/>
      <c r="L31" s="23"/>
      <c r="M31" s="23"/>
      <c r="N31" s="23"/>
      <c r="O31" s="23"/>
      <c r="P31" s="23"/>
      <c r="Q31" s="23"/>
      <c r="R31" s="23"/>
      <c r="S31" s="23"/>
      <c r="T31" s="23"/>
      <c r="U31" s="23"/>
      <c r="V31" s="23"/>
      <c r="W31" s="23"/>
      <c r="X31" s="23"/>
      <c r="Y31" s="23"/>
      <c r="Z31" s="23"/>
    </row>
    <row r="32" ht="15.75" customHeight="1">
      <c r="A32" s="39"/>
      <c r="B32" s="39"/>
      <c r="C32" s="39"/>
      <c r="D32" s="39"/>
      <c r="E32" s="39"/>
      <c r="F32" s="23"/>
      <c r="G32" s="23"/>
      <c r="H32" s="23"/>
      <c r="I32" s="23"/>
      <c r="J32" s="23"/>
      <c r="K32" s="23"/>
      <c r="L32" s="23"/>
      <c r="M32" s="23"/>
      <c r="N32" s="23"/>
      <c r="O32" s="23"/>
      <c r="P32" s="23"/>
      <c r="Q32" s="23"/>
      <c r="R32" s="23"/>
      <c r="S32" s="23"/>
      <c r="T32" s="23"/>
      <c r="U32" s="23"/>
      <c r="V32" s="23"/>
      <c r="W32" s="23"/>
      <c r="X32" s="23"/>
      <c r="Y32" s="23"/>
      <c r="Z32" s="23"/>
    </row>
    <row r="33" ht="15.75" customHeight="1">
      <c r="A33" s="39"/>
      <c r="B33" s="39"/>
      <c r="C33" s="39"/>
      <c r="D33" s="39"/>
      <c r="E33" s="39"/>
      <c r="F33" s="23"/>
      <c r="G33" s="23"/>
      <c r="H33" s="23"/>
      <c r="I33" s="23"/>
      <c r="J33" s="23"/>
      <c r="K33" s="23"/>
      <c r="L33" s="23"/>
      <c r="M33" s="23"/>
      <c r="N33" s="23"/>
      <c r="O33" s="23"/>
      <c r="P33" s="23"/>
      <c r="Q33" s="23"/>
      <c r="R33" s="23"/>
      <c r="S33" s="23"/>
      <c r="T33" s="23"/>
      <c r="U33" s="23"/>
      <c r="V33" s="23"/>
      <c r="W33" s="23"/>
      <c r="X33" s="23"/>
      <c r="Y33" s="23"/>
      <c r="Z33" s="23"/>
    </row>
    <row r="34" ht="15.75" customHeight="1">
      <c r="A34" s="39"/>
      <c r="B34" s="39"/>
      <c r="C34" s="39"/>
      <c r="D34" s="39"/>
      <c r="E34" s="39"/>
      <c r="F34" s="23"/>
      <c r="G34" s="23"/>
      <c r="H34" s="23"/>
      <c r="I34" s="23"/>
      <c r="J34" s="23"/>
      <c r="K34" s="23"/>
      <c r="L34" s="23"/>
      <c r="M34" s="23"/>
      <c r="N34" s="23"/>
      <c r="O34" s="23"/>
      <c r="P34" s="23"/>
      <c r="Q34" s="23"/>
      <c r="R34" s="23"/>
      <c r="S34" s="23"/>
      <c r="T34" s="23"/>
      <c r="U34" s="23"/>
      <c r="V34" s="23"/>
      <c r="W34" s="23"/>
      <c r="X34" s="23"/>
      <c r="Y34" s="23"/>
      <c r="Z34" s="23"/>
    </row>
    <row r="35" ht="15.75" customHeight="1">
      <c r="A35" s="39"/>
      <c r="B35" s="39"/>
      <c r="C35" s="39"/>
      <c r="D35" s="39"/>
      <c r="E35" s="39"/>
      <c r="F35" s="23"/>
      <c r="G35" s="23"/>
      <c r="H35" s="23"/>
      <c r="I35" s="23"/>
      <c r="J35" s="23"/>
      <c r="K35" s="23"/>
      <c r="L35" s="23"/>
      <c r="M35" s="23"/>
      <c r="N35" s="23"/>
      <c r="O35" s="23"/>
      <c r="P35" s="23"/>
      <c r="Q35" s="23"/>
      <c r="R35" s="23"/>
      <c r="S35" s="23"/>
      <c r="T35" s="23"/>
      <c r="U35" s="23"/>
      <c r="V35" s="23"/>
      <c r="W35" s="23"/>
      <c r="X35" s="23"/>
      <c r="Y35" s="23"/>
      <c r="Z35" s="23"/>
    </row>
    <row r="36" ht="15.75" customHeight="1">
      <c r="A36" s="39"/>
      <c r="B36" s="39"/>
      <c r="C36" s="39"/>
      <c r="D36" s="39"/>
      <c r="E36" s="39"/>
      <c r="F36" s="23"/>
      <c r="G36" s="23"/>
      <c r="H36" s="23"/>
      <c r="I36" s="23"/>
      <c r="J36" s="23"/>
      <c r="K36" s="23"/>
      <c r="L36" s="23"/>
      <c r="M36" s="23"/>
      <c r="N36" s="23"/>
      <c r="O36" s="23"/>
      <c r="P36" s="23"/>
      <c r="Q36" s="23"/>
      <c r="R36" s="23"/>
      <c r="S36" s="23"/>
      <c r="T36" s="23"/>
      <c r="U36" s="23"/>
      <c r="V36" s="23"/>
      <c r="W36" s="23"/>
      <c r="X36" s="23"/>
      <c r="Y36" s="23"/>
      <c r="Z36" s="23"/>
    </row>
    <row r="37" ht="15.75" customHeight="1">
      <c r="A37" s="39"/>
      <c r="B37" s="39"/>
      <c r="C37" s="39"/>
      <c r="D37" s="39"/>
      <c r="E37" s="39"/>
      <c r="F37" s="23"/>
      <c r="G37" s="23"/>
      <c r="H37" s="23"/>
      <c r="I37" s="23"/>
      <c r="J37" s="23"/>
      <c r="K37" s="23"/>
      <c r="L37" s="23"/>
      <c r="M37" s="23"/>
      <c r="N37" s="23"/>
      <c r="O37" s="23"/>
      <c r="P37" s="23"/>
      <c r="Q37" s="23"/>
      <c r="R37" s="23"/>
      <c r="S37" s="23"/>
      <c r="T37" s="23"/>
      <c r="U37" s="23"/>
      <c r="V37" s="23"/>
      <c r="W37" s="23"/>
      <c r="X37" s="23"/>
      <c r="Y37" s="23"/>
      <c r="Z37" s="23"/>
    </row>
    <row r="38" ht="15.75" customHeight="1">
      <c r="A38" s="39"/>
      <c r="B38" s="39"/>
      <c r="C38" s="39"/>
      <c r="D38" s="39"/>
      <c r="E38" s="39"/>
      <c r="F38" s="23"/>
      <c r="G38" s="23"/>
      <c r="H38" s="23"/>
      <c r="I38" s="23"/>
      <c r="J38" s="23"/>
      <c r="K38" s="23"/>
      <c r="L38" s="23"/>
      <c r="M38" s="23"/>
      <c r="N38" s="23"/>
      <c r="O38" s="23"/>
      <c r="P38" s="23"/>
      <c r="Q38" s="23"/>
      <c r="R38" s="23"/>
      <c r="S38" s="23"/>
      <c r="T38" s="23"/>
      <c r="U38" s="23"/>
      <c r="V38" s="23"/>
      <c r="W38" s="23"/>
      <c r="X38" s="23"/>
      <c r="Y38" s="23"/>
      <c r="Z38" s="23"/>
    </row>
    <row r="39" ht="15.75" customHeight="1">
      <c r="A39" s="39"/>
      <c r="B39" s="39"/>
      <c r="C39" s="39"/>
      <c r="D39" s="39"/>
      <c r="E39" s="39"/>
      <c r="F39" s="23"/>
      <c r="G39" s="23"/>
      <c r="H39" s="23"/>
      <c r="I39" s="23"/>
      <c r="J39" s="23"/>
      <c r="K39" s="23"/>
      <c r="L39" s="23"/>
      <c r="M39" s="23"/>
      <c r="N39" s="23"/>
      <c r="O39" s="23"/>
      <c r="P39" s="23"/>
      <c r="Q39" s="23"/>
      <c r="R39" s="23"/>
      <c r="S39" s="23"/>
      <c r="T39" s="23"/>
      <c r="U39" s="23"/>
      <c r="V39" s="23"/>
      <c r="W39" s="23"/>
      <c r="X39" s="23"/>
      <c r="Y39" s="23"/>
      <c r="Z39" s="23"/>
    </row>
    <row r="40" ht="15.75" customHeight="1">
      <c r="A40" s="39"/>
      <c r="B40" s="39"/>
      <c r="C40" s="39"/>
      <c r="D40" s="39"/>
      <c r="E40" s="39"/>
      <c r="F40" s="23"/>
      <c r="G40" s="23"/>
      <c r="H40" s="23"/>
      <c r="I40" s="23"/>
      <c r="J40" s="23"/>
      <c r="K40" s="23"/>
      <c r="L40" s="23"/>
      <c r="M40" s="23"/>
      <c r="N40" s="23"/>
      <c r="O40" s="23"/>
      <c r="P40" s="23"/>
      <c r="Q40" s="23"/>
      <c r="R40" s="23"/>
      <c r="S40" s="23"/>
      <c r="T40" s="23"/>
      <c r="U40" s="23"/>
      <c r="V40" s="23"/>
      <c r="W40" s="23"/>
      <c r="X40" s="23"/>
      <c r="Y40" s="23"/>
      <c r="Z40" s="23"/>
    </row>
    <row r="41" ht="15.75" customHeight="1">
      <c r="A41" s="39"/>
      <c r="B41" s="39"/>
      <c r="C41" s="39"/>
      <c r="D41" s="39"/>
      <c r="E41" s="39"/>
      <c r="F41" s="23"/>
      <c r="G41" s="23"/>
      <c r="H41" s="23"/>
      <c r="I41" s="23"/>
      <c r="J41" s="23"/>
      <c r="K41" s="23"/>
      <c r="L41" s="23"/>
      <c r="M41" s="23"/>
      <c r="N41" s="23"/>
      <c r="O41" s="23"/>
      <c r="P41" s="23"/>
      <c r="Q41" s="23"/>
      <c r="R41" s="23"/>
      <c r="S41" s="23"/>
      <c r="T41" s="23"/>
      <c r="U41" s="23"/>
      <c r="V41" s="23"/>
      <c r="W41" s="23"/>
      <c r="X41" s="23"/>
      <c r="Y41" s="23"/>
      <c r="Z41" s="23"/>
    </row>
    <row r="42" ht="15.75" customHeight="1">
      <c r="A42" s="39"/>
      <c r="B42" s="39"/>
      <c r="C42" s="39"/>
      <c r="D42" s="39"/>
      <c r="E42" s="39"/>
      <c r="F42" s="23"/>
      <c r="G42" s="23"/>
      <c r="H42" s="23"/>
      <c r="I42" s="23"/>
      <c r="J42" s="23"/>
      <c r="K42" s="23"/>
      <c r="L42" s="23"/>
      <c r="M42" s="23"/>
      <c r="N42" s="23"/>
      <c r="O42" s="23"/>
      <c r="P42" s="23"/>
      <c r="Q42" s="23"/>
      <c r="R42" s="23"/>
      <c r="S42" s="23"/>
      <c r="T42" s="23"/>
      <c r="U42" s="23"/>
      <c r="V42" s="23"/>
      <c r="W42" s="23"/>
      <c r="X42" s="23"/>
      <c r="Y42" s="23"/>
      <c r="Z42" s="23"/>
    </row>
    <row r="43" ht="15.75" customHeight="1">
      <c r="A43" s="39"/>
      <c r="B43" s="39"/>
      <c r="C43" s="39"/>
      <c r="D43" s="39"/>
      <c r="E43" s="39"/>
      <c r="F43" s="23"/>
      <c r="G43" s="23"/>
      <c r="H43" s="23"/>
      <c r="I43" s="23"/>
      <c r="J43" s="23"/>
      <c r="K43" s="23"/>
      <c r="L43" s="23"/>
      <c r="M43" s="23"/>
      <c r="N43" s="23"/>
      <c r="O43" s="23"/>
      <c r="P43" s="23"/>
      <c r="Q43" s="23"/>
      <c r="R43" s="23"/>
      <c r="S43" s="23"/>
      <c r="T43" s="23"/>
      <c r="U43" s="23"/>
      <c r="V43" s="23"/>
      <c r="W43" s="23"/>
      <c r="X43" s="23"/>
      <c r="Y43" s="23"/>
      <c r="Z43" s="23"/>
    </row>
    <row r="44" ht="15.75" customHeight="1">
      <c r="A44" s="39"/>
      <c r="B44" s="39"/>
      <c r="C44" s="39"/>
      <c r="D44" s="39"/>
      <c r="E44" s="39"/>
      <c r="F44" s="23"/>
      <c r="G44" s="23"/>
      <c r="H44" s="23"/>
      <c r="I44" s="23"/>
      <c r="J44" s="23"/>
      <c r="K44" s="23"/>
      <c r="L44" s="23"/>
      <c r="M44" s="23"/>
      <c r="N44" s="23"/>
      <c r="O44" s="23"/>
      <c r="P44" s="23"/>
      <c r="Q44" s="23"/>
      <c r="R44" s="23"/>
      <c r="S44" s="23"/>
      <c r="T44" s="23"/>
      <c r="U44" s="23"/>
      <c r="V44" s="23"/>
      <c r="W44" s="23"/>
      <c r="X44" s="23"/>
      <c r="Y44" s="23"/>
      <c r="Z44" s="23"/>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5.7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5.7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5.7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5.7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5.7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5.7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5.7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5.7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5.7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5.7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5.7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5.7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5.7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5.7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5.7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5.7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5.7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5.7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5.7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5.7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5.7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5.7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5.7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5.7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5.7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5.7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5.7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5.7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5.7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5.7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5.7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5.7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5.7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5.7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5.7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5.7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5.7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5.7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5.7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5.7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5.7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5.7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5.7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5.7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5.7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5.7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5.7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5.7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5.7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5.7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5.7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5.7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5.7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5.7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5.7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5.7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5.7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5.7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5.7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5.7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5.7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5.7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5.7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5.7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5.7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5.7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5.7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mergeCells count="1">
    <mergeCell ref="A1:E1"/>
  </mergeCells>
  <dataValidations>
    <dataValidation type="list" allowBlank="1" sqref="A3:A39">
      <formula1>"CDC Official,System Administrator,Patient,Test Center,Doctors,Medical Examiner,Healthcare Company,Pharmaceutical Company"</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14"/>
    <col customWidth="1" min="2" max="2" width="54.71"/>
    <col customWidth="1" min="3" max="3" width="39.0"/>
    <col customWidth="1" min="4" max="4" width="11.14"/>
    <col customWidth="1" min="5" max="5" width="10.57"/>
    <col customWidth="1" min="6" max="6" width="10.86"/>
    <col customWidth="1" min="7" max="10" width="19.0"/>
  </cols>
  <sheetData>
    <row r="1" ht="96.75" customHeight="1">
      <c r="A1" s="40" t="s">
        <v>139</v>
      </c>
      <c r="B1" s="41"/>
      <c r="C1" s="41"/>
      <c r="D1" s="41"/>
      <c r="E1" s="41"/>
      <c r="F1" s="42" t="s">
        <v>140</v>
      </c>
      <c r="J1" s="43"/>
    </row>
    <row r="2" ht="49.5" customHeight="1">
      <c r="A2" s="44" t="s">
        <v>141</v>
      </c>
      <c r="B2" s="44" t="s">
        <v>142</v>
      </c>
      <c r="C2" s="44" t="s">
        <v>143</v>
      </c>
      <c r="D2" s="45" t="s">
        <v>144</v>
      </c>
      <c r="E2" s="46" t="s">
        <v>145</v>
      </c>
      <c r="F2" s="47" t="s">
        <v>145</v>
      </c>
      <c r="G2" s="46" t="s">
        <v>146</v>
      </c>
      <c r="H2" s="46" t="s">
        <v>147</v>
      </c>
      <c r="I2" s="46" t="s">
        <v>148</v>
      </c>
      <c r="J2" s="48" t="s">
        <v>149</v>
      </c>
    </row>
    <row r="3" ht="72.75" customHeight="1">
      <c r="A3" s="49" t="str">
        <f>'User Stories'!A3</f>
        <v>CDC Official</v>
      </c>
      <c r="B3" s="50" t="str">
        <f>'User Stories'!D3</f>
        <v>As a CDC Official I can view the number of patients that have reported testing positive so that so that I can analyze the outbreak .</v>
      </c>
      <c r="C3" s="51" t="str">
        <f>'User Stories'!E3</f>
        <v>- Patient names are anonymous 
- User can see a summary of the numbers provided
- User must be logged in from a government IP address to view </v>
      </c>
      <c r="D3" s="52" t="s">
        <v>150</v>
      </c>
      <c r="E3" s="53">
        <v>1.0</v>
      </c>
      <c r="F3" s="54" t="s">
        <v>151</v>
      </c>
      <c r="G3" s="55">
        <f>COUNTIF(E3:E39,"1")</f>
        <v>3</v>
      </c>
      <c r="H3" s="56"/>
      <c r="I3" s="56"/>
      <c r="J3" s="56"/>
    </row>
    <row r="4" ht="123.0" customHeight="1">
      <c r="A4" s="52" t="str">
        <f>'User Stories'!A4</f>
        <v>CDC Official</v>
      </c>
      <c r="B4" s="57" t="str">
        <f>'User Stories'!D4</f>
        <v>As a CDC Official I can see a report of the # of test kits that health care companies have created so that that I can send funding.</v>
      </c>
      <c r="C4" s="58" t="str">
        <f>'User Stories'!E4</f>
        <v>- User can see a summary of the total number of test kits
- User can see a summary of the number of test kits produced by healthcare company
- User can see the names of the health care company
- User can see amount of funds sent to each health care company</v>
      </c>
      <c r="D4" s="52" t="s">
        <v>150</v>
      </c>
      <c r="E4" s="59">
        <v>2.0</v>
      </c>
      <c r="F4" s="54" t="s">
        <v>152</v>
      </c>
      <c r="G4" s="55">
        <f>COUNTIF(E3:E39,"2")</f>
        <v>4</v>
      </c>
      <c r="H4" s="56"/>
      <c r="I4" s="56"/>
      <c r="J4" s="56"/>
    </row>
    <row r="5" ht="78.75" customHeight="1">
      <c r="A5" s="52" t="str">
        <f>'User Stories'!A5</f>
        <v>Doctors</v>
      </c>
      <c r="B5" s="57" t="str">
        <f>'User Stories'!D5</f>
        <v>As a Doctors I can add the name of patients I have treated  so that I can add treatments .</v>
      </c>
      <c r="C5" s="58" t="str">
        <f>'User Stories'!E5</f>
        <v>- Alpha Numeric characters are allowed
- Patient First and Last Name required
- Patient DOB required
- Patient Location Required
- Patient Gender is optional</v>
      </c>
      <c r="D5" s="52" t="s">
        <v>150</v>
      </c>
      <c r="E5" s="59">
        <v>3.0</v>
      </c>
      <c r="F5" s="54" t="s">
        <v>153</v>
      </c>
      <c r="G5" s="55">
        <f>COUNTIF(E3:E39,"3")</f>
        <v>3</v>
      </c>
      <c r="H5" s="56"/>
      <c r="I5" s="56"/>
      <c r="J5" s="56"/>
    </row>
    <row r="6" ht="64.5" customHeight="1">
      <c r="A6" s="52" t="str">
        <f>'User Stories'!A6</f>
        <v>Doctors</v>
      </c>
      <c r="B6" s="57" t="str">
        <f>'User Stories'!D6</f>
        <v>As a Doctors I can login to the system so that I can enter patient treatment information.</v>
      </c>
      <c r="C6" s="58" t="str">
        <f>'User Stories'!E6</f>
        <v>- User name and email address required
- User is locked out after 3 incorrect entries</v>
      </c>
      <c r="D6" s="52" t="s">
        <v>154</v>
      </c>
      <c r="E6" s="59">
        <v>4.0</v>
      </c>
      <c r="F6" s="54" t="s">
        <v>155</v>
      </c>
      <c r="G6" s="56"/>
      <c r="H6" s="55">
        <f>COUNTIF(E3:E39,"4")</f>
        <v>5</v>
      </c>
      <c r="I6" s="56"/>
      <c r="J6" s="56"/>
    </row>
    <row r="7" ht="54.75" customHeight="1">
      <c r="A7" s="52" t="str">
        <f>'User Stories'!A7</f>
        <v>Healthcare Company</v>
      </c>
      <c r="B7" s="57" t="str">
        <f>'User Stories'!D7</f>
        <v>As a Healthcare Company I can add the number of test kits produced so that the CDC can determine where test kits should be sent.</v>
      </c>
      <c r="C7" s="58" t="str">
        <f>'User Stories'!E7</f>
        <v>- Only numeric characters allowed
- User can see data that previously entered</v>
      </c>
      <c r="D7" s="52" t="s">
        <v>150</v>
      </c>
      <c r="E7" s="59">
        <v>2.0</v>
      </c>
      <c r="F7" s="54" t="s">
        <v>156</v>
      </c>
      <c r="G7" s="56"/>
      <c r="H7" s="55">
        <f>COUNTIF(E3:E39,"5")</f>
        <v>5</v>
      </c>
      <c r="I7" s="56"/>
      <c r="J7" s="56"/>
    </row>
    <row r="8" ht="54.0" customHeight="1">
      <c r="A8" s="52" t="str">
        <f>'User Stories'!A8</f>
        <v>Healthcare Company</v>
      </c>
      <c r="B8" s="57" t="str">
        <f>'User Stories'!D8</f>
        <v>As a Healthcare Company I can reset my password by myself so that that I can login again. .</v>
      </c>
      <c r="C8" s="58" t="str">
        <f>'User Stories'!E8</f>
        <v>- User must verify email address
- User must verify answer security question to reset password</v>
      </c>
      <c r="D8" s="52" t="s">
        <v>154</v>
      </c>
      <c r="E8" s="59">
        <v>5.0</v>
      </c>
      <c r="F8" s="54" t="s">
        <v>157</v>
      </c>
      <c r="G8" s="56"/>
      <c r="H8" s="56"/>
      <c r="I8" s="55">
        <f>COUNTIF(E3:E39,"6")</f>
        <v>2</v>
      </c>
      <c r="J8" s="56"/>
    </row>
    <row r="9" ht="68.25" customHeight="1">
      <c r="A9" s="52" t="str">
        <f>'User Stories'!A9</f>
        <v>Medical Examiner</v>
      </c>
      <c r="B9" s="57" t="str">
        <f>'User Stories'!D9</f>
        <v>As a Medical Examiner I can add a person's gender  so that deaths can be tracked by gender  .</v>
      </c>
      <c r="C9" s="58" t="str">
        <f>'User Stories'!E9</f>
        <v>- User can select from list of genders
- User can update gender selection
- Users gender selection is not shared with CDC Officials</v>
      </c>
      <c r="D9" s="52" t="s">
        <v>150</v>
      </c>
      <c r="E9" s="59">
        <v>1.0</v>
      </c>
      <c r="F9" s="54" t="s">
        <v>158</v>
      </c>
      <c r="G9" s="56"/>
      <c r="H9" s="56"/>
      <c r="I9" s="60">
        <f>COUNTIF(E3:E39,"7")</f>
        <v>3</v>
      </c>
      <c r="J9" s="56"/>
    </row>
    <row r="10" ht="53.25" customHeight="1">
      <c r="A10" s="52" t="str">
        <f>'User Stories'!A10</f>
        <v>Medical Examiner</v>
      </c>
      <c r="B10" s="57" t="str">
        <f>'User Stories'!D10</f>
        <v>As a Medical Examiner I am automatically logged out of the system  so that no one can access my account.</v>
      </c>
      <c r="C10" s="58" t="str">
        <f>'User Stories'!E10</f>
        <v>- Timeout occurs after 15 mins of inactivity
- After timeout user is returned to login page</v>
      </c>
      <c r="D10" s="52" t="s">
        <v>159</v>
      </c>
      <c r="E10" s="59">
        <v>6.0</v>
      </c>
      <c r="F10" s="54" t="s">
        <v>160</v>
      </c>
      <c r="G10" s="60">
        <f t="shared" ref="G10:I10" si="1">SUM(G3:G9)</f>
        <v>10</v>
      </c>
      <c r="H10" s="60">
        <f t="shared" si="1"/>
        <v>10</v>
      </c>
      <c r="I10" s="60">
        <f t="shared" si="1"/>
        <v>5</v>
      </c>
      <c r="J10" s="56"/>
    </row>
    <row r="11" ht="47.25" customHeight="1">
      <c r="A11" s="52" t="str">
        <f>'User Stories'!A11</f>
        <v>Patient</v>
      </c>
      <c r="B11" s="57" t="str">
        <f>'User Stories'!D11</f>
        <v>As a Patient I can change my test results  so that the system data is accurate.</v>
      </c>
      <c r="C11" s="58" t="str">
        <f>'User Stories'!E11</f>
        <v>- User can modify test results twice
- Doctors are notified when a patient changes test results</v>
      </c>
      <c r="D11" s="52" t="s">
        <v>150</v>
      </c>
      <c r="E11" s="59">
        <v>3.0</v>
      </c>
      <c r="F11" s="54" t="s">
        <v>161</v>
      </c>
      <c r="G11" s="61">
        <f>COUNTIF(D3:D39,"Release 1 (MVP)")</f>
        <v>10</v>
      </c>
      <c r="H11" s="61">
        <f>COUNTIF(D3:D39,"release 2")</f>
        <v>10</v>
      </c>
      <c r="I11" s="61">
        <f>COUNTIF(D3:D39,"release 3")</f>
        <v>5</v>
      </c>
      <c r="J11" s="61">
        <f>COUNTIF(D3:D39,"backlog for future release")</f>
        <v>3</v>
      </c>
    </row>
    <row r="12" ht="57.0" customHeight="1">
      <c r="A12" s="52" t="str">
        <f>'User Stories'!A12</f>
        <v>Patient</v>
      </c>
      <c r="B12" s="57" t="str">
        <f>'User Stories'!D12</f>
        <v>As a Patient I can enter any stores that I visited 3 days before testing positive so that others are aware of their potential exposure to the virus.</v>
      </c>
      <c r="C12" s="58" t="str">
        <f>'User Stories'!E12</f>
        <v>- Option only visible for patients that report positve test
- Can specify store name, date entered, city, and state</v>
      </c>
      <c r="D12" s="52" t="s">
        <v>154</v>
      </c>
      <c r="E12" s="59">
        <v>5.0</v>
      </c>
      <c r="F12" s="54" t="s">
        <v>162</v>
      </c>
      <c r="G12" s="62" t="b">
        <f t="shared" ref="G12:I12" si="2">G10=G11</f>
        <v>1</v>
      </c>
      <c r="H12" s="62" t="b">
        <f t="shared" si="2"/>
        <v>1</v>
      </c>
      <c r="I12" s="62" t="b">
        <f t="shared" si="2"/>
        <v>1</v>
      </c>
      <c r="J12" s="63"/>
    </row>
    <row r="13" ht="51.0" customHeight="1">
      <c r="A13" s="52" t="str">
        <f>'User Stories'!A13</f>
        <v>System Administrator</v>
      </c>
      <c r="B13" s="57" t="str">
        <f>'User Stories'!D13</f>
        <v>As a System Administrator I can give access to the system  so that users can access,import, share data..</v>
      </c>
      <c r="C13" s="58" t="str">
        <f>'User Stories'!E13</f>
        <v>- First and Last Name required
- Enter email addresses 
- Gmail email address are not allowed access</v>
      </c>
      <c r="D13" s="52" t="s">
        <v>150</v>
      </c>
      <c r="E13" s="59">
        <v>2.0</v>
      </c>
      <c r="F13" s="63"/>
      <c r="G13" s="63"/>
      <c r="H13" s="63"/>
      <c r="I13" s="63"/>
      <c r="J13" s="63"/>
    </row>
    <row r="14" ht="68.25" customHeight="1">
      <c r="A14" s="52" t="str">
        <f>'User Stories'!A14</f>
        <v>System Administrator</v>
      </c>
      <c r="B14" s="57" t="str">
        <f>'User Stories'!D14</f>
        <v>As a System Administrator I can remove access so that users are not able to access the system.</v>
      </c>
      <c r="C14" s="58" t="str">
        <f>'User Stories'!E14</f>
        <v>- Removed user recieves email confirmation of removal
- Removed user can't login once removed
- System administrator must confirm the user that they are removing before leaving the page</v>
      </c>
      <c r="D14" s="52" t="s">
        <v>154</v>
      </c>
      <c r="E14" s="59">
        <v>5.0</v>
      </c>
      <c r="F14" s="64"/>
      <c r="G14" s="63"/>
      <c r="H14" s="63"/>
      <c r="I14" s="63"/>
      <c r="J14" s="63"/>
    </row>
    <row r="15" ht="45.0" customHeight="1">
      <c r="A15" s="52" t="str">
        <f>'User Stories'!A15</f>
        <v>Test Center</v>
      </c>
      <c r="B15" s="57" t="str">
        <f>'User Stories'!D15</f>
        <v>As a Test Center I can update/change the number of test kits recieved  so that data is accurate.</v>
      </c>
      <c r="C15" s="58" t="str">
        <f>'User Stories'!E15</f>
        <v>- Only allow update one time
- Make user confirm change before leaving the page</v>
      </c>
      <c r="D15" s="52" t="s">
        <v>150</v>
      </c>
      <c r="E15" s="59">
        <v>3.0</v>
      </c>
      <c r="F15" s="64"/>
      <c r="G15" s="63"/>
      <c r="H15" s="63"/>
      <c r="I15" s="63"/>
      <c r="J15" s="63"/>
    </row>
    <row r="16" ht="81.0" customHeight="1">
      <c r="A16" s="52" t="str">
        <f>'User Stories'!A16</f>
        <v>Test Center</v>
      </c>
      <c r="B16" s="57" t="str">
        <f>'User Stories'!D16</f>
        <v>As a Test Center I can be notified when my stock falls before a certain level,  so that I can proactively order additional testing supplies.</v>
      </c>
      <c r="C16" s="58" t="str">
        <f>'User Stories'!E16</f>
        <v>- System notifies user by email
- User can set number that stock must reach for email to be sent
- System notifies user upon login that stock is low </v>
      </c>
      <c r="D16" s="52" t="s">
        <v>159</v>
      </c>
      <c r="E16" s="59">
        <v>7.0</v>
      </c>
      <c r="F16" s="64"/>
      <c r="G16" s="63"/>
      <c r="H16" s="63"/>
      <c r="I16" s="63"/>
      <c r="J16" s="63"/>
    </row>
    <row r="17" ht="44.25" customHeight="1">
      <c r="A17" s="52" t="str">
        <f>'User Stories'!A17</f>
        <v>CDC Official</v>
      </c>
      <c r="B17" s="57" t="str">
        <f>'User Stories'!D17</f>
        <v>As a CDC Official I can push out updates  so that public can be updated timely.</v>
      </c>
      <c r="C17" s="58" t="str">
        <f>'User Stories'!E17</f>
        <v>- User can publish and notify the no. of patients who are positive.
- User can publish and notify the virus prone areas.
- User can publish simple safety measures to be kept in mind.</v>
      </c>
      <c r="D17" s="52" t="s">
        <v>154</v>
      </c>
      <c r="E17" s="59">
        <v>4.0</v>
      </c>
      <c r="F17" s="64"/>
      <c r="G17" s="63"/>
      <c r="H17" s="63"/>
      <c r="I17" s="63"/>
      <c r="J17" s="63"/>
    </row>
    <row r="18" ht="48.75" customHeight="1">
      <c r="A18" s="52" t="str">
        <f>'User Stories'!A18</f>
        <v>CDC Official</v>
      </c>
      <c r="B18" s="57" t="str">
        <f>'User Stories'!D18</f>
        <v>As a CDC Official I can track test kits delivered to Test Centre so that pre-order for future requirements.</v>
      </c>
      <c r="C18" s="58" t="str">
        <f>'User Stories'!E18</f>
        <v>- Comparing it with production rate vs consumption rate.
- Make user notify healthcare companies in advance.</v>
      </c>
      <c r="D18" s="52" t="s">
        <v>154</v>
      </c>
      <c r="E18" s="59">
        <v>4.0</v>
      </c>
      <c r="F18" s="64"/>
      <c r="G18" s="63"/>
      <c r="H18" s="63"/>
      <c r="I18" s="63"/>
      <c r="J18" s="63"/>
    </row>
    <row r="19" ht="57.0" customHeight="1">
      <c r="A19" s="52" t="str">
        <f>'User Stories'!A19</f>
        <v>Doctors</v>
      </c>
      <c r="B19" s="57" t="str">
        <f>'User Stories'!D19</f>
        <v>As a Doctors I can report successful remedies so that government can approve it as valid test.</v>
      </c>
      <c r="C19" s="58" t="str">
        <f>'User Stories'!E19</f>
        <v>- User can enter before and after reports of patient.
- User can track the status of application of successful remedies.
- Once approved all doctors will notified about new remedy.</v>
      </c>
      <c r="D19" s="52" t="s">
        <v>154</v>
      </c>
      <c r="E19" s="59">
        <v>5.0</v>
      </c>
      <c r="F19" s="64"/>
      <c r="G19" s="63"/>
      <c r="H19" s="63"/>
      <c r="I19" s="63"/>
      <c r="J19" s="63"/>
    </row>
    <row r="20" ht="60.75" customHeight="1">
      <c r="A20" s="52" t="str">
        <f>'User Stories'!A20</f>
        <v>Doctors</v>
      </c>
      <c r="B20" s="57" t="str">
        <f>'User Stories'!D20</f>
        <v>As a Doctors I can Modify appointment so that patient recieves best treatment.</v>
      </c>
      <c r="C20" s="58" t="str">
        <f>'User Stories'!E20</f>
        <v>- User can change time and date assigned to him.
- Patient and User will be notified for the change.
- Only one time modification can be done.</v>
      </c>
      <c r="D20" s="52" t="s">
        <v>154</v>
      </c>
      <c r="E20" s="59">
        <v>4.0</v>
      </c>
      <c r="F20" s="64"/>
      <c r="G20" s="63"/>
      <c r="H20" s="63"/>
      <c r="I20" s="63"/>
      <c r="J20" s="63"/>
    </row>
    <row r="21" ht="42.0" customHeight="1">
      <c r="A21" s="52" t="str">
        <f>'User Stories'!A21</f>
        <v>Healthcare Company</v>
      </c>
      <c r="B21" s="57" t="str">
        <f>'User Stories'!D21</f>
        <v>As a Healthcare Company I can download sale/order report so that I can keep record of accounts.</v>
      </c>
      <c r="C21" s="58" t="str">
        <f>'User Stories'!E21</f>
        <v>- User can select timeline of report.
- User can download only in csv format.</v>
      </c>
      <c r="D21" s="52" t="s">
        <v>159</v>
      </c>
      <c r="E21" s="59">
        <v>7.0</v>
      </c>
      <c r="F21" s="64"/>
      <c r="G21" s="63"/>
      <c r="H21" s="63"/>
      <c r="I21" s="63"/>
      <c r="J21" s="63"/>
    </row>
    <row r="22" ht="51.0" customHeight="1">
      <c r="A22" s="52" t="str">
        <f>'User Stories'!A22</f>
        <v>Healthcare Company</v>
      </c>
      <c r="B22" s="57" t="str">
        <f>'User Stories'!D22</f>
        <v>As a Healthcare Company I can send invoice  so that I can receive payments on time.</v>
      </c>
      <c r="C22" s="58" t="str">
        <f>'User Stories'!E22</f>
        <v>- User must provide complete details of kits made in the provided tenuer.
- User cannot edit bill once generated.</v>
      </c>
      <c r="D22" s="52" t="s">
        <v>163</v>
      </c>
      <c r="E22" s="59"/>
      <c r="F22" s="64"/>
      <c r="G22" s="63"/>
      <c r="H22" s="63"/>
      <c r="I22" s="63"/>
      <c r="J22" s="63"/>
    </row>
    <row r="23" ht="54.75" customHeight="1">
      <c r="A23" s="52" t="str">
        <f>'User Stories'!A23</f>
        <v>Medical Examiner</v>
      </c>
      <c r="B23" s="57" t="str">
        <f>'User Stories'!D23</f>
        <v>As a Medical Examiner I can report the number of deaths caused by the virus so that government can take safety measures.</v>
      </c>
      <c r="C23" s="58" t="str">
        <f>'User Stories'!E23</f>
        <v>- Details of patient to be given.
- Doctor's detail who was inspecting the patient.</v>
      </c>
      <c r="D23" s="52" t="s">
        <v>150</v>
      </c>
      <c r="E23" s="59">
        <v>1.0</v>
      </c>
      <c r="F23" s="64"/>
      <c r="G23" s="63"/>
      <c r="H23" s="63"/>
      <c r="I23" s="63"/>
      <c r="J23" s="63"/>
    </row>
    <row r="24" ht="48.0" customHeight="1">
      <c r="A24" s="52" t="str">
        <f>'User Stories'!A24</f>
        <v>Medical Examiner</v>
      </c>
      <c r="B24" s="57" t="str">
        <f>'User Stories'!D24</f>
        <v>As a Medical Examiner I can add person's location so that deaths can be tracked by location.</v>
      </c>
      <c r="C24" s="58" t="str">
        <f>'User Stories'!E24</f>
        <v>- User can select Location
- User can add Landmark
- notification will be sent to CDC admin.</v>
      </c>
      <c r="D24" s="52" t="s">
        <v>150</v>
      </c>
      <c r="E24" s="59">
        <v>2.0</v>
      </c>
      <c r="F24" s="64"/>
      <c r="G24" s="63"/>
      <c r="H24" s="63"/>
      <c r="I24" s="63"/>
      <c r="J24" s="63"/>
    </row>
    <row r="25" ht="69.0" customHeight="1">
      <c r="A25" s="52" t="str">
        <f>'User Stories'!A25</f>
        <v>Patient</v>
      </c>
      <c r="B25" s="57" t="str">
        <f>'User Stories'!D25</f>
        <v>As a Patient I can provide access to my location so that in case I am positive , proper safety measures can be implemeted.</v>
      </c>
      <c r="C25" s="58" t="str">
        <f>'User Stories'!E25</f>
        <v>- Ask user's permission to access their location.
- All nearby Doctors will be notified about patient details.  </v>
      </c>
      <c r="D25" s="52" t="s">
        <v>154</v>
      </c>
      <c r="E25" s="59">
        <v>4.0</v>
      </c>
      <c r="F25" s="64"/>
      <c r="G25" s="63"/>
      <c r="H25" s="63"/>
      <c r="I25" s="63"/>
      <c r="J25" s="63"/>
    </row>
    <row r="26" ht="51.75" customHeight="1">
      <c r="A26" s="52" t="str">
        <f>'User Stories'!A26</f>
        <v>Patient</v>
      </c>
      <c r="B26" s="57" t="str">
        <f>'User Stories'!D26</f>
        <v>As a Patient I can Book an apointment with doctor so that my treatment can start as soon as possible.</v>
      </c>
      <c r="C26" s="58" t="str">
        <f>'User Stories'!E26</f>
        <v>- Firstname and Lastname required
- Time and date required
- Doctor's available slot reqired
- user will be assigned nearest doctor</v>
      </c>
      <c r="D26" s="52" t="s">
        <v>154</v>
      </c>
      <c r="E26" s="59">
        <v>5.0</v>
      </c>
      <c r="F26" s="64"/>
      <c r="G26" s="63"/>
      <c r="H26" s="63"/>
      <c r="I26" s="63"/>
      <c r="J26" s="63"/>
    </row>
    <row r="27" ht="53.25" customHeight="1">
      <c r="A27" s="52" t="str">
        <f>'User Stories'!A29</f>
        <v>Test Center</v>
      </c>
      <c r="B27" s="57" t="str">
        <f>'User Stories'!D29</f>
        <v>As a Test Center I can notify number of kits required so that CDC can allot those kits on time.</v>
      </c>
      <c r="C27" s="58" t="str">
        <f>'User Stories'!E29</f>
        <v>- User can add numeric value only
- User can generate requirement only when kits fall below certain value.</v>
      </c>
      <c r="D27" s="52" t="s">
        <v>159</v>
      </c>
      <c r="E27" s="59">
        <v>6.0</v>
      </c>
      <c r="F27" s="64"/>
      <c r="G27" s="63"/>
      <c r="H27" s="63"/>
      <c r="I27" s="63"/>
      <c r="J27" s="63"/>
    </row>
    <row r="28" ht="45.0" customHeight="1">
      <c r="A28" s="52" t="str">
        <f>'User Stories'!A30</f>
        <v>Test Center</v>
      </c>
      <c r="B28" s="57" t="str">
        <f>'User Stories'!D30</f>
        <v>As a Test Center I can notify doctor about patient report so that they can take precautionary measure.</v>
      </c>
      <c r="C28" s="58" t="str">
        <f>'User Stories'!E30</f>
        <v>- User can notify doctor about report in view only mode.
- Make user confirm report before sending it.</v>
      </c>
      <c r="D28" s="52" t="s">
        <v>159</v>
      </c>
      <c r="E28" s="59">
        <v>7.0</v>
      </c>
      <c r="F28" s="64"/>
      <c r="G28" s="63"/>
      <c r="H28" s="63"/>
      <c r="I28" s="63"/>
      <c r="J28" s="63"/>
    </row>
    <row r="29" ht="51.0" customHeight="1">
      <c r="A29" s="52" t="str">
        <f>'User Stories'!A27</f>
        <v>System Administrator</v>
      </c>
      <c r="B29" s="57" t="str">
        <f>'User Stories'!D27</f>
        <v>As a System Administrator I can update the product so that it functions efficiently.</v>
      </c>
      <c r="C29" s="58" t="str">
        <f>'User Stories'!E27</f>
        <v>- needs to take backup of previous version.
- can only update product only if there are certain value of bugs and errors.</v>
      </c>
      <c r="D29" s="52" t="s">
        <v>163</v>
      </c>
      <c r="E29" s="59">
        <v>0.0</v>
      </c>
      <c r="F29" s="64"/>
      <c r="G29" s="63"/>
      <c r="H29" s="63"/>
      <c r="I29" s="63"/>
      <c r="J29" s="63"/>
    </row>
    <row r="30" ht="80.25" customHeight="1">
      <c r="A30" s="52" t="str">
        <f>'User Stories'!A28</f>
        <v>System Administrator</v>
      </c>
      <c r="B30" s="57" t="str">
        <f>'User Stories'!D28</f>
        <v>As a System Administrator I can shutdown the application so that periodic maintainence can be done.</v>
      </c>
      <c r="C30" s="58" t="str">
        <f>'User Stories'!E28</f>
        <v>- Access key required.
- Notify all stakeholders about maintainence duration prior via email.</v>
      </c>
      <c r="D30" s="52" t="s">
        <v>163</v>
      </c>
      <c r="E30" s="59">
        <v>0.0</v>
      </c>
      <c r="F30" s="64"/>
      <c r="G30" s="63"/>
      <c r="H30" s="63"/>
      <c r="I30" s="63"/>
      <c r="J30" s="63"/>
    </row>
    <row r="31" ht="15.75" customHeight="1">
      <c r="A31" s="52" t="str">
        <f>'User Stories'!A31</f>
        <v/>
      </c>
      <c r="B31" s="57" t="str">
        <f>'User Stories'!D31</f>
        <v/>
      </c>
      <c r="C31" s="58" t="str">
        <f>'User Stories'!E31</f>
        <v/>
      </c>
      <c r="D31" s="52"/>
      <c r="E31" s="59"/>
      <c r="F31" s="64"/>
      <c r="G31" s="63"/>
      <c r="H31" s="63"/>
      <c r="I31" s="63"/>
      <c r="J31" s="63"/>
    </row>
    <row r="32" ht="15.75" customHeight="1">
      <c r="A32" s="52" t="str">
        <f>'User Stories'!A32</f>
        <v/>
      </c>
      <c r="B32" s="57" t="str">
        <f>'User Stories'!D32</f>
        <v/>
      </c>
      <c r="C32" s="58" t="str">
        <f>'User Stories'!E32</f>
        <v/>
      </c>
      <c r="D32" s="52"/>
      <c r="E32" s="59"/>
      <c r="F32" s="64"/>
      <c r="G32" s="63"/>
      <c r="H32" s="63"/>
      <c r="I32" s="63"/>
      <c r="J32" s="63"/>
    </row>
    <row r="33" ht="15.75" customHeight="1">
      <c r="A33" s="52" t="str">
        <f>'User Stories'!A33</f>
        <v/>
      </c>
      <c r="B33" s="57" t="str">
        <f>'User Stories'!D33</f>
        <v/>
      </c>
      <c r="C33" s="58" t="str">
        <f>'User Stories'!E33</f>
        <v/>
      </c>
      <c r="D33" s="52"/>
      <c r="E33" s="59"/>
      <c r="F33" s="64"/>
      <c r="G33" s="63"/>
      <c r="H33" s="63"/>
      <c r="I33" s="63"/>
      <c r="J33" s="63"/>
    </row>
    <row r="34" ht="15.75" customHeight="1">
      <c r="A34" s="52" t="str">
        <f>'User Stories'!A34</f>
        <v/>
      </c>
      <c r="B34" s="57" t="str">
        <f>'User Stories'!D34</f>
        <v/>
      </c>
      <c r="C34" s="58" t="str">
        <f>'User Stories'!E34</f>
        <v/>
      </c>
      <c r="D34" s="52"/>
      <c r="E34" s="59"/>
      <c r="F34" s="64"/>
      <c r="G34" s="63"/>
      <c r="H34" s="63"/>
      <c r="I34" s="63"/>
      <c r="J34" s="63"/>
    </row>
    <row r="35" ht="15.75" customHeight="1">
      <c r="A35" s="52" t="str">
        <f>'User Stories'!A35</f>
        <v/>
      </c>
      <c r="B35" s="57" t="str">
        <f>'User Stories'!D35</f>
        <v/>
      </c>
      <c r="C35" s="58" t="str">
        <f>'User Stories'!E35</f>
        <v/>
      </c>
      <c r="D35" s="52"/>
      <c r="E35" s="59"/>
      <c r="F35" s="64"/>
      <c r="G35" s="63"/>
      <c r="H35" s="63"/>
      <c r="I35" s="63"/>
      <c r="J35" s="63"/>
    </row>
    <row r="36" ht="15.75" customHeight="1">
      <c r="A36" s="52" t="str">
        <f>'User Stories'!A36</f>
        <v/>
      </c>
      <c r="B36" s="57" t="str">
        <f>'User Stories'!D36</f>
        <v/>
      </c>
      <c r="C36" s="58" t="str">
        <f>'User Stories'!E36</f>
        <v/>
      </c>
      <c r="D36" s="52"/>
      <c r="E36" s="59"/>
      <c r="F36" s="64"/>
      <c r="G36" s="63"/>
      <c r="H36" s="63"/>
      <c r="I36" s="63"/>
      <c r="J36" s="63"/>
    </row>
    <row r="37" ht="15.75" customHeight="1">
      <c r="A37" s="52" t="str">
        <f>'User Stories'!A37</f>
        <v/>
      </c>
      <c r="B37" s="57" t="str">
        <f>'User Stories'!D37</f>
        <v/>
      </c>
      <c r="C37" s="58" t="str">
        <f>'User Stories'!E37</f>
        <v/>
      </c>
      <c r="D37" s="52"/>
      <c r="E37" s="59"/>
      <c r="F37" s="64"/>
      <c r="G37" s="63"/>
      <c r="H37" s="63"/>
      <c r="I37" s="63"/>
      <c r="J37" s="63"/>
    </row>
    <row r="38" ht="15.75" customHeight="1">
      <c r="A38" s="52" t="str">
        <f>'User Stories'!A37</f>
        <v/>
      </c>
      <c r="B38" s="57" t="str">
        <f>'User Stories'!D37</f>
        <v/>
      </c>
      <c r="C38" s="58" t="str">
        <f>'User Stories'!E37</f>
        <v/>
      </c>
      <c r="D38" s="52"/>
      <c r="E38" s="59"/>
      <c r="F38" s="64"/>
      <c r="G38" s="63"/>
      <c r="H38" s="63"/>
      <c r="I38" s="63"/>
      <c r="J38" s="63"/>
    </row>
    <row r="39" ht="15.75" customHeight="1">
      <c r="A39" s="52" t="str">
        <f>'User Stories'!A38</f>
        <v/>
      </c>
      <c r="B39" s="57" t="str">
        <f>'User Stories'!D38</f>
        <v/>
      </c>
      <c r="C39" s="58" t="str">
        <f>'User Stories'!E38</f>
        <v/>
      </c>
      <c r="D39" s="52"/>
      <c r="E39" s="59"/>
      <c r="F39" s="64"/>
      <c r="G39" s="63"/>
      <c r="H39" s="63"/>
      <c r="I39" s="63"/>
      <c r="J39" s="63"/>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J$39"/>
  <mergeCells count="2">
    <mergeCell ref="A1:E1"/>
    <mergeCell ref="F1:J1"/>
  </mergeCells>
  <conditionalFormatting sqref="G10:H11">
    <cfRule type="cellIs" dxfId="0" priority="1" operator="greaterThan">
      <formula>10</formula>
    </cfRule>
  </conditionalFormatting>
  <conditionalFormatting sqref="G10:H11">
    <cfRule type="colorScale" priority="2">
      <colorScale>
        <cfvo type="formula" val="0"/>
        <cfvo type="formula" val="10"/>
        <color rgb="FFFFFFFF"/>
        <color rgb="FF57BB8A"/>
      </colorScale>
    </cfRule>
  </conditionalFormatting>
  <conditionalFormatting sqref="I10:I11">
    <cfRule type="cellIs" dxfId="0" priority="3" operator="greaterThan">
      <formula>5</formula>
    </cfRule>
  </conditionalFormatting>
  <conditionalFormatting sqref="I10:I11">
    <cfRule type="colorScale" priority="4">
      <colorScale>
        <cfvo type="formula" val="0"/>
        <cfvo type="formula" val="5"/>
        <color rgb="FFFFFFFF"/>
        <color rgb="FF57BB8A"/>
      </colorScale>
    </cfRule>
  </conditionalFormatting>
  <conditionalFormatting sqref="G3 G5 I9">
    <cfRule type="cellIs" dxfId="0" priority="5" operator="greaterThan">
      <formula>3</formula>
    </cfRule>
  </conditionalFormatting>
  <conditionalFormatting sqref="G5 G3 I9">
    <cfRule type="colorScale" priority="6">
      <colorScale>
        <cfvo type="formula" val="0"/>
        <cfvo type="formula" val="3"/>
        <color rgb="FFFFFFFF"/>
        <color rgb="FF57BB8A"/>
      </colorScale>
    </cfRule>
  </conditionalFormatting>
  <conditionalFormatting sqref="G4">
    <cfRule type="colorScale" priority="7">
      <colorScale>
        <cfvo type="formula" val="0"/>
        <cfvo type="formula" val="0"/>
        <cfvo type="formula" val="4"/>
        <color rgb="FFFFFFFF"/>
        <color rgb="FFABDDC5"/>
        <color rgb="FF57BB8A"/>
      </colorScale>
    </cfRule>
  </conditionalFormatting>
  <conditionalFormatting sqref="G4">
    <cfRule type="cellIs" dxfId="0" priority="8" operator="greaterThan">
      <formula>4</formula>
    </cfRule>
  </conditionalFormatting>
  <conditionalFormatting sqref="H6:H7">
    <cfRule type="cellIs" dxfId="0" priority="9" operator="greaterThan">
      <formula>5</formula>
    </cfRule>
  </conditionalFormatting>
  <conditionalFormatting sqref="H6:H7">
    <cfRule type="colorScale" priority="10">
      <colorScale>
        <cfvo type="formula" val="0"/>
        <cfvo type="formula" val="5"/>
        <color rgb="FFFFFFFF"/>
        <color rgb="FF57BB8A"/>
      </colorScale>
    </cfRule>
  </conditionalFormatting>
  <conditionalFormatting sqref="I8">
    <cfRule type="cellIs" dxfId="0" priority="11" operator="greaterThan">
      <formula>2</formula>
    </cfRule>
  </conditionalFormatting>
  <conditionalFormatting sqref="I8">
    <cfRule type="colorScale" priority="12">
      <colorScale>
        <cfvo type="formula" val="0"/>
        <cfvo type="formula" val="2"/>
        <color rgb="FFFFFFFF"/>
        <color rgb="FF57BB8A"/>
      </colorScale>
    </cfRule>
  </conditionalFormatting>
  <conditionalFormatting sqref="G12:I12">
    <cfRule type="cellIs" dxfId="1" priority="13" operator="equal">
      <formula>"TRUE"</formula>
    </cfRule>
  </conditionalFormatting>
  <conditionalFormatting sqref="G12:I12">
    <cfRule type="cellIs" dxfId="0" priority="14" operator="notEqual">
      <formula>"TRUE"</formula>
    </cfRule>
  </conditionalFormatting>
  <dataValidations>
    <dataValidation type="list" allowBlank="1" sqref="D3:D39">
      <formula1>"Release 1 (MVP),Release 2,Release 3,Backlog for Future Release"</formula1>
    </dataValidation>
    <dataValidation type="list" allowBlank="1" sqref="E3:E39">
      <formula1>"1.0,2.0,3.0,4.0,5.0,6.0,7.0"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10.29"/>
    <col customWidth="1" min="3" max="3" width="110.43"/>
    <col customWidth="1" min="4" max="4" width="12.86"/>
    <col customWidth="1" min="5" max="6" width="14.43"/>
  </cols>
  <sheetData>
    <row r="1" ht="73.5" customHeight="1">
      <c r="A1" s="22" t="s">
        <v>164</v>
      </c>
      <c r="B1" s="2"/>
      <c r="C1" s="2"/>
      <c r="D1" s="3"/>
    </row>
    <row r="2" ht="15.75" customHeight="1">
      <c r="A2" s="65" t="s">
        <v>165</v>
      </c>
      <c r="B2" s="65" t="s">
        <v>166</v>
      </c>
      <c r="C2" s="65" t="s">
        <v>142</v>
      </c>
      <c r="D2" s="65" t="s">
        <v>167</v>
      </c>
    </row>
    <row r="3" ht="28.5" customHeight="1">
      <c r="A3" s="66" t="s">
        <v>168</v>
      </c>
      <c r="B3" s="67" t="s">
        <v>169</v>
      </c>
      <c r="C3" s="31" t="s">
        <v>170</v>
      </c>
      <c r="D3" s="68">
        <v>2.0</v>
      </c>
    </row>
    <row r="4" ht="31.5" customHeight="1">
      <c r="A4" s="69"/>
      <c r="B4" s="69"/>
      <c r="C4" s="57" t="s">
        <v>171</v>
      </c>
      <c r="D4" s="68">
        <v>3.0</v>
      </c>
    </row>
    <row r="5" ht="39.0" customHeight="1">
      <c r="A5" s="69"/>
      <c r="B5" s="70"/>
      <c r="C5" s="57" t="s">
        <v>172</v>
      </c>
      <c r="D5" s="68">
        <v>3.0</v>
      </c>
    </row>
    <row r="6" ht="30.0" customHeight="1">
      <c r="A6" s="69"/>
      <c r="B6" s="67" t="s">
        <v>173</v>
      </c>
      <c r="C6" s="29" t="s">
        <v>174</v>
      </c>
      <c r="D6" s="68">
        <v>2.0</v>
      </c>
    </row>
    <row r="7" ht="15.75" customHeight="1">
      <c r="A7" s="69"/>
      <c r="B7" s="69"/>
      <c r="C7" s="29" t="s">
        <v>175</v>
      </c>
      <c r="D7" s="68">
        <v>0.5</v>
      </c>
    </row>
    <row r="8" ht="15.75" customHeight="1">
      <c r="A8" s="69"/>
      <c r="B8" s="69"/>
      <c r="C8" s="71" t="s">
        <v>176</v>
      </c>
      <c r="D8" s="68">
        <v>5.0</v>
      </c>
    </row>
    <row r="9" ht="15.75" customHeight="1">
      <c r="A9" s="69"/>
      <c r="B9" s="70"/>
      <c r="C9" s="29" t="s">
        <v>177</v>
      </c>
      <c r="D9" s="68">
        <v>0.5</v>
      </c>
    </row>
    <row r="10" ht="15.75" customHeight="1">
      <c r="A10" s="69"/>
      <c r="B10" s="67" t="s">
        <v>178</v>
      </c>
      <c r="C10" s="29" t="s">
        <v>179</v>
      </c>
      <c r="D10" s="68">
        <v>5.0</v>
      </c>
    </row>
    <row r="11" ht="15.75" customHeight="1">
      <c r="A11" s="69"/>
      <c r="B11" s="69"/>
      <c r="C11" s="29" t="s">
        <v>180</v>
      </c>
      <c r="D11" s="68">
        <v>2.0</v>
      </c>
    </row>
    <row r="12" ht="15.75" customHeight="1">
      <c r="A12" s="70"/>
      <c r="B12" s="70"/>
      <c r="C12" s="29" t="s">
        <v>181</v>
      </c>
      <c r="D12" s="68">
        <v>1.0</v>
      </c>
    </row>
    <row r="13" ht="15.75" customHeight="1">
      <c r="A13" s="72" t="s">
        <v>182</v>
      </c>
      <c r="B13" s="67" t="s">
        <v>183</v>
      </c>
      <c r="C13" s="73" t="s">
        <v>184</v>
      </c>
      <c r="D13" s="68">
        <v>5.0</v>
      </c>
    </row>
    <row r="14" ht="15.75" customHeight="1">
      <c r="A14" s="69"/>
      <c r="B14" s="69"/>
      <c r="C14" s="73" t="s">
        <v>185</v>
      </c>
      <c r="D14" s="68">
        <v>0.5</v>
      </c>
    </row>
    <row r="15" ht="15.75" customHeight="1">
      <c r="A15" s="69"/>
      <c r="B15" s="69"/>
      <c r="C15" s="73" t="s">
        <v>186</v>
      </c>
      <c r="D15" s="68">
        <v>1.0</v>
      </c>
    </row>
    <row r="16" ht="15.75" customHeight="1">
      <c r="A16" s="69"/>
      <c r="B16" s="69"/>
      <c r="C16" s="29" t="s">
        <v>187</v>
      </c>
      <c r="D16" s="68">
        <v>1.0</v>
      </c>
    </row>
    <row r="17" ht="15.75" customHeight="1">
      <c r="A17" s="69"/>
      <c r="B17" s="70"/>
      <c r="C17" s="29" t="s">
        <v>188</v>
      </c>
      <c r="D17" s="68">
        <v>0.5</v>
      </c>
    </row>
    <row r="18" ht="15.75" customHeight="1">
      <c r="A18" s="69"/>
      <c r="B18" s="67" t="s">
        <v>189</v>
      </c>
      <c r="C18" s="29" t="s">
        <v>190</v>
      </c>
      <c r="D18" s="68">
        <v>1.0</v>
      </c>
    </row>
    <row r="19" ht="15.75" customHeight="1">
      <c r="A19" s="69"/>
      <c r="B19" s="69"/>
      <c r="C19" s="29" t="s">
        <v>191</v>
      </c>
      <c r="D19" s="68">
        <v>2.0</v>
      </c>
    </row>
    <row r="20" ht="15.75" customHeight="1">
      <c r="A20" s="69"/>
      <c r="B20" s="69"/>
      <c r="C20" s="29" t="s">
        <v>192</v>
      </c>
      <c r="D20" s="68">
        <v>2.0</v>
      </c>
    </row>
    <row r="21" ht="15.75" customHeight="1">
      <c r="A21" s="69"/>
      <c r="B21" s="69"/>
      <c r="C21" s="29" t="s">
        <v>193</v>
      </c>
      <c r="D21" s="68">
        <v>1.0</v>
      </c>
    </row>
    <row r="22" ht="15.75" customHeight="1">
      <c r="A22" s="70"/>
      <c r="B22" s="70"/>
      <c r="C22" s="29" t="s">
        <v>194</v>
      </c>
      <c r="D22" s="68">
        <v>3.0</v>
      </c>
    </row>
    <row r="23" ht="15.75" customHeight="1">
      <c r="A23" s="74" t="s">
        <v>195</v>
      </c>
      <c r="B23" s="67" t="s">
        <v>196</v>
      </c>
      <c r="C23" s="29" t="s">
        <v>197</v>
      </c>
      <c r="D23" s="68">
        <v>3.0</v>
      </c>
    </row>
    <row r="24" ht="15.75" customHeight="1">
      <c r="A24" s="69"/>
      <c r="B24" s="70"/>
      <c r="C24" s="29" t="s">
        <v>198</v>
      </c>
      <c r="D24" s="68">
        <v>5.0</v>
      </c>
    </row>
    <row r="25" ht="15.75" customHeight="1">
      <c r="A25" s="69"/>
      <c r="B25" s="67" t="s">
        <v>199</v>
      </c>
      <c r="C25" s="29" t="s">
        <v>200</v>
      </c>
      <c r="D25" s="68">
        <v>2.0</v>
      </c>
    </row>
    <row r="26" ht="15.75" customHeight="1">
      <c r="A26" s="69"/>
      <c r="B26" s="69"/>
      <c r="C26" s="29" t="s">
        <v>201</v>
      </c>
      <c r="D26" s="68">
        <v>0.5</v>
      </c>
    </row>
    <row r="27" ht="15.75" customHeight="1">
      <c r="A27" s="70"/>
      <c r="B27" s="70"/>
      <c r="C27" s="29" t="s">
        <v>202</v>
      </c>
      <c r="D27" s="68">
        <v>5.0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23:B24"/>
    <mergeCell ref="B25:B27"/>
    <mergeCell ref="B3:B5"/>
    <mergeCell ref="B18:B22"/>
    <mergeCell ref="A1:D1"/>
    <mergeCell ref="A13:A22"/>
    <mergeCell ref="B13:B17"/>
    <mergeCell ref="B10:B12"/>
    <mergeCell ref="B6:B9"/>
    <mergeCell ref="A3:A12"/>
    <mergeCell ref="A23:A2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