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\Dropbox\AIAA 2021\PROP\UDC Propulsion Sizer\"/>
    </mc:Choice>
  </mc:AlternateContent>
  <xr:revisionPtr revIDLastSave="0" documentId="13_ncr:1_{76DA5469-AE04-460A-80F4-589EFEA67E1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J22" i="1"/>
  <c r="F21" i="1"/>
  <c r="F20" i="1"/>
  <c r="F19" i="1"/>
  <c r="F10" i="1"/>
  <c r="G17" i="1"/>
  <c r="F17" i="1"/>
  <c r="F18" i="1"/>
  <c r="F16" i="1"/>
  <c r="F15" i="1"/>
  <c r="F14" i="1"/>
  <c r="F13" i="1"/>
  <c r="F12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<sst xmlns="http://schemas.openxmlformats.org/spreadsheetml/2006/main" count="53" uniqueCount="37">
  <si>
    <t>ID</t>
  </si>
  <si>
    <t>Model</t>
  </si>
  <si>
    <t>Electrifly</t>
  </si>
  <si>
    <t xml:space="preserve">RIMEFIRE 0.15 (1200) </t>
  </si>
  <si>
    <t xml:space="preserve">RIMEFIRE 0.46 (800) </t>
  </si>
  <si>
    <t>RIMEFIRE 370 (1000)</t>
  </si>
  <si>
    <t xml:space="preserve">RIMEFIRE 0.10 (1250) </t>
  </si>
  <si>
    <t xml:space="preserve">RIMEFIRE 400 (950) </t>
  </si>
  <si>
    <t xml:space="preserve">RIMEFIRE 300 (1380) </t>
  </si>
  <si>
    <t xml:space="preserve">RIMEFIRE 0.32 (800) </t>
  </si>
  <si>
    <t>KDE</t>
  </si>
  <si>
    <t>KDE3510XF-715</t>
  </si>
  <si>
    <t>KDE4012XF-400</t>
  </si>
  <si>
    <t>Scorpion</t>
  </si>
  <si>
    <t>SII-4035-380Kv</t>
  </si>
  <si>
    <t>HKII-4225-550Kv</t>
  </si>
  <si>
    <t>KDE3510XF-475</t>
  </si>
  <si>
    <t>SII-4020-420Kv</t>
  </si>
  <si>
    <t>KDE2315XF-965</t>
  </si>
  <si>
    <t>SK3 3542 (1000)</t>
  </si>
  <si>
    <t>TURNIGY</t>
  </si>
  <si>
    <t>G10 (1100)</t>
  </si>
  <si>
    <t>G10 (1200)</t>
  </si>
  <si>
    <t>G32 (530)</t>
  </si>
  <si>
    <t>D4023 (850)</t>
  </si>
  <si>
    <t>E-FLITE</t>
  </si>
  <si>
    <t>POWER 46 (670)</t>
  </si>
  <si>
    <t>Manufacturer</t>
  </si>
  <si>
    <t>GR</t>
  </si>
  <si>
    <t>Kv</t>
  </si>
  <si>
    <t>Kt</t>
  </si>
  <si>
    <r>
      <t>Rm (</t>
    </r>
    <r>
      <rPr>
        <sz val="11"/>
        <rFont val="Calibri"/>
        <family val="2"/>
      </rPr>
      <t>Ω)</t>
    </r>
  </si>
  <si>
    <t>Io (A)</t>
  </si>
  <si>
    <t>Max P in (W)</t>
  </si>
  <si>
    <t>Max V</t>
  </si>
  <si>
    <t>weight (g)</t>
  </si>
  <si>
    <t xml:space="preserve">RIMEFIRE 1.20 (450)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</si>
</sst>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A2" sqref="A2:A22"/>
    </sheetView>
  </sheetViews>
  <sheetFormatPr defaultRowHeight="15" x14ac:dyDescent="0.25"/>
  <cols>
    <col min="1" max="1" width="2.7109375" style="2" bestFit="1" customWidth="1"/>
    <col min="2" max="2" width="13.140625" style="2" bestFit="1" customWidth="1"/>
    <col min="3" max="3" width="20.7109375" style="2" bestFit="1" customWidth="1"/>
    <col min="4" max="4" width="3.42578125" style="2" bestFit="1" customWidth="1"/>
    <col min="5" max="5" width="5" style="2" bestFit="1" customWidth="1"/>
    <col min="6" max="6" width="12" style="2" bestFit="1" customWidth="1"/>
    <col min="7" max="7" width="7.140625" style="2" bestFit="1" customWidth="1"/>
    <col min="8" max="8" width="6" style="2" bestFit="1" customWidth="1"/>
    <col min="9" max="9" width="12.140625" style="2" bestFit="1" customWidth="1"/>
    <col min="10" max="10" width="6.42578125" style="2" bestFit="1" customWidth="1"/>
    <col min="11" max="11" width="10" style="2" bestFit="1" customWidth="1"/>
    <col min="12" max="16384" width="9.140625" style="2"/>
  </cols>
  <sheetData>
    <row r="1" spans="1:11" x14ac:dyDescent="0.25">
      <c r="A1" s="1" t="s">
        <v>0</v>
      </c>
      <c r="B1" s="1" t="s">
        <v>27</v>
      </c>
      <c r="C1" s="1" t="s">
        <v>1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</row>
    <row r="2" spans="1:11" x14ac:dyDescent="0.25">
      <c r="A2" s="2">
        <v>1</v>
      </c>
      <c r="B2" s="2" t="s">
        <v>2</v>
      </c>
      <c r="C2" s="2" t="s">
        <v>3</v>
      </c>
      <c r="D2" s="2">
        <v>1</v>
      </c>
      <c r="E2" s="2">
        <v>1200</v>
      </c>
      <c r="F2" s="2">
        <f>9.5684/E:E</f>
        <v>7.9736666666666671E-3</v>
      </c>
      <c r="G2" s="2">
        <v>4.1500000000000002E-2</v>
      </c>
      <c r="H2" s="2">
        <v>1.7</v>
      </c>
      <c r="I2" s="2">
        <v>650</v>
      </c>
      <c r="J2" s="3">
        <v>14.8</v>
      </c>
      <c r="K2" s="2">
        <v>102</v>
      </c>
    </row>
    <row r="3" spans="1:11" x14ac:dyDescent="0.25">
      <c r="A3" s="2">
        <v>2</v>
      </c>
      <c r="B3" s="2" t="s">
        <v>2</v>
      </c>
      <c r="C3" s="2" t="s">
        <v>4</v>
      </c>
      <c r="D3" s="2">
        <v>1</v>
      </c>
      <c r="E3" s="2">
        <v>800</v>
      </c>
      <c r="F3" s="2">
        <f>9.5684/E:E</f>
        <v>1.1960500000000001E-2</v>
      </c>
      <c r="G3" s="2">
        <v>1.7000000000000001E-2</v>
      </c>
      <c r="H3" s="4">
        <v>3.5</v>
      </c>
      <c r="I3" s="2">
        <v>1850</v>
      </c>
      <c r="J3" s="3">
        <v>22.2</v>
      </c>
      <c r="K3" s="2">
        <v>268</v>
      </c>
    </row>
    <row r="4" spans="1:11" x14ac:dyDescent="0.25">
      <c r="A4" s="2">
        <v>3</v>
      </c>
      <c r="B4" s="2" t="s">
        <v>2</v>
      </c>
      <c r="C4" s="2" t="s">
        <v>5</v>
      </c>
      <c r="D4" s="2">
        <v>1</v>
      </c>
      <c r="E4" s="2">
        <v>1000</v>
      </c>
      <c r="F4" s="2">
        <f>9.5684/E:E</f>
        <v>9.5684000000000012E-3</v>
      </c>
      <c r="G4" s="2">
        <v>0.23699999999999999</v>
      </c>
      <c r="H4" s="2">
        <v>0.6</v>
      </c>
      <c r="I4" s="2">
        <v>165</v>
      </c>
      <c r="J4" s="3">
        <v>11.1</v>
      </c>
      <c r="K4" s="2">
        <v>41</v>
      </c>
    </row>
    <row r="5" spans="1:11" x14ac:dyDescent="0.25">
      <c r="A5" s="2">
        <v>4</v>
      </c>
      <c r="B5" s="2" t="s">
        <v>2</v>
      </c>
      <c r="C5" s="2" t="s">
        <v>6</v>
      </c>
      <c r="D5" s="2">
        <v>1</v>
      </c>
      <c r="E5" s="2">
        <v>1250</v>
      </c>
      <c r="F5" s="2">
        <f>9.5684/E:E</f>
        <v>7.6547200000000003E-3</v>
      </c>
      <c r="G5" s="2">
        <v>8.5800000000000001E-2</v>
      </c>
      <c r="H5" s="2">
        <v>1.1000000000000001</v>
      </c>
      <c r="I5" s="2">
        <v>390</v>
      </c>
      <c r="J5" s="3">
        <v>11.1</v>
      </c>
      <c r="K5" s="2">
        <v>71</v>
      </c>
    </row>
    <row r="6" spans="1:11" x14ac:dyDescent="0.25">
      <c r="A6" s="2">
        <v>5</v>
      </c>
      <c r="B6" s="2" t="s">
        <v>2</v>
      </c>
      <c r="C6" s="2" t="s">
        <v>36</v>
      </c>
      <c r="D6" s="2">
        <v>1</v>
      </c>
      <c r="E6" s="2">
        <v>450</v>
      </c>
      <c r="F6" s="2">
        <f>9.5684/E:E</f>
        <v>2.1263111111111111E-2</v>
      </c>
      <c r="G6" s="2">
        <v>2.3699999999999999E-2</v>
      </c>
      <c r="H6" s="4">
        <v>2</v>
      </c>
      <c r="I6" s="2">
        <v>2300</v>
      </c>
      <c r="J6" s="3">
        <v>22.2</v>
      </c>
      <c r="K6" s="2">
        <v>400</v>
      </c>
    </row>
    <row r="7" spans="1:11" x14ac:dyDescent="0.25">
      <c r="A7" s="2">
        <v>6</v>
      </c>
      <c r="B7" s="2" t="s">
        <v>2</v>
      </c>
      <c r="C7" s="2" t="s">
        <v>7</v>
      </c>
      <c r="D7" s="2">
        <v>1</v>
      </c>
      <c r="E7" s="2">
        <v>950</v>
      </c>
      <c r="F7" s="2">
        <f>9.5684/E:E</f>
        <v>1.0072000000000001E-2</v>
      </c>
      <c r="G7" s="2">
        <v>0.14899999999999999</v>
      </c>
      <c r="H7" s="2">
        <v>0.8</v>
      </c>
      <c r="I7" s="2">
        <v>220</v>
      </c>
      <c r="J7" s="3">
        <v>11.1</v>
      </c>
      <c r="K7" s="2">
        <v>54</v>
      </c>
    </row>
    <row r="8" spans="1:11" x14ac:dyDescent="0.25">
      <c r="A8" s="2">
        <v>7</v>
      </c>
      <c r="B8" s="2" t="s">
        <v>2</v>
      </c>
      <c r="C8" s="2" t="s">
        <v>8</v>
      </c>
      <c r="D8" s="2">
        <v>1</v>
      </c>
      <c r="E8" s="2">
        <v>1380</v>
      </c>
      <c r="F8" s="2">
        <f>9.5684/E:E</f>
        <v>6.9336231884057978E-3</v>
      </c>
      <c r="G8" s="2">
        <v>0.307</v>
      </c>
      <c r="H8" s="2">
        <v>0.5</v>
      </c>
      <c r="I8" s="2">
        <v>150</v>
      </c>
      <c r="J8" s="3">
        <v>11.1</v>
      </c>
      <c r="K8" s="2">
        <v>27</v>
      </c>
    </row>
    <row r="9" spans="1:11" x14ac:dyDescent="0.25">
      <c r="A9" s="2">
        <v>8</v>
      </c>
      <c r="B9" s="2" t="s">
        <v>2</v>
      </c>
      <c r="C9" s="2" t="s">
        <v>9</v>
      </c>
      <c r="D9" s="2">
        <v>1</v>
      </c>
      <c r="E9" s="2">
        <v>800</v>
      </c>
      <c r="F9" s="2">
        <f>9.5684/E:E</f>
        <v>1.1960500000000001E-2</v>
      </c>
      <c r="G9" s="2">
        <v>2.12E-2</v>
      </c>
      <c r="H9" s="2">
        <v>2.7</v>
      </c>
      <c r="I9" s="2">
        <v>1480</v>
      </c>
      <c r="J9" s="3">
        <v>14.8</v>
      </c>
      <c r="K9" s="2">
        <v>198</v>
      </c>
    </row>
    <row r="10" spans="1:11" x14ac:dyDescent="0.25">
      <c r="A10" s="2">
        <v>9</v>
      </c>
      <c r="B10" s="2" t="s">
        <v>10</v>
      </c>
      <c r="C10" s="2" t="s">
        <v>11</v>
      </c>
      <c r="D10" s="2">
        <v>1</v>
      </c>
      <c r="E10" s="2">
        <v>715</v>
      </c>
      <c r="F10" s="2">
        <f>9.5694/E10</f>
        <v>1.3383776223776223E-2</v>
      </c>
      <c r="G10" s="2">
        <v>5.3999999999999999E-2</v>
      </c>
      <c r="H10" s="2">
        <v>0.5</v>
      </c>
      <c r="I10" s="2">
        <v>665</v>
      </c>
      <c r="J10" s="2">
        <v>21.8</v>
      </c>
      <c r="K10" s="2">
        <v>120</v>
      </c>
    </row>
    <row r="11" spans="1:11" x14ac:dyDescent="0.25">
      <c r="A11" s="2">
        <v>10</v>
      </c>
      <c r="B11" s="2" t="s">
        <v>10</v>
      </c>
      <c r="C11" s="2" t="s">
        <v>18</v>
      </c>
      <c r="D11" s="2">
        <v>1</v>
      </c>
      <c r="E11" s="2">
        <v>965</v>
      </c>
      <c r="F11" s="2">
        <f t="shared" ref="F11:F13" si="0">9.5694/E11</f>
        <v>9.9164766839378235E-3</v>
      </c>
      <c r="G11" s="2">
        <v>0.10199999999999999</v>
      </c>
      <c r="H11" s="2">
        <v>0.5</v>
      </c>
      <c r="I11" s="2">
        <v>385</v>
      </c>
      <c r="J11" s="2">
        <v>17.399999999999999</v>
      </c>
      <c r="K11" s="2">
        <v>64</v>
      </c>
    </row>
    <row r="12" spans="1:11" x14ac:dyDescent="0.25">
      <c r="A12" s="2">
        <v>11</v>
      </c>
      <c r="B12" s="2" t="s">
        <v>10</v>
      </c>
      <c r="C12" s="2" t="s">
        <v>16</v>
      </c>
      <c r="D12" s="2">
        <v>1</v>
      </c>
      <c r="E12" s="2">
        <v>475</v>
      </c>
      <c r="F12" s="2">
        <f t="shared" si="0"/>
        <v>2.0146105263157896E-2</v>
      </c>
      <c r="G12" s="2">
        <v>0.105</v>
      </c>
      <c r="H12" s="2">
        <v>0.2</v>
      </c>
      <c r="I12" s="2">
        <v>665</v>
      </c>
      <c r="J12" s="2">
        <v>26.1</v>
      </c>
      <c r="K12" s="2">
        <v>120</v>
      </c>
    </row>
    <row r="13" spans="1:11" x14ac:dyDescent="0.25">
      <c r="A13" s="2">
        <v>12</v>
      </c>
      <c r="B13" s="2" t="s">
        <v>10</v>
      </c>
      <c r="C13" s="2" t="s">
        <v>12</v>
      </c>
      <c r="D13" s="2">
        <v>1</v>
      </c>
      <c r="E13" s="2">
        <v>400</v>
      </c>
      <c r="F13" s="2">
        <f t="shared" si="0"/>
        <v>2.39235E-2</v>
      </c>
      <c r="G13" s="2">
        <v>0.08</v>
      </c>
      <c r="H13" s="2">
        <v>0.5</v>
      </c>
      <c r="I13" s="2">
        <v>945</v>
      </c>
      <c r="J13" s="2">
        <v>34.799999999999997</v>
      </c>
      <c r="K13" s="2">
        <v>145</v>
      </c>
    </row>
    <row r="14" spans="1:11" x14ac:dyDescent="0.25">
      <c r="A14" s="2">
        <v>13</v>
      </c>
      <c r="B14" s="2" t="s">
        <v>13</v>
      </c>
      <c r="C14" s="2" t="s">
        <v>14</v>
      </c>
      <c r="D14" s="2">
        <v>1</v>
      </c>
      <c r="E14" s="2">
        <v>380</v>
      </c>
      <c r="F14" s="5">
        <f t="shared" ref="F14:F16" si="1">9.5684/E14</f>
        <v>2.5180000000000001E-2</v>
      </c>
      <c r="G14" s="2">
        <v>2.5000000000000001E-2</v>
      </c>
      <c r="H14" s="2">
        <v>1.52</v>
      </c>
      <c r="I14" s="2">
        <v>2600</v>
      </c>
      <c r="J14" s="2">
        <v>44.400000000000006</v>
      </c>
      <c r="K14" s="2">
        <v>435</v>
      </c>
    </row>
    <row r="15" spans="1:11" x14ac:dyDescent="0.25">
      <c r="A15" s="2">
        <v>14</v>
      </c>
      <c r="B15" s="2" t="s">
        <v>13</v>
      </c>
      <c r="C15" s="2" t="s">
        <v>17</v>
      </c>
      <c r="D15" s="2">
        <v>1</v>
      </c>
      <c r="E15" s="2">
        <v>420</v>
      </c>
      <c r="F15" s="5">
        <f t="shared" si="1"/>
        <v>2.2781904761904764E-2</v>
      </c>
      <c r="G15" s="2">
        <v>3.4000000000000002E-2</v>
      </c>
      <c r="H15" s="2">
        <v>0.91</v>
      </c>
      <c r="I15" s="2">
        <v>1500</v>
      </c>
      <c r="J15" s="2">
        <v>22.200000000000003</v>
      </c>
      <c r="K15" s="2">
        <v>288</v>
      </c>
    </row>
    <row r="16" spans="1:11" x14ac:dyDescent="0.25">
      <c r="A16" s="2">
        <v>15</v>
      </c>
      <c r="B16" s="2" t="s">
        <v>13</v>
      </c>
      <c r="C16" s="2" t="s">
        <v>15</v>
      </c>
      <c r="D16" s="2">
        <v>1</v>
      </c>
      <c r="E16" s="2">
        <v>550</v>
      </c>
      <c r="F16" s="5">
        <f t="shared" si="1"/>
        <v>1.7397090909090911E-2</v>
      </c>
      <c r="G16" s="2">
        <v>1.6E-2</v>
      </c>
      <c r="H16" s="2">
        <v>1.77</v>
      </c>
      <c r="I16" s="2">
        <v>3550</v>
      </c>
      <c r="J16" s="2">
        <v>44.400000000000006</v>
      </c>
      <c r="K16" s="2">
        <v>393</v>
      </c>
    </row>
    <row r="17" spans="1:11" x14ac:dyDescent="0.25">
      <c r="A17" s="2">
        <v>16</v>
      </c>
      <c r="B17" s="2" t="s">
        <v>20</v>
      </c>
      <c r="C17" s="2" t="s">
        <v>19</v>
      </c>
      <c r="D17" s="2">
        <v>1</v>
      </c>
      <c r="E17" s="2">
        <v>1000</v>
      </c>
      <c r="F17" s="2">
        <f t="shared" ref="F17:F22" si="2">9.5694/E17</f>
        <v>9.5694000000000005E-3</v>
      </c>
      <c r="G17" s="2">
        <f>32/1000</f>
        <v>3.2000000000000001E-2</v>
      </c>
      <c r="H17" s="2">
        <v>2.4E-2</v>
      </c>
      <c r="I17" s="2">
        <v>616</v>
      </c>
      <c r="J17" s="2">
        <v>14.8</v>
      </c>
      <c r="K17" s="2">
        <v>134</v>
      </c>
    </row>
    <row r="18" spans="1:11" x14ac:dyDescent="0.25">
      <c r="A18" s="2">
        <v>17</v>
      </c>
      <c r="B18" s="2" t="s">
        <v>20</v>
      </c>
      <c r="C18" s="2" t="s">
        <v>21</v>
      </c>
      <c r="D18" s="2">
        <v>1</v>
      </c>
      <c r="E18" s="2">
        <v>1100</v>
      </c>
      <c r="F18" s="2">
        <f t="shared" si="2"/>
        <v>8.6994545454545449E-3</v>
      </c>
      <c r="G18" s="2">
        <v>0.04</v>
      </c>
      <c r="H18" s="2">
        <v>2.1</v>
      </c>
      <c r="I18" s="2">
        <v>355</v>
      </c>
      <c r="J18" s="2">
        <v>11.1</v>
      </c>
      <c r="K18" s="2">
        <v>149</v>
      </c>
    </row>
    <row r="19" spans="1:11" x14ac:dyDescent="0.25">
      <c r="A19" s="2">
        <v>18</v>
      </c>
      <c r="B19" s="2" t="s">
        <v>20</v>
      </c>
      <c r="C19" s="2" t="s">
        <v>22</v>
      </c>
      <c r="D19" s="2">
        <v>1</v>
      </c>
      <c r="E19" s="2">
        <v>1200</v>
      </c>
      <c r="F19" s="2">
        <f t="shared" si="2"/>
        <v>7.9745000000000007E-3</v>
      </c>
      <c r="G19" s="2">
        <v>0.02</v>
      </c>
      <c r="H19" s="2">
        <v>2.2000000000000002</v>
      </c>
      <c r="I19" s="2">
        <v>375</v>
      </c>
      <c r="J19" s="2">
        <v>15</v>
      </c>
      <c r="K19" s="2">
        <v>140</v>
      </c>
    </row>
    <row r="20" spans="1:11" x14ac:dyDescent="0.25">
      <c r="A20" s="2">
        <v>19</v>
      </c>
      <c r="B20" s="2" t="s">
        <v>20</v>
      </c>
      <c r="C20" s="2" t="s">
        <v>23</v>
      </c>
      <c r="D20" s="2">
        <v>1</v>
      </c>
      <c r="E20" s="2">
        <v>530</v>
      </c>
      <c r="F20" s="2">
        <f t="shared" si="2"/>
        <v>1.8055471698113206E-2</v>
      </c>
      <c r="G20" s="2">
        <v>3.9E-2</v>
      </c>
      <c r="H20" s="2">
        <v>1.1000000000000001</v>
      </c>
      <c r="I20" s="2">
        <v>800</v>
      </c>
      <c r="J20" s="2">
        <v>15</v>
      </c>
      <c r="K20" s="2">
        <v>230</v>
      </c>
    </row>
    <row r="21" spans="1:11" x14ac:dyDescent="0.25">
      <c r="A21" s="2">
        <v>20</v>
      </c>
      <c r="B21" s="2" t="s">
        <v>20</v>
      </c>
      <c r="C21" s="2" t="s">
        <v>24</v>
      </c>
      <c r="D21" s="2">
        <v>1</v>
      </c>
      <c r="E21" s="2">
        <v>850</v>
      </c>
      <c r="F21" s="2">
        <f t="shared" si="2"/>
        <v>1.1258117647058823E-2</v>
      </c>
      <c r="G21" s="2">
        <v>3.9E-2</v>
      </c>
      <c r="H21" s="2">
        <v>1.5</v>
      </c>
      <c r="I21" s="2">
        <v>380</v>
      </c>
      <c r="J21" s="2">
        <v>14.8</v>
      </c>
      <c r="K21" s="2">
        <v>107.1</v>
      </c>
    </row>
    <row r="22" spans="1:11" x14ac:dyDescent="0.25">
      <c r="A22" s="2">
        <v>21</v>
      </c>
      <c r="B22" s="2" t="s">
        <v>25</v>
      </c>
      <c r="C22" s="2" t="s">
        <v>26</v>
      </c>
      <c r="D22" s="2">
        <v>1</v>
      </c>
      <c r="E22" s="2">
        <v>670</v>
      </c>
      <c r="F22" s="2">
        <f t="shared" si="2"/>
        <v>1.428268656716418E-2</v>
      </c>
      <c r="G22" s="2">
        <v>0.04</v>
      </c>
      <c r="H22" s="2">
        <v>3.9</v>
      </c>
      <c r="I22" s="2">
        <v>800</v>
      </c>
      <c r="J22" s="2">
        <f>5*3.7</f>
        <v>18.5</v>
      </c>
      <c r="K22" s="2">
        <v>290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Mohamed Hetta</cp:lastModifiedBy>
  <dcterms:created xsi:type="dcterms:W3CDTF">2020-10-20T14:57:22Z</dcterms:created>
  <dcterms:modified xsi:type="dcterms:W3CDTF">2020-10-28T15:37:35Z</dcterms:modified>
</cp:coreProperties>
</file>