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kuliah_if\Semester_7\web-app-cbt\"/>
    </mc:Choice>
  </mc:AlternateContent>
  <xr:revisionPtr revIDLastSave="0" documentId="13_ncr:20001_{6447FC1E-9C34-49B9-9FAF-F75071829E87}" xr6:coauthVersionLast="47" xr6:coauthVersionMax="47" xr10:uidLastSave="{00000000-0000-0000-0000-000000000000}"/>
  <bookViews>
    <workbookView xWindow="25530" yWindow="0" windowWidth="26100" windowHeight="20985" xr2:uid="{00000000-000D-0000-FFFF-FFFF00000000}"/>
  </bookViews>
  <sheets>
    <sheet name="Skenario Black Box" sheetId="1" r:id="rId1"/>
    <sheet name="Sheet3" sheetId="2" r:id="rId2"/>
    <sheet name="Hasil" sheetId="3" r:id="rId3"/>
    <sheet name="Dokumentasi Pengujian" sheetId="4" r:id="rId4"/>
    <sheet name="Ringkasan" sheetId="5" r:id="rId5"/>
    <sheet name="Panduan" sheetId="6" r:id="rId6"/>
    <sheet name="Lingkungan Uji" sheetId="7" r:id="rId7"/>
    <sheet name="Data Uji" sheetId="8" r:id="rId8"/>
    <sheet name="Bug Report" sheetId="9" r:id="rId9"/>
    <sheet name="Checklist Dokumen" sheetId="10" r:id="rId10"/>
    <sheet name="Dashboard" sheetId="11" r:id="rId11"/>
    <sheet name="Kesimpulan" sheetId="12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1" l="1"/>
  <c r="B15" i="11" s="1"/>
  <c r="B7" i="11"/>
  <c r="B14" i="11" s="1"/>
  <c r="B6" i="11"/>
  <c r="B13" i="11" s="1"/>
  <c r="B5" i="11"/>
  <c r="B4" i="11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B9" i="11" l="1"/>
  <c r="B16" i="11" s="1"/>
  <c r="B10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<sst xmlns="http://schemas.openxmlformats.org/spreadsheetml/2006/main" count="3133" uniqueCount="1305">
  <si>
    <t>ID Skenario</t>
  </si>
  <si>
    <t>Kebutuhan Fungsional</t>
  </si>
  <si>
    <t>Skenario Pengujian</t>
  </si>
  <si>
    <t>Prasyarat</t>
  </si>
  <si>
    <t>Data Uji</t>
  </si>
  <si>
    <t>Langkah Pengujian</t>
  </si>
  <si>
    <t>Ekspektasi Hasil</t>
  </si>
  <si>
    <t>F-01-S01</t>
  </si>
  <si>
    <t>Sistem dapat melakukan registrasi akun untuk administrator, guru, dan siswa</t>
  </si>
  <si>
    <t>Registrasi akun valid untuk setiap role</t>
  </si>
  <si>
    <t>Belum ada akun dengan username/email yang sama. Pengguna memiliki akses halaman registrasi.</t>
  </si>
  <si>
    <t>Role: administrator, guru, siswa; nama, username, email, password valid.</t>
  </si>
  <si>
    <t>1. Buka halaman registrasi.
2. Isi data wajib sesuai role.
3. Simpan registrasi.</t>
  </si>
  <si>
    <t>Akun baru tersimpan dengan role yang dipilih dan dapat digunakan sesuai hak aksesnya.</t>
  </si>
  <si>
    <t>F-01-S02</t>
  </si>
  <si>
    <t>Registrasi ditolak saat data wajib kosong</t>
  </si>
  <si>
    <t>Pengguna berada di halaman registrasi.</t>
  </si>
  <si>
    <t>Nama atau username atau password dikosongkan.</t>
  </si>
  <si>
    <t>1. Buka halaman registrasi.
2. Kosongkan salah satu data wajib.
3. Tekan simpan.</t>
  </si>
  <si>
    <t>Sistem menolak registrasi dan menampilkan pesan validasi pada field yang kosong.</t>
  </si>
  <si>
    <t>F-01-S03</t>
  </si>
  <si>
    <t>Registrasi ditolak saat username/email duplikat</t>
  </si>
  <si>
    <t>Sudah tersedia akun aktif dengan username/email tertentu.</t>
  </si>
  <si>
    <t>Username/email yang sudah digunakan.</t>
  </si>
  <si>
    <t>1. Buka halaman registrasi.
2. Isi data dengan username/email duplikat.
3. Tekan simpan.</t>
  </si>
  <si>
    <t>Sistem tidak membuat akun baru dan menampilkan pesan bahwa username/email sudah digunakan.</t>
  </si>
  <si>
    <t>F-02-S01</t>
  </si>
  <si>
    <t>Sistem dapat melakukan pengelolaan terhadap data administrator, guru, dan siswa</t>
  </si>
  <si>
    <t>Lihat daftar dan detail pengguna</t>
  </si>
  <si>
    <t>Tersedia data administrator, guru, dan siswa.</t>
  </si>
  <si>
    <t>Filter role atau kata kunci pencarian.</t>
  </si>
  <si>
    <t>1. Buka menu manajemen pengguna.
2. Gunakan filter/pencarian.
3. Buka detail salah satu pengguna.</t>
  </si>
  <si>
    <t>Sistem menampilkan daftar dan detail pengguna sesuai data yang tersimpan.</t>
  </si>
  <si>
    <t>F-02-S02</t>
  </si>
  <si>
    <t>Hapus/nonaktifkan pengguna</t>
  </si>
  <si>
    <t>Administrator berhasil login dan data target tersedia.</t>
  </si>
  <si>
    <t>Akun guru/siswa/administrator target.</t>
  </si>
  <si>
    <t>1. Pilih data pengguna.
2. Jalankan aksi hapus/nonaktifkan.
3. Konfirmasi aksi.</t>
  </si>
  <si>
    <t>Sistem menghapus atau menonaktifkan data sesuai pilihan dan daftar diperbarui.</t>
  </si>
  <si>
    <t>F-03-S01</t>
  </si>
  <si>
    <t>Sistem dapat melakukan perubahan pada masing-masing data guru dan siswa</t>
  </si>
  <si>
    <t>Ubah data guru dengan input valid</t>
  </si>
  <si>
    <t>Administrator/guru berwenang login dan data guru tersedia.</t>
  </si>
  <si>
    <t>Nama, NIP/email, mata pelajaran, atau atribut guru valid.</t>
  </si>
  <si>
    <t>1. Buka detail guru.
2. Ubah data yang diperlukan.
3. Simpan perubahan.</t>
  </si>
  <si>
    <t>Perubahan data guru tersimpan dan tampil pada detail/daftar guru.</t>
  </si>
  <si>
    <t>F-03-S02</t>
  </si>
  <si>
    <t>Ubah data siswa dengan input valid</t>
  </si>
  <si>
    <t>Administrator/guru berwenang login dan data siswa tersedia.</t>
  </si>
  <si>
    <t>Nama, NIS, kelas, jurusan, atau atribut siswa valid.</t>
  </si>
  <si>
    <t>1. Buka detail siswa.
2. Ubah data yang diperlukan.
3. Simpan perubahan.</t>
  </si>
  <si>
    <t>Perubahan data siswa tersimpan dan tampil pada detail/daftar siswa.</t>
  </si>
  <si>
    <t>F-03-S03</t>
  </si>
  <si>
    <t>Perubahan ditolak saat data tidak valid</t>
  </si>
  <si>
    <t>Pengguna berwenang berada pada form ubah data guru/siswa.</t>
  </si>
  <si>
    <t>Field wajib kosong atau format email/NIS tidak valid.</t>
  </si>
  <si>
    <t>1. Ubah data dengan nilai tidak valid.
2. Tekan simpan.</t>
  </si>
  <si>
    <t>Sistem menolak perubahan dan menampilkan pesan validasi tanpa mengubah data lama.</t>
  </si>
  <si>
    <t>F-04-S01</t>
  </si>
  <si>
    <t>Sistem dapat menjalankan aksi autentikasi dan otorisasi untuk akses ke dalam sistem ujian</t>
  </si>
  <si>
    <t>Login berhasil sesuai role</t>
  </si>
  <si>
    <t>Akun administrator/guru/siswa aktif tersedia.</t>
  </si>
  <si>
    <t>Username dan password valid.</t>
  </si>
  <si>
    <t>1. Buka halaman login.
2. Masukkan kredensial valid.
3. Tekan login.</t>
  </si>
  <si>
    <t>Sistem mengautentikasi pengguna dan mengarahkan ke dashboard sesuai role.</t>
  </si>
  <si>
    <t>F-04-S02</t>
  </si>
  <si>
    <t>Login gagal dengan kredensial salah</t>
  </si>
  <si>
    <t>Akun pengguna tersedia.</t>
  </si>
  <si>
    <t>Username valid dengan password salah, atau username tidak terdaftar.</t>
  </si>
  <si>
    <t>1. Buka halaman login.
2. Masukkan kredensial salah.
3. Tekan login.</t>
  </si>
  <si>
    <t>Sistem menolak login dan menampilkan pesan kegagalan autentikasi.</t>
  </si>
  <si>
    <t>F-04-S03</t>
  </si>
  <si>
    <t>Akses menu dibatasi oleh role</t>
  </si>
  <si>
    <t>Pengguna dengan role terbatas berhasil login.</t>
  </si>
  <si>
    <t>Akun siswa/guru mencoba membuka URL admin.</t>
  </si>
  <si>
    <t>1. Login sebagai role terbatas.
2. Akses menu/URL yang bukan haknya.</t>
  </si>
  <si>
    <t>Sistem menolak akses dan menampilkan halaman/pesan tidak berwenang.</t>
  </si>
  <si>
    <t>F-05-S01</t>
  </si>
  <si>
    <t>Sistem dapat menampilkan jumlah data peserta/siswa</t>
  </si>
  <si>
    <t>Jumlah siswa tampil sesuai data</t>
  </si>
  <si>
    <t>Tersedia beberapa data siswa aktif.</t>
  </si>
  <si>
    <t>Data siswa aktif pada database.</t>
  </si>
  <si>
    <t>1. Login sebagai administrator.
2. Buka dashboard.</t>
  </si>
  <si>
    <t>Dashboard menampilkan total peserta/siswa sesuai jumlah data aktif.</t>
  </si>
  <si>
    <t>F-05-S02</t>
  </si>
  <si>
    <t>Jumlah siswa berubah setelah data ditambah</t>
  </si>
  <si>
    <t>Administrator login dan menu siswa dapat diakses.</t>
  </si>
  <si>
    <t>Satu data siswa baru valid.</t>
  </si>
  <si>
    <t>1. Catat total siswa awal.
2. Tambah satu siswa.
3. Buka kembali dashboard.</t>
  </si>
  <si>
    <t>Total siswa bertambah sesuai jumlah data yang berhasil ditambahkan.</t>
  </si>
  <si>
    <t>F-05-S03</t>
  </si>
  <si>
    <t>Jumlah siswa nol saat belum ada data</t>
  </si>
  <si>
    <t>Tidak ada data siswa aktif.</t>
  </si>
  <si>
    <t>Database siswa kosong/nonaktif semua.</t>
  </si>
  <si>
    <t>Sistem menampilkan total siswa 0 tanpa error.</t>
  </si>
  <si>
    <t>F-06-S01</t>
  </si>
  <si>
    <t>Sistem dapat menampilkan jumlah bank soal yang tersedia</t>
  </si>
  <si>
    <t>Jumlah bank soal tampil sesuai data</t>
  </si>
  <si>
    <t>Tersedia beberapa bank soal.</t>
  </si>
  <si>
    <t>Bank soal aktif pada database.</t>
  </si>
  <si>
    <t>1. Login sebagai guru/admin.
2. Buka dashboard atau menu bank soal.</t>
  </si>
  <si>
    <t>Sistem menampilkan total bank soal sesuai data tersimpan.</t>
  </si>
  <si>
    <t>F-06-S02</t>
  </si>
  <si>
    <t>Jumlah bank soal bertambah setelah import/tambah</t>
  </si>
  <si>
    <t>Pengguna berwenang dan bank soal valid tersedia.</t>
  </si>
  <si>
    <t>Satu bank soal baru.</t>
  </si>
  <si>
    <t>1. Catat total bank soal awal.
2. Tambahkan/import bank soal.
3. Refresh tampilan total.</t>
  </si>
  <si>
    <t>Total bank soal bertambah sesuai jumlah bank soal baru.</t>
  </si>
  <si>
    <t>F-06-S03</t>
  </si>
  <si>
    <t>Jumlah bank soal berkurang setelah penghapusan</t>
  </si>
  <si>
    <t>Tersedia bank soal yang dapat dihapus.</t>
  </si>
  <si>
    <t>Satu bank soal target.</t>
  </si>
  <si>
    <t>1. Catat total bank soal awal.
2. Hapus satu bank soal.
3. Refresh tampilan total.</t>
  </si>
  <si>
    <t>Total bank soal berkurang sesuai data yang dihapus.</t>
  </si>
  <si>
    <t>F-07-S01</t>
  </si>
  <si>
    <t>Sistem dapat menampilkan total ujian yang telah dilaksanakan</t>
  </si>
  <si>
    <t>Total ujian terlaksana tampil sesuai riwayat</t>
  </si>
  <si>
    <t>Tersedia ujian dengan status telah dilaksanakan.</t>
  </si>
  <si>
    <t>Data ujian selesai.</t>
  </si>
  <si>
    <t>1. Login sebagai admin/guru.
2. Buka dashboard/riwayat ujian.</t>
  </si>
  <si>
    <t>Sistem menampilkan total ujian yang telah dilaksanakan sesuai riwayat.</t>
  </si>
  <si>
    <t>F-07-S02</t>
  </si>
  <si>
    <t>Ujian belum berlangsung tidak dihitung</t>
  </si>
  <si>
    <t>Tersedia ujian terjadwal dan ujian selesai.</t>
  </si>
  <si>
    <t>Status ujian: terjadwal dan selesai.</t>
  </si>
  <si>
    <t>1. Buka tampilan total ujian dilaksanakan.
2. Bandingkan dengan daftar ujian.</t>
  </si>
  <si>
    <t>Sistem hanya menghitung ujian yang telah dilaksanakan.</t>
  </si>
  <si>
    <t>F-07-S03</t>
  </si>
  <si>
    <t>Total nol saat belum ada ujian selesai</t>
  </si>
  <si>
    <t>Belum ada ujian dengan status selesai.</t>
  </si>
  <si>
    <t>Data ujian kosong atau hanya terjadwal.</t>
  </si>
  <si>
    <t>1. Login sebagai admin/guru.
2. Buka dashboard.</t>
  </si>
  <si>
    <t>Sistem menampilkan total 0 tanpa error.</t>
  </si>
  <si>
    <t>F-08-S01</t>
  </si>
  <si>
    <t>Sistem dapat menampilkan total mata pelajaran tersedia</t>
  </si>
  <si>
    <t>Total mata pelajaran tampil sesuai data</t>
  </si>
  <si>
    <t>Tersedia beberapa mata pelajaran aktif.</t>
  </si>
  <si>
    <t>Data mapel aktif.</t>
  </si>
  <si>
    <t>1. Login sebagai admin/guru.
2. Buka dashboard/menu mapel.</t>
  </si>
  <si>
    <t>Sistem menampilkan total mata pelajaran sesuai data aktif.</t>
  </si>
  <si>
    <t>F-08-S02</t>
  </si>
  <si>
    <t>Total berubah setelah mapel ditambah</t>
  </si>
  <si>
    <t>Pengguna berwenang berada di menu mata pelajaran.</t>
  </si>
  <si>
    <t>Data mapel baru valid.</t>
  </si>
  <si>
    <t>1. Catat total awal.
2. Tambah mata pelajaran.
3. Buka kembali total.</t>
  </si>
  <si>
    <t>Total mata pelajaran bertambah sesuai penambahan.</t>
  </si>
  <si>
    <t>F-08-S03</t>
  </si>
  <si>
    <t>Total berubah setelah mapel dihapus/nonaktif</t>
  </si>
  <si>
    <t>Tersedia mapel yang dapat dihapus/nonaktifkan.</t>
  </si>
  <si>
    <t>Data mapel target.</t>
  </si>
  <si>
    <t>1. Catat total awal.
2. Hapus/nonaktifkan mapel.
3. Buka kembali total.</t>
  </si>
  <si>
    <t>Total mata pelajaran diperbarui sesuai data aktif.</t>
  </si>
  <si>
    <t>F-09-S01</t>
  </si>
  <si>
    <t>Sebagai administrator, saya ingin mengelola pengaturan umum profil sekolah</t>
  </si>
  <si>
    <t>Simpan profil sekolah valid</t>
  </si>
  <si>
    <t>Administrator login dan berada di pengaturan profil sekolah.</t>
  </si>
  <si>
    <t>Nama sekolah, alamat, kontak, logo valid.</t>
  </si>
  <si>
    <t>1. Buka profil sekolah.
2. Ubah data profil.
3. Simpan perubahan.</t>
  </si>
  <si>
    <t>Profil sekolah tersimpan dan tampil sesuai perubahan.</t>
  </si>
  <si>
    <t>F-09-S02</t>
  </si>
  <si>
    <t>Validasi profil sekolah wajib</t>
  </si>
  <si>
    <t>Administrator berada di form profil sekolah.</t>
  </si>
  <si>
    <t>Nama sekolah dikosongkan atau format kontak tidak valid.</t>
  </si>
  <si>
    <t>1. Ubah profil dengan data tidak valid.
2. Tekan simpan.</t>
  </si>
  <si>
    <t>Sistem menolak penyimpanan dan menampilkan pesan validasi.</t>
  </si>
  <si>
    <t>F-09-S03</t>
  </si>
  <si>
    <t>Tampilan profil tetap setelah refresh</t>
  </si>
  <si>
    <t>Profil sekolah sudah disimpan.</t>
  </si>
  <si>
    <t>Data profil sekolah terbaru.</t>
  </si>
  <si>
    <t>1. Simpan profil.
2. Refresh halaman atau login ulang.
3. Buka kembali profil.</t>
  </si>
  <si>
    <t>Sistem menampilkan data profil sekolah terakhir yang tersimpan.</t>
  </si>
  <si>
    <t>F-10-S01</t>
  </si>
  <si>
    <t>Sistem dapat menyimpan dan menampilkan data jurusan yang tersedia</t>
  </si>
  <si>
    <t>Tambah jurusan valid</t>
  </si>
  <si>
    <t>Administrator login di menu jurusan.</t>
  </si>
  <si>
    <t>Nama jurusan dan kode jurusan valid.</t>
  </si>
  <si>
    <t>1. Pilih tambah jurusan.
2. Isi data jurusan.
3. Simpan.</t>
  </si>
  <si>
    <t>Jurusan tersimpan dan muncul pada daftar jurusan.</t>
  </si>
  <si>
    <t>F-10-S02</t>
  </si>
  <si>
    <t>Daftar jurusan ditampilkan</t>
  </si>
  <si>
    <t>Tersedia data jurusan.</t>
  </si>
  <si>
    <t>Beberapa jurusan aktif.</t>
  </si>
  <si>
    <t>1. Buka menu jurusan.
2. Amati daftar data.</t>
  </si>
  <si>
    <t>Sistem menampilkan seluruh jurusan yang tersedia.</t>
  </si>
  <si>
    <t>F-10-S03</t>
  </si>
  <si>
    <t>Jurusan duplikat ditolak</t>
  </si>
  <si>
    <t>Tersedia jurusan dengan nama/kode tertentu.</t>
  </si>
  <si>
    <t>Nama/kode jurusan yang sudah ada.</t>
  </si>
  <si>
    <t>1. Tambah jurusan dengan data duplikat.
2. Tekan simpan.</t>
  </si>
  <si>
    <t>Sistem menolak data duplikat dan menampilkan pesan validasi.</t>
  </si>
  <si>
    <t>F-11-S01</t>
  </si>
  <si>
    <t>Sistem dapat menyimpan dan menampilkan data kelas yang tersedia</t>
  </si>
  <si>
    <t>Tambah kelas valid</t>
  </si>
  <si>
    <t>Administrator login dan data jurusan tersedia bila diperlukan.</t>
  </si>
  <si>
    <t>Nama kelas, tingkat, jurusan valid.</t>
  </si>
  <si>
    <t>1. Buka menu kelas.
2. Tambah kelas baru.
3. Simpan.</t>
  </si>
  <si>
    <t>Kelas tersimpan dan muncul pada daftar kelas.</t>
  </si>
  <si>
    <t>F-11-S02</t>
  </si>
  <si>
    <t>Daftar kelas ditampilkan</t>
  </si>
  <si>
    <t>Tersedia data kelas.</t>
  </si>
  <si>
    <t>Beberapa kelas aktif.</t>
  </si>
  <si>
    <t>1. Buka menu kelas.
2. Gunakan pencarian/filter bila tersedia.</t>
  </si>
  <si>
    <t>Sistem menampilkan kelas yang tersedia sesuai data/filter.</t>
  </si>
  <si>
    <t>F-11-S03</t>
  </si>
  <si>
    <t>Kelas tanpa data wajib ditolak</t>
  </si>
  <si>
    <t>Administrator berada pada form kelas.</t>
  </si>
  <si>
    <t>Nama kelas atau jurusan wajib dikosongkan.</t>
  </si>
  <si>
    <t>1. Tambah kelas dengan field wajib kosong.
2. Tekan simpan.</t>
  </si>
  <si>
    <t>F-12-S01</t>
  </si>
  <si>
    <t>Sistem dapat menyimpan dan menampilkan data ruangan yang tersedia</t>
  </si>
  <si>
    <t>Tambah ruangan valid</t>
  </si>
  <si>
    <t>Administrator login di menu ruangan.</t>
  </si>
  <si>
    <t>Nama/kode ruangan dan kapasitas valid.</t>
  </si>
  <si>
    <t>1. Buka menu ruangan.
2. Tambah ruangan.
3. Simpan.</t>
  </si>
  <si>
    <t>Ruangan tersimpan dan tampil pada daftar ruangan.</t>
  </si>
  <si>
    <t>F-12-S02</t>
  </si>
  <si>
    <t>Daftar ruangan ditampilkan</t>
  </si>
  <si>
    <t>Tersedia data ruangan.</t>
  </si>
  <si>
    <t>Beberapa ruangan aktif.</t>
  </si>
  <si>
    <t>1. Buka menu ruangan.
2. Amati daftar data.</t>
  </si>
  <si>
    <t>Sistem menampilkan data ruangan yang tersedia.</t>
  </si>
  <si>
    <t>F-12-S03</t>
  </si>
  <si>
    <t>Kapasitas ruangan tidak valid ditolak</t>
  </si>
  <si>
    <t>Administrator berada di form ruangan.</t>
  </si>
  <si>
    <t>Kapasitas kosong, nol, atau negatif.</t>
  </si>
  <si>
    <t>1. Isi ruangan dengan kapasitas tidak valid.
2. Tekan simpan.</t>
  </si>
  <si>
    <t>Sistem menolak data dan menampilkan pesan validasi kapasitas.</t>
  </si>
  <si>
    <t>F-13-S01</t>
  </si>
  <si>
    <t>Sistem dapat menyimpan dan menampilkan data sesi yang tersedia</t>
  </si>
  <si>
    <t>Tambah sesi valid</t>
  </si>
  <si>
    <t>Administrator login di menu sesi.</t>
  </si>
  <si>
    <t>Nama sesi, jam mulai, jam selesai valid.</t>
  </si>
  <si>
    <t>1. Buka menu sesi.
2. Tambah sesi baru.
3. Simpan.</t>
  </si>
  <si>
    <t>Sesi tersimpan dan tampil pada daftar sesi.</t>
  </si>
  <si>
    <t>F-13-S02</t>
  </si>
  <si>
    <t>Daftar sesi ditampilkan</t>
  </si>
  <si>
    <t>Tersedia data sesi.</t>
  </si>
  <si>
    <t>Beberapa sesi aktif.</t>
  </si>
  <si>
    <t>1. Buka menu sesi.
2. Amati daftar data.</t>
  </si>
  <si>
    <t>Sistem menampilkan sesi yang tersedia.</t>
  </si>
  <si>
    <t>F-13-S03</t>
  </si>
  <si>
    <t>Rentang waktu sesi tidak valid ditolak</t>
  </si>
  <si>
    <t>Administrator berada pada form sesi.</t>
  </si>
  <si>
    <t>Jam selesai lebih awal dari jam mulai.</t>
  </si>
  <si>
    <t>1. Isi sesi dengan rentang waktu tidak valid.
2. Tekan simpan.</t>
  </si>
  <si>
    <t>Sistem menolak penyimpanan dan menampilkan pesan validasi waktu.</t>
  </si>
  <si>
    <t>F-14-S01</t>
  </si>
  <si>
    <t>Sistem dapat melakukan pengelolaan terhadap data umum aplikasi</t>
  </si>
  <si>
    <t>Simpan data umum aplikasi valid</t>
  </si>
  <si>
    <t>Administrator login di menu pengaturan umum aplikasi.</t>
  </si>
  <si>
    <t>Nama aplikasi, tahun ajaran, timezone, atau konfigurasi umum valid.</t>
  </si>
  <si>
    <t>1. Buka pengaturan umum.
2. Ubah data aplikasi.
3. Simpan.</t>
  </si>
  <si>
    <t>Data umum aplikasi tersimpan dan digunakan pada tampilan sistem.</t>
  </si>
  <si>
    <t>F-14-S02</t>
  </si>
  <si>
    <t>Validasi data umum aplikasi</t>
  </si>
  <si>
    <t>Administrator berada pada form pengaturan umum.</t>
  </si>
  <si>
    <t>Field wajib kosong atau format tidak sesuai.</t>
  </si>
  <si>
    <t>1. Isi data umum dengan nilai tidak valid.
2. Tekan simpan.</t>
  </si>
  <si>
    <t>F-14-S03</t>
  </si>
  <si>
    <t>Data umum tetap setelah login ulang</t>
  </si>
  <si>
    <t>Pengaturan umum sudah disimpan.</t>
  </si>
  <si>
    <t>Data aplikasi terbaru.</t>
  </si>
  <si>
    <t>1. Simpan pengaturan.
2. Logout dan login ulang.
3. Buka kembali pengaturan/tampilan terkait.</t>
  </si>
  <si>
    <t>Sistem menampilkan konfigurasi terakhir yang tersimpan.</t>
  </si>
  <si>
    <t>F-15-S01</t>
  </si>
  <si>
    <t>Sistem dapat melakukan backup terhadap keseluruhan data aplikasi</t>
  </si>
  <si>
    <t>Backup data berhasil dibuat</t>
  </si>
  <si>
    <t>Administrator login dan data aplikasi tersedia.</t>
  </si>
  <si>
    <t>Perintah backup seluruh data.</t>
  </si>
  <si>
    <t>1. Buka menu backup.
2. Jalankan backup.
3. Tunggu proses selesai.</t>
  </si>
  <si>
    <t>Sistem membuat file backup dan menampilkan notifikasi berhasil.</t>
  </si>
  <si>
    <t>F-15-S02</t>
  </si>
  <si>
    <t>Backup dapat diunduh</t>
  </si>
  <si>
    <t>Backup berhasil dibuat.</t>
  </si>
  <si>
    <t>File backup terbaru.</t>
  </si>
  <si>
    <t>1. Klik unduh file backup.
2. Periksa file hasil unduhan.</t>
  </si>
  <si>
    <t>File backup dapat diunduh dan tidak kosong.</t>
  </si>
  <si>
    <t>F-15-S03</t>
  </si>
  <si>
    <t>Backup gagal ditangani dengan pesan</t>
  </si>
  <si>
    <t>Simulasikan kondisi backup gagal/penyimpanan tidak tersedia.</t>
  </si>
  <si>
    <t>Perintah backup saat storage tidak tersedia.</t>
  </si>
  <si>
    <t>1. Jalankan backup pada kondisi gagal.</t>
  </si>
  <si>
    <t>Sistem tidak crash dan menampilkan pesan kegagalan yang jelas.</t>
  </si>
  <si>
    <t>F-16-S01</t>
  </si>
  <si>
    <t>Sistem dapat membatasi login hanya dapat dilakukan di satu perangkat bagi siswa</t>
  </si>
  <si>
    <t>Login siswa pertama berhasil</t>
  </si>
  <si>
    <t>Akun siswa aktif dan belum memiliki sesi perangkat lain.</t>
  </si>
  <si>
    <t>Kredensial siswa valid.</t>
  </si>
  <si>
    <t>1. Login sebagai siswa pada perangkat pertama.</t>
  </si>
  <si>
    <t>Sistem mengizinkan login dan mencatat sesi perangkat siswa.</t>
  </si>
  <si>
    <t>F-16-S02</t>
  </si>
  <si>
    <t>Login siswa kedua ditolak saat sesi masih aktif</t>
  </si>
  <si>
    <t>Siswa sudah login pada perangkat pertama.</t>
  </si>
  <si>
    <t>Kredensial siswa yang sama pada perangkat kedua.</t>
  </si>
  <si>
    <t>1. Login pada perangkat/browser kedua.</t>
  </si>
  <si>
    <t>Sistem menolak login kedua dan menampilkan informasi sesi masih aktif.</t>
  </si>
  <si>
    <t>F-16-S03</t>
  </si>
  <si>
    <t>Login kembali berhasil setelah sesi lama logout/reset</t>
  </si>
  <si>
    <t>Sesi siswa lama sudah logout atau direset oleh petugas.</t>
  </si>
  <si>
    <t>1. Logout/reset sesi lama.
2. Login kembali sebagai siswa.</t>
  </si>
  <si>
    <t>Sistem mengizinkan login kembali pada perangkat baru.</t>
  </si>
  <si>
    <t>F-17-S01</t>
  </si>
  <si>
    <t>Sistem dapat menyimpan dan menampilkan seluruh log aktivitas siswa, guru, dan operator</t>
  </si>
  <si>
    <t>Log aktivitas siswa tersimpan</t>
  </si>
  <si>
    <t>Siswa login dan melakukan aktivitas ujian.</t>
  </si>
  <si>
    <t>Aktivitas: mulai ujian/submit jawaban.</t>
  </si>
  <si>
    <t>1. Login sebagai siswa.
2. Lakukan aktivitas ujian.
3. Buka log sebagai admin.</t>
  </si>
  <si>
    <t>Aktivitas siswa tercatat dengan pengguna, waktu, dan aksi.</t>
  </si>
  <si>
    <t>F-17-S02</t>
  </si>
  <si>
    <t>Log aktivitas guru tersimpan</t>
  </si>
  <si>
    <t>Guru login dan mengelola bank soal/ujian.</t>
  </si>
  <si>
    <t>Aktivitas guru valid.</t>
  </si>
  <si>
    <t>1. Login sebagai guru.
2. Lakukan perubahan data.
3. Buka log sebagai admin.</t>
  </si>
  <si>
    <t>Aktivitas guru tercatat dengan detail aksi yang sesuai.</t>
  </si>
  <si>
    <t>F-17-S03</t>
  </si>
  <si>
    <t>Log aktivitas operator/admin tersimpan</t>
  </si>
  <si>
    <t>Operator/admin login dan mengelola master data.</t>
  </si>
  <si>
    <t>Aktivitas admin/operator valid.</t>
  </si>
  <si>
    <t>1. Login sebagai admin/operator.
2. Lakukan aksi pada master data.
3. Buka log aktivitas.</t>
  </si>
  <si>
    <t>Aktivitas admin/operator tercatat pada daftar log.</t>
  </si>
  <si>
    <t>F-18-S01</t>
  </si>
  <si>
    <t>Sistem harus menyimpan log aktivitas pengguna untuk mendukung audit dan keamanan</t>
  </si>
  <si>
    <t>Audit log tercatat saat login berhasil</t>
  </si>
  <si>
    <t>Akun pengguna aktif tersedia.</t>
  </si>
  <si>
    <t>Kredensial valid.</t>
  </si>
  <si>
    <t>1. Login ke sistem.
2. Buka log audit sebagai admin.</t>
  </si>
  <si>
    <t>Log audit mencatat pengguna, waktu, IP/perangkat bila tersedia, dan status login berhasil.</t>
  </si>
  <si>
    <t>F-18-S02</t>
  </si>
  <si>
    <t>Audit log tercatat saat login gagal</t>
  </si>
  <si>
    <t>Halaman login dapat diakses.</t>
  </si>
  <si>
    <t>Username/password salah.</t>
  </si>
  <si>
    <t>1. Lakukan percobaan login gagal.
2. Buka log audit.</t>
  </si>
  <si>
    <t>Percobaan login gagal tercatat untuk kebutuhan audit keamanan.</t>
  </si>
  <si>
    <t>F-18-S03</t>
  </si>
  <si>
    <t>Audit log tidak dapat diubah oleh pengguna biasa</t>
  </si>
  <si>
    <t>Pengguna non-admin login.</t>
  </si>
  <si>
    <t>Akses langsung ke data/menu log audit.</t>
  </si>
  <si>
    <t>1. Login sebagai siswa/guru.
2. Coba akses menu/URL audit log.</t>
  </si>
  <si>
    <t>Sistem menolak akses atau menyembunyikan menu audit log.</t>
  </si>
  <si>
    <t>F-19-S01</t>
  </si>
  <si>
    <t>Sistem dapat menampilkan log aktivitas user kepada administrator</t>
  </si>
  <si>
    <t>Administrator melihat daftar log user</t>
  </si>
  <si>
    <t>Administrator login dan log tersedia.</t>
  </si>
  <si>
    <t>Log aktivitas beberapa pengguna.</t>
  </si>
  <si>
    <t>1. Buka menu log aktivitas user.</t>
  </si>
  <si>
    <t>Sistem menampilkan daftar log aktivitas user kepada administrator.</t>
  </si>
  <si>
    <t>F-19-S02</t>
  </si>
  <si>
    <t>Filter log berdasarkan pengguna/tanggal</t>
  </si>
  <si>
    <t>Filter nama user atau rentang tanggal.</t>
  </si>
  <si>
    <t>1. Buka log aktivitas.
2. Terapkan filter.</t>
  </si>
  <si>
    <t>Sistem menampilkan log sesuai kriteria filter.</t>
  </si>
  <si>
    <t>F-19-S03</t>
  </si>
  <si>
    <t>Akses log ditolak untuk non-admin</t>
  </si>
  <si>
    <t>Akun guru/siswa aktif tersedia.</t>
  </si>
  <si>
    <t>URL/menu log aktivitas.</t>
  </si>
  <si>
    <t>1. Login sebagai non-admin.
2. Coba buka log aktivitas user.</t>
  </si>
  <si>
    <t>Sistem menolak akses ke log aktivitas user.</t>
  </si>
  <si>
    <t>F-20-S01</t>
  </si>
  <si>
    <t>Sistem dapat mengosongkan data keseluruhan yang dipilih oleh administrator</t>
  </si>
  <si>
    <t>Kosongkan data yang dipilih berhasil</t>
  </si>
  <si>
    <t>Administrator login dan data target tersedia.</t>
  </si>
  <si>
    <t>Kategori data yang dipilih, misalnya log/riwayat/hasil.</t>
  </si>
  <si>
    <t>1. Buka menu pengosongan data.
2. Pilih kategori data.
3. Konfirmasi aksi.</t>
  </si>
  <si>
    <t>Sistem mengosongkan hanya data yang dipilih dan menampilkan notifikasi berhasil.</t>
  </si>
  <si>
    <t>F-20-S02</t>
  </si>
  <si>
    <t>Batal konfirmasi tidak menghapus data</t>
  </si>
  <si>
    <t>Administrator berada pada dialog konfirmasi pengosongan.</t>
  </si>
  <si>
    <t>Kategori data dipilih.</t>
  </si>
  <si>
    <t>1. Pilih kategori.
2. Klik batal pada konfirmasi.</t>
  </si>
  <si>
    <t>Tidak ada data yang terhapus dan sistem kembali ke halaman sebelumnya.</t>
  </si>
  <si>
    <t>F-20-S03</t>
  </si>
  <si>
    <t>Pengosongan tanpa pilihan ditolak</t>
  </si>
  <si>
    <t>Administrator berada pada menu pengosongan data.</t>
  </si>
  <si>
    <t>Tidak ada kategori data dipilih.</t>
  </si>
  <si>
    <t>1. Tekan aksi kosongkan tanpa memilih data.</t>
  </si>
  <si>
    <t>Sistem menolak aksi dan meminta administrator memilih data.</t>
  </si>
  <si>
    <t>F-21-S01</t>
  </si>
  <si>
    <t>Sistem dapat menyimpan dan menampilkan riwayat ujian</t>
  </si>
  <si>
    <t>Riwayat ujian tersimpan setelah ujian selesai</t>
  </si>
  <si>
    <t>Siswa menyelesaikan ujian.</t>
  </si>
  <si>
    <t>Ujian valid yang sudah disubmit.</t>
  </si>
  <si>
    <t>1. Siswa mengerjakan dan submit ujian.
2. Buka menu riwayat ujian.</t>
  </si>
  <si>
    <t>Riwayat ujian tersimpan dengan informasi ujian, siswa, waktu, dan status.</t>
  </si>
  <si>
    <t>F-21-S02</t>
  </si>
  <si>
    <t>Riwayat ujian ditampilkan sesuai pengguna/role</t>
  </si>
  <si>
    <t>Tersedia riwayat ujian.</t>
  </si>
  <si>
    <t>Akun siswa/guru/admin.</t>
  </si>
  <si>
    <t>1. Login sesuai role.
2. Buka riwayat ujian.</t>
  </si>
  <si>
    <t>Sistem menampilkan riwayat yang relevan sesuai hak akses role.</t>
  </si>
  <si>
    <t>F-21-S03</t>
  </si>
  <si>
    <t>Riwayat kosong ditampilkan dengan aman</t>
  </si>
  <si>
    <t>Belum ada ujian selesai untuk pengguna.</t>
  </si>
  <si>
    <t>Akun tanpa riwayat ujian.</t>
  </si>
  <si>
    <t>1. Login.
2. Buka riwayat ujian.</t>
  </si>
  <si>
    <t>Sistem menampilkan keadaan kosong tanpa error.</t>
  </si>
  <si>
    <t>F-22-S01</t>
  </si>
  <si>
    <t>Sistem dapat membuat dokumen cetak untuk daftar hadir peserta ujian berdasarkan kelas, ruangan, mata pelajaran, dan sesi ujian</t>
  </si>
  <si>
    <t>Cetak daftar hadir dengan filter valid</t>
  </si>
  <si>
    <t>Administrator/guru login dan data ujian lengkap tersedia.</t>
  </si>
  <si>
    <t>Kelas, ruangan, mapel, sesi ujian valid.</t>
  </si>
  <si>
    <t>1. Buka menu cetak daftar hadir.
2. Pilih filter.
3. Generate dokumen.</t>
  </si>
  <si>
    <t>Sistem membuat dokumen daftar hadir sesuai filter yang dipilih.</t>
  </si>
  <si>
    <t>F-22-S02</t>
  </si>
  <si>
    <t>Daftar hadir hanya berisi peserta sesuai filter</t>
  </si>
  <si>
    <t>Tersedia peserta lintas kelas/ruangan/sesi.</t>
  </si>
  <si>
    <t>Filter kelas dan ruangan tertentu.</t>
  </si>
  <si>
    <t>1. Generate daftar hadir untuk filter tertentu.
2. Periksa isi dokumen.</t>
  </si>
  <si>
    <t>Dokumen hanya memuat peserta yang sesuai kelas, ruangan, mata pelajaran, dan sesi.</t>
  </si>
  <si>
    <t>F-22-S03</t>
  </si>
  <si>
    <t>Cetak ditolak bila filter wajib kosong</t>
  </si>
  <si>
    <t>Pengguna berada di menu cetak daftar hadir.</t>
  </si>
  <si>
    <t>Salah satu filter wajib dikosongkan.</t>
  </si>
  <si>
    <t>1. Kosongkan filter wajib.
2. Tekan generate/cetak.</t>
  </si>
  <si>
    <t>Sistem menolak pembuatan dokumen dan menampilkan pesan validasi.</t>
  </si>
  <si>
    <t>F-23-S01</t>
  </si>
  <si>
    <t>Sistem dapat melakukan penginputan bank soal berjenis pilihan ganda maupun essay melalui dokumen berformat .docx</t>
  </si>
  <si>
    <t>Import bank soal pilihan ganda dari docx valid</t>
  </si>
  <si>
    <t>Guru/admin login dan file docx valid tersedia.</t>
  </si>
  <si>
    <t>File .docx berisi soal pilihan ganda sesuai format.</t>
  </si>
  <si>
    <t>1. Buka menu import bank soal.
2. Upload file .docx.
3. Jalankan import.</t>
  </si>
  <si>
    <t>Soal pilihan ganda tersimpan dalam bank soal dengan opsi dan kunci jawaban.</t>
  </si>
  <si>
    <t>F-23-S02</t>
  </si>
  <si>
    <t>Import bank soal essay dari docx valid</t>
  </si>
  <si>
    <t>File .docx berisi soal essay sesuai format.</t>
  </si>
  <si>
    <t>1. Upload file .docx berisi soal essay.
2. Jalankan import.</t>
  </si>
  <si>
    <t>Soal essay tersimpan dalam bank soal dengan tipe essay.</t>
  </si>
  <si>
    <t>F-23-S03</t>
  </si>
  <si>
    <t>Import ditolak untuk format file tidak valid</t>
  </si>
  <si>
    <t>Pengguna berada di menu import bank soal.</t>
  </si>
  <si>
    <t>File selain .docx atau file docx tidak sesuai format.</t>
  </si>
  <si>
    <t>1. Upload file tidak valid.
2. Jalankan import.</t>
  </si>
  <si>
    <t>Sistem menolak import dan menampilkan pesan format file/struktur tidak valid.</t>
  </si>
  <si>
    <t>F-24-S01</t>
  </si>
  <si>
    <t>Sistem dapat melakukan penghapusan terhadap bank soal yang telah tersimpan</t>
  </si>
  <si>
    <t>Hapus bank soal berhasil</t>
  </si>
  <si>
    <t>Guru/admin berwenang login dan bank soal tersedia.</t>
  </si>
  <si>
    <t>Bank soal target yang belum/aman dihapus.</t>
  </si>
  <si>
    <t>1. Buka daftar bank soal.
2. Pilih hapus.
3. Konfirmasi.</t>
  </si>
  <si>
    <t>Bank soal terhapus dan tidak tampil lagi pada daftar.</t>
  </si>
  <si>
    <t>F-24-S02</t>
  </si>
  <si>
    <t>Batal hapus bank soal</t>
  </si>
  <si>
    <t>Bank soal tersedia dan dialog konfirmasi muncul.</t>
  </si>
  <si>
    <t>Bank soal target.</t>
  </si>
  <si>
    <t>1. Pilih hapus pada bank soal.
2. Klik batal pada konfirmasi.</t>
  </si>
  <si>
    <t>Bank soal tetap tersimpan dan tampil pada daftar.</t>
  </si>
  <si>
    <t>F-24-S03</t>
  </si>
  <si>
    <t>Hapus ditolak untuk pengguna tidak berwenang</t>
  </si>
  <si>
    <t>Akun tidak berwenang login.</t>
  </si>
  <si>
    <t>1. Login sebagai role tidak berwenang.
2. Coba hapus bank soal.</t>
  </si>
  <si>
    <t>Sistem menolak aksi hapus dan data tidak berubah.</t>
  </si>
  <si>
    <t>F-25-S01</t>
  </si>
  <si>
    <t>Sistem dapat melakukan modifikasi terhadap bank soal yang telah tersimpan</t>
  </si>
  <si>
    <t>Modifikasi bank soal valid</t>
  </si>
  <si>
    <t>Perubahan teks soal/opsi/jawaban/bobot valid.</t>
  </si>
  <si>
    <t>1. Buka detail bank soal.
2. Ubah data soal.
3. Simpan.</t>
  </si>
  <si>
    <t>Perubahan bank soal tersimpan dan tampil pada detail bank soal.</t>
  </si>
  <si>
    <t>F-25-S02</t>
  </si>
  <si>
    <t>Modifikasi ditolak bila field wajib kosong</t>
  </si>
  <si>
    <t>Pengguna berada pada form edit bank soal.</t>
  </si>
  <si>
    <t>Teks soal atau jawaban wajib dikosongkan.</t>
  </si>
  <si>
    <t>1. Kosongkan field wajib.
2. Tekan simpan.</t>
  </si>
  <si>
    <t>Sistem menolak perubahan dan menampilkan pesan validasi.</t>
  </si>
  <si>
    <t>F-25-S03</t>
  </si>
  <si>
    <t>Perubahan bank soal tidak disimpan saat batal</t>
  </si>
  <si>
    <t>Data perubahan valid.</t>
  </si>
  <si>
    <t>1. Ubah data soal.
2. Klik batal/kembali tanpa simpan.</t>
  </si>
  <si>
    <t>Data bank soal tetap menggunakan nilai sebelumnya.</t>
  </si>
  <si>
    <t>F-26-S01</t>
  </si>
  <si>
    <t>Sistem dapat melakukan pengacakan nomor dan urutan soal ujian</t>
  </si>
  <si>
    <t>Nomor soal diacak saat ujian dimulai</t>
  </si>
  <si>
    <t>Ujian memiliki beberapa soal dan fitur acak aktif.</t>
  </si>
  <si>
    <t>Akun siswa A dan B pada ujian yang sama.</t>
  </si>
  <si>
    <t>1. Login sebagai siswa A dan mulai ujian.
2. Login sebagai siswa B dan mulai ujian.
3. Bandingkan urutan soal.</t>
  </si>
  <si>
    <t>Sistem menampilkan urutan nomor/soal yang berbeda sesuai aturan acak.</t>
  </si>
  <si>
    <t>F-26-S02</t>
  </si>
  <si>
    <t>Urutan pilihan jawaban diacak</t>
  </si>
  <si>
    <t>Soal pilihan ganda memiliki beberapa opsi dan fitur acak aktif.</t>
  </si>
  <si>
    <t>Soal pilihan ganda pada ujian.</t>
  </si>
  <si>
    <t>1. Mulai ujian sebagai dua siswa.
2. Bandingkan urutan opsi jawaban.</t>
  </si>
  <si>
    <t>Sistem mengacak urutan opsi jawaban bila fitur diaktifkan.</t>
  </si>
  <si>
    <t>F-26-S03</t>
  </si>
  <si>
    <t>Urutan tetap saat fitur acak nonaktif</t>
  </si>
  <si>
    <t>Ujian memiliki fitur acak nonaktif.</t>
  </si>
  <si>
    <t>Dua akun siswa pada ujian yang sama.</t>
  </si>
  <si>
    <t>1. Mulai ujian dengan dua akun.
2. Bandingkan urutan soal.</t>
  </si>
  <si>
    <t>Urutan soal tetap sama saat pengacakan tidak diaktifkan.</t>
  </si>
  <si>
    <t>F-27-S01</t>
  </si>
  <si>
    <t>Sistem dapat identifikasi soal yang paling banyak dijawab salah dalam satu ujian</t>
  </si>
  <si>
    <t>Identifikasi soal paling banyak salah</t>
  </si>
  <si>
    <t>Ujian selesai dengan jawaban siswa bervariasi.</t>
  </si>
  <si>
    <t>Rekap jawaban salah per soal.</t>
  </si>
  <si>
    <t>1. Buka analisis hasil ujian.
2. Pilih ujian selesai.</t>
  </si>
  <si>
    <t>Sistem menampilkan soal dengan jumlah jawaban salah tertinggi.</t>
  </si>
  <si>
    <t>F-27-S02</t>
  </si>
  <si>
    <t>Perhitungan salah diperbarui setelah koreksi</t>
  </si>
  <si>
    <t>Ujian essay/PG sudah dikoreksi.</t>
  </si>
  <si>
    <t>Perubahan status jawaban salah/benar.</t>
  </si>
  <si>
    <t>1. Ubah hasil koreksi salah/benar.
2. Buka kembali analisis.</t>
  </si>
  <si>
    <t>Jumlah jawaban salah dan soal teratas diperbarui sesuai koreksi terbaru.</t>
  </si>
  <si>
    <t>F-27-S03</t>
  </si>
  <si>
    <t>Analisis kosong saat belum ada jawaban</t>
  </si>
  <si>
    <t>Ujian belum memiliki submit jawaban.</t>
  </si>
  <si>
    <t>Ujian tanpa respons siswa.</t>
  </si>
  <si>
    <t>1. Buka analisis soal paling banyak salah.</t>
  </si>
  <si>
    <t>Sistem menampilkan informasi tidak ada data tanpa error.</t>
  </si>
  <si>
    <t>F-28-S01</t>
  </si>
  <si>
    <t>Sistem dapat identifikasi soal yang paling banyak dijawab benar dalam satu ujian</t>
  </si>
  <si>
    <t>Identifikasi soal paling banyak benar</t>
  </si>
  <si>
    <t>Rekap jawaban benar per soal.</t>
  </si>
  <si>
    <t>Sistem menampilkan soal dengan jumlah jawaban benar tertinggi.</t>
  </si>
  <si>
    <t>F-28-S02</t>
  </si>
  <si>
    <t>Perhitungan benar diperbarui setelah koreksi</t>
  </si>
  <si>
    <t>Ujian sudah dikoreksi.</t>
  </si>
  <si>
    <t>Perubahan status jawaban benar/salah.</t>
  </si>
  <si>
    <t>1. Ubah hasil koreksi.
2. Buka kembali analisis soal benar.</t>
  </si>
  <si>
    <t>Jumlah jawaban benar dan soal teratas diperbarui sesuai koreksi terbaru.</t>
  </si>
  <si>
    <t>F-28-S03</t>
  </si>
  <si>
    <t>Analisis benar kosong saat belum ada jawaban</t>
  </si>
  <si>
    <t>Ujian belum memiliki jawaban siswa.</t>
  </si>
  <si>
    <t>Ujian tanpa submit.</t>
  </si>
  <si>
    <t>1. Buka analisis soal paling banyak benar.</t>
  </si>
  <si>
    <t>F-29-S01</t>
  </si>
  <si>
    <t>Sistem dapat melakukan pembobotan terhadap masing-masing soal</t>
  </si>
  <si>
    <t>Simpan bobot soal valid</t>
  </si>
  <si>
    <t>Guru/admin login dan bank soal tersedia.</t>
  </si>
  <si>
    <t>Bobot positif untuk beberapa soal.</t>
  </si>
  <si>
    <t>1. Buka pengaturan bobot soal.
2. Isi bobot tiap soal.
3. Simpan.</t>
  </si>
  <si>
    <t>Bobot soal tersimpan dan digunakan pada perhitungan nilai.</t>
  </si>
  <si>
    <t>F-29-S02</t>
  </si>
  <si>
    <t>Bobot tidak valid ditolak</t>
  </si>
  <si>
    <t>Pengguna berada pada form bobot soal.</t>
  </si>
  <si>
    <t>Bobot kosong, negatif, atau bukan angka.</t>
  </si>
  <si>
    <t>1. Isi bobot tidak valid.
2. Tekan simpan.</t>
  </si>
  <si>
    <t>Sistem menolak penyimpanan dan menampilkan pesan validasi bobot.</t>
  </si>
  <si>
    <t>F-29-S03</t>
  </si>
  <si>
    <t>Nilai mengikuti bobot soal</t>
  </si>
  <si>
    <t>Ujian selesai dan jawaban sudah dikoreksi.</t>
  </si>
  <si>
    <t>Soal dengan bobot berbeda.</t>
  </si>
  <si>
    <t>1. Atur bobot soal.
2. Koreksi/lihat hasil nilai.</t>
  </si>
  <si>
    <t>Sistem menghitung nilai berdasarkan bobot masing-masing soal.</t>
  </si>
  <si>
    <t>F-30-S01</t>
  </si>
  <si>
    <t>Sistem dapat membuat ujian baru sesuai dengan mata pelajaran dan kelas yang tersedia</t>
  </si>
  <si>
    <t>Buat ujian baru valid</t>
  </si>
  <si>
    <t>Guru/admin login, mata pelajaran dan kelas tersedia.</t>
  </si>
  <si>
    <t>Mapel, kelas, jadwal, durasi, bank soal valid.</t>
  </si>
  <si>
    <t>1. Buka menu buat ujian.
2. Isi konfigurasi ujian.
3. Simpan.</t>
  </si>
  <si>
    <t>Ujian baru tersimpan dan tampil pada daftar ujian.</t>
  </si>
  <si>
    <t>F-30-S02</t>
  </si>
  <si>
    <t>Buat ujian ditolak bila mapel/kelas kosong</t>
  </si>
  <si>
    <t>Pengguna berada pada form ujian.</t>
  </si>
  <si>
    <t>Mata pelajaran atau kelas tidak dipilih.</t>
  </si>
  <si>
    <t>1. Isi form ujian tanpa mapel/kelas.
2. Tekan simpan.</t>
  </si>
  <si>
    <t>Sistem menolak pembuatan ujian dan menampilkan pesan validasi.</t>
  </si>
  <si>
    <t>F-30-S03</t>
  </si>
  <si>
    <t>Ujian baru hanya memakai data tersedia</t>
  </si>
  <si>
    <t>Mata pelajaran dan kelas tertentu aktif.</t>
  </si>
  <si>
    <t>Pilihan mapel/kelas pada form ujian.</t>
  </si>
  <si>
    <t>1. Buka form buat ujian.
2. Periksa pilihan mapel dan kelas.</t>
  </si>
  <si>
    <t>Sistem hanya menampilkan mata pelajaran dan kelas yang tersedia/aktif.</t>
  </si>
  <si>
    <t>F-31-S01</t>
  </si>
  <si>
    <t>Sistem dapat melakukan modifikasi terhadap ujian yang akan atau telah dilaksanakan</t>
  </si>
  <si>
    <t>Modifikasi ujian terjadwal valid</t>
  </si>
  <si>
    <t>Guru/admin login dan ujian belum berlangsung tersedia.</t>
  </si>
  <si>
    <t>Perubahan jadwal, durasi, kelas, atau bank soal valid.</t>
  </si>
  <si>
    <t>1. Buka detail ujian terjadwal.
2. Ubah data.
3. Simpan.</t>
  </si>
  <si>
    <t>Perubahan ujian tersimpan dan tampil pada daftar/detail ujian.</t>
  </si>
  <si>
    <t>F-31-S02</t>
  </si>
  <si>
    <t>Modifikasi ujian telah dilaksanakan sesuai aturan</t>
  </si>
  <si>
    <t>Ujian selesai tersedia.</t>
  </si>
  <si>
    <t>Perubahan field yang diizinkan, misalnya deskripsi/status tertentu.</t>
  </si>
  <si>
    <t>1. Buka detail ujian selesai.
2. Ubah field yang diperbolehkan.
3. Simpan.</t>
  </si>
  <si>
    <t>Sistem menyimpan perubahan yang diizinkan atau menolak field yang tidak boleh diubah.</t>
  </si>
  <si>
    <t>F-31-S03</t>
  </si>
  <si>
    <t>Modifikasi ditolak bila jadwal tidak valid</t>
  </si>
  <si>
    <t>Pengguna berada di form edit ujian.</t>
  </si>
  <si>
    <t>Jam selesai lebih awal dari jam mulai atau durasi tidak valid.</t>
  </si>
  <si>
    <t>1. Ubah jadwal/durasi menjadi tidak valid.
2. Tekan simpan.</t>
  </si>
  <si>
    <t>Sistem menolak perubahan dan menampilkan pesan validasi jadwal/durasi.</t>
  </si>
  <si>
    <t>F-32-S01</t>
  </si>
  <si>
    <t>Sistem dapat melakukan penghapusan terhadap ujian yang akan atau telah dilaksanakan</t>
  </si>
  <si>
    <t>Hapus ujian berhasil</t>
  </si>
  <si>
    <t>Guru/admin login dan ujian target tersedia.</t>
  </si>
  <si>
    <t>Ujian yang akan/telah dilaksanakan.</t>
  </si>
  <si>
    <t>1. Buka daftar ujian.
2. Pilih hapus pada ujian target.
3. Konfirmasi.</t>
  </si>
  <si>
    <t>Ujian terhapus sesuai aturan dan daftar diperbarui.</t>
  </si>
  <si>
    <t>F-32-S02</t>
  </si>
  <si>
    <t>Batal hapus ujian</t>
  </si>
  <si>
    <t>Dialog konfirmasi hapus ujian tampil.</t>
  </si>
  <si>
    <t>Ujian target.</t>
  </si>
  <si>
    <t>1. Pilih hapus.
2. Klik batal.</t>
  </si>
  <si>
    <t>Ujian tidak terhapus dan tetap tampil pada daftar.</t>
  </si>
  <si>
    <t>F-32-S03</t>
  </si>
  <si>
    <t>Hapus ujian ditolak untuk pengguna tidak berwenang</t>
  </si>
  <si>
    <t>1. Login sebagai role tidak berwenang.
2. Coba hapus ujian.</t>
  </si>
  <si>
    <t>Sistem menolak aksi hapus dan data ujian tetap ada.</t>
  </si>
  <si>
    <t>F-33-S01</t>
  </si>
  <si>
    <t>Sistem dapat menampilkan ujian-ujian yang akan atau telah berlangsung berdasarkan mata pelajaran</t>
  </si>
  <si>
    <t>Tampilkan ujian berdasarkan mata pelajaran</t>
  </si>
  <si>
    <t>Tersedia ujian dari beberapa mata pelajaran.</t>
  </si>
  <si>
    <t>Filter mata pelajaran tertentu.</t>
  </si>
  <si>
    <t>1. Buka daftar ujian.
2. Pilih filter mata pelajaran.</t>
  </si>
  <si>
    <t>Sistem menampilkan ujian sesuai mata pelajaran yang dipilih.</t>
  </si>
  <si>
    <t>F-33-S02</t>
  </si>
  <si>
    <t>Daftar memuat ujian akan dan telah berlangsung</t>
  </si>
  <si>
    <t>Tersedia ujian terjadwal dan selesai untuk mapel yang sama.</t>
  </si>
  <si>
    <t>Mata pelajaran target.</t>
  </si>
  <si>
    <t>1. Filter berdasarkan mata pelajaran.
2. Periksa status ujian.</t>
  </si>
  <si>
    <t>Sistem menampilkan ujian yang akan maupun telah berlangsung untuk mapel tersebut.</t>
  </si>
  <si>
    <t>F-33-S03</t>
  </si>
  <si>
    <t>Filter tanpa hasil menampilkan keadaan kosong</t>
  </si>
  <si>
    <t>Tidak ada ujian untuk mata pelajaran tertentu.</t>
  </si>
  <si>
    <t>Mata pelajaran tanpa ujian.</t>
  </si>
  <si>
    <t>1. Pilih filter mata pelajaran tanpa ujian.</t>
  </si>
  <si>
    <t>Sistem menampilkan pesan tidak ada data tanpa error.</t>
  </si>
  <si>
    <t>F-34-S01</t>
  </si>
  <si>
    <t>Sistem dapat melakukan pembuatan token berdasarkan masukan dari guru untuk setiap ujian</t>
  </si>
  <si>
    <t>Buat token ujian valid</t>
  </si>
  <si>
    <t>Guru login dan ujian tersedia.</t>
  </si>
  <si>
    <t>Token masukan guru sesuai aturan panjang/format.</t>
  </si>
  <si>
    <t>1. Buka detail/pengaturan ujian.
2. Masukkan token.
3. Simpan/generate token.</t>
  </si>
  <si>
    <t>Token ujian tersimpan dan dapat digunakan untuk masuk ujian.</t>
  </si>
  <si>
    <t>F-34-S02</t>
  </si>
  <si>
    <t>Token kosong atau tidak valid ditolak</t>
  </si>
  <si>
    <t>Guru berada pada form token ujian.</t>
  </si>
  <si>
    <t>Token kosong, terlalu pendek, atau berisi karakter tidak diizinkan.</t>
  </si>
  <si>
    <t>1. Isi token tidak valid.
2. Tekan simpan.</t>
  </si>
  <si>
    <t>Sistem menolak token dan menampilkan pesan validasi.</t>
  </si>
  <si>
    <t>F-34-S03</t>
  </si>
  <si>
    <t>Token baru menggantikan token lama</t>
  </si>
  <si>
    <t>Ujian sudah memiliki token.</t>
  </si>
  <si>
    <t>Token baru valid.</t>
  </si>
  <si>
    <t>1. Ubah token ujian.
2. Simpan.
3. Coba akses ujian dengan token lama dan baru.</t>
  </si>
  <si>
    <t>Token lama tidak berlaku dan token baru dapat digunakan sesuai aturan.</t>
  </si>
  <si>
    <t>F-35-S01</t>
  </si>
  <si>
    <t>Sistem dapat menyimpan dan menampilkan mata pelajaran yang tersedia</t>
  </si>
  <si>
    <t>Tambah mata pelajaran valid</t>
  </si>
  <si>
    <t>Administrator/guru berwenang login di menu mapel.</t>
  </si>
  <si>
    <t>Nama dan kode mata pelajaran valid.</t>
  </si>
  <si>
    <t>1. Buka menu mata pelajaran.
2. Tambah mata pelajaran.
3. Simpan.</t>
  </si>
  <si>
    <t>Mata pelajaran tersimpan dan tampil pada daftar.</t>
  </si>
  <si>
    <t>F-35-S02</t>
  </si>
  <si>
    <t>Daftar mata pelajaran ditampilkan</t>
  </si>
  <si>
    <t>Tersedia data mata pelajaran.</t>
  </si>
  <si>
    <t>Beberapa mapel aktif.</t>
  </si>
  <si>
    <t>1. Buka menu mata pelajaran.</t>
  </si>
  <si>
    <t>Sistem menampilkan mata pelajaran yang tersedia.</t>
  </si>
  <si>
    <t>F-35-S03</t>
  </si>
  <si>
    <t>Mata pelajaran duplikat ditolak</t>
  </si>
  <si>
    <t>Tersedia mapel dengan kode/nama tertentu.</t>
  </si>
  <si>
    <t>Kode/nama mapel yang sama.</t>
  </si>
  <si>
    <t>1. Tambah mapel dengan kode/nama duplikat.
2. Simpan.</t>
  </si>
  <si>
    <t>F-36-S01</t>
  </si>
  <si>
    <t>Sistem dapat memodifikasi mata pelajaran yang sebelumnya telah tersimpan</t>
  </si>
  <si>
    <t>Modifikasi mata pelajaran valid</t>
  </si>
  <si>
    <t>Pengguna berwenang login dan mapel tersedia.</t>
  </si>
  <si>
    <t>Perubahan nama/kode/deskripsi valid.</t>
  </si>
  <si>
    <t>1. Buka detail mata pelajaran.
2. Ubah data.
3. Simpan.</t>
  </si>
  <si>
    <t>Perubahan mata pelajaran tersimpan dan tampil pada daftar.</t>
  </si>
  <si>
    <t>F-36-S02</t>
  </si>
  <si>
    <t>Modifikasi mapel ditolak bila duplikat</t>
  </si>
  <si>
    <t>Tersedia dua mata pelajaran berbeda.</t>
  </si>
  <si>
    <t>Ubah kode/nama menjadi sama dengan mapel lain.</t>
  </si>
  <si>
    <t>1. Edit mata pelajaran.
2. Isi kode/nama duplikat.
3. Simpan.</t>
  </si>
  <si>
    <t>Sistem menolak perubahan dan menampilkan pesan duplikat.</t>
  </si>
  <si>
    <t>F-36-S03</t>
  </si>
  <si>
    <t>Perubahan mapel tercermin pada form ujian</t>
  </si>
  <si>
    <t>Mata pelajaran telah dimodifikasi.</t>
  </si>
  <si>
    <t>Nama/kode mapel baru.</t>
  </si>
  <si>
    <t>1. Simpan perubahan mapel.
2. Buka form buat/edit ujian.</t>
  </si>
  <si>
    <t>Sistem menampilkan mata pelajaran dengan data terbaru.</t>
  </si>
  <si>
    <t>F-37-S01</t>
  </si>
  <si>
    <t>Sistem dapat membuat pengumuman untuk ditampilkan kepada siswa dan guru</t>
  </si>
  <si>
    <t>Buat pengumuman valid</t>
  </si>
  <si>
    <t>Administrator/guru berwenang login.</t>
  </si>
  <si>
    <t>Judul, isi, target penerima, dan periode tampil valid.</t>
  </si>
  <si>
    <t>1. Buka menu pengumuman.
2. Tambah pengumuman.
3. Simpan/publikasikan.</t>
  </si>
  <si>
    <t>Pengumuman tersimpan dan tampil kepada target siswa/guru.</t>
  </si>
  <si>
    <t>F-37-S02</t>
  </si>
  <si>
    <t>Pengumuman wajib isi ditolak bila kosong</t>
  </si>
  <si>
    <t>Pengguna berada pada form pengumuman.</t>
  </si>
  <si>
    <t>Judul atau isi dikosongkan.</t>
  </si>
  <si>
    <t>F-37-S03</t>
  </si>
  <si>
    <t>Pengumuman hanya tampil pada target penerima</t>
  </si>
  <si>
    <t>Tersedia pengumuman dengan target tertentu.</t>
  </si>
  <si>
    <t>Target siswa atau guru.</t>
  </si>
  <si>
    <t>1. Buat pengumuman untuk target tertentu.
2. Login sebagai target dan non-target.</t>
  </si>
  <si>
    <t>Pengumuman tampil hanya kepada penerima yang sesuai.</t>
  </si>
  <si>
    <t>F-38-S01</t>
  </si>
  <si>
    <t>Sistem dapat melakukan penilaian terhadap ujian yang telah dikerjakan</t>
  </si>
  <si>
    <t>Penilaian otomatis pilihan ganda</t>
  </si>
  <si>
    <t>Ujian pilihan ganda sudah disubmit.</t>
  </si>
  <si>
    <t>Jawaban siswa dan kunci jawaban tersedia.</t>
  </si>
  <si>
    <t>1. Siswa submit ujian PG.
2. Buka hasil penilaian.</t>
  </si>
  <si>
    <t>Sistem menghitung nilai berdasarkan kecocokan jawaban dengan kunci.</t>
  </si>
  <si>
    <t>F-38-S02</t>
  </si>
  <si>
    <t>Penilaian gabungan PG dan essay</t>
  </si>
  <si>
    <t>Ujian berisi PG dan essay, essay sudah dikoreksi.</t>
  </si>
  <si>
    <t>Nilai PG otomatis dan koreksi essay manual.</t>
  </si>
  <si>
    <t>1. Koreksi essay.
2. Buka hasil nilai akhir.</t>
  </si>
  <si>
    <t>Sistem menampilkan nilai akhir dari gabungan komponen yang sesuai.</t>
  </si>
  <si>
    <t>F-38-S03</t>
  </si>
  <si>
    <t>Penilaian belum final saat essay belum dikoreksi</t>
  </si>
  <si>
    <t>Ujian berisi essay belum dikoreksi.</t>
  </si>
  <si>
    <t>Submit jawaban essay siswa.</t>
  </si>
  <si>
    <t>1. Siswa submit ujian.
2. Buka hasil nilai sebelum koreksi essay.</t>
  </si>
  <si>
    <t>Sistem menampilkan status belum final/menunggu koreksi sesuai aturan.</t>
  </si>
  <si>
    <t>F-39-S01</t>
  </si>
  <si>
    <t>Sistem dapat menampilkan hasil nilai ujian siswa berdasarkan ujian yang diikuti siswa</t>
  </si>
  <si>
    <t>Siswa melihat nilai ujian yang diikuti</t>
  </si>
  <si>
    <t>Siswa telah mengikuti ujian dan nilai tersedia.</t>
  </si>
  <si>
    <t>Akun siswa peserta ujian.</t>
  </si>
  <si>
    <t>1. Login sebagai siswa.
2. Buka menu hasil nilai.
3. Pilih ujian.</t>
  </si>
  <si>
    <t>Sistem menampilkan nilai ujian siswa untuk ujian yang diikuti.</t>
  </si>
  <si>
    <t>F-39-S02</t>
  </si>
  <si>
    <t>Siswa tidak melihat nilai ujian yang tidak diikuti</t>
  </si>
  <si>
    <t>Tersedia ujian lain yang tidak diikuti siswa.</t>
  </si>
  <si>
    <t>Akun siswa non-peserta.</t>
  </si>
  <si>
    <t>1. Login sebagai siswa.
2. Buka hasil nilai.</t>
  </si>
  <si>
    <t>Sistem tidak menampilkan hasil ujian yang tidak diikuti siswa.</t>
  </si>
  <si>
    <t>F-39-S03</t>
  </si>
  <si>
    <t>Nilai belum tersedia ditampilkan dengan status</t>
  </si>
  <si>
    <t>Siswa sudah ikut ujian tetapi nilai belum final.</t>
  </si>
  <si>
    <t>Ujian menunggu koreksi.</t>
  </si>
  <si>
    <t>1. Login sebagai siswa.
2. Buka hasil nilai ujian tersebut.</t>
  </si>
  <si>
    <t>Sistem menampilkan status nilai belum tersedia/menunggu koreksi tanpa error.</t>
  </si>
  <si>
    <t>F-40-S01</t>
  </si>
  <si>
    <t>Ssitem dapat melakukan koreksi essay secara manual berdasarkan benar/salah yang dimasukkan oleh guru</t>
  </si>
  <si>
    <t>Guru menandai jawaban essay benar</t>
  </si>
  <si>
    <t>Guru login dan jawaban essay siswa tersedia.</t>
  </si>
  <si>
    <t>Status koreksi: benar.</t>
  </si>
  <si>
    <t>1. Buka halaman koreksi essay.
2. Pilih jawaban siswa.
3. Tandai benar dan simpan.</t>
  </si>
  <si>
    <t>Sistem menyimpan koreksi benar dan memperbarui skor sesuai bobot.</t>
  </si>
  <si>
    <t>F-40-S02</t>
  </si>
  <si>
    <t>Guru menandai jawaban essay salah</t>
  </si>
  <si>
    <t>Status koreksi: salah.</t>
  </si>
  <si>
    <t>1. Buka halaman koreksi essay.
2. Pilih jawaban siswa.
3. Tandai salah dan simpan.</t>
  </si>
  <si>
    <t>Sistem menyimpan koreksi salah dan skor essay menjadi 0/sesuai aturan.</t>
  </si>
  <si>
    <t>F-40-S03</t>
  </si>
  <si>
    <t>Koreksi essay ditolak untuk guru tidak berwenang</t>
  </si>
  <si>
    <t>Akun guru tidak mengampu ujian atau siswa login.</t>
  </si>
  <si>
    <t>URL/menu koreksi essay.</t>
  </si>
  <si>
    <t>1. Login sebagai pengguna tidak berwenang.
2. Coba akses koreksi essay.</t>
  </si>
  <si>
    <t>Sistem menolak akses koreksi essay.</t>
  </si>
  <si>
    <t>F-41-S01</t>
  </si>
  <si>
    <t>Sistem dapat menerapkan fitur ketika keluar dari sesi ujian, maka ujian dapat diikuti kembali tanpa reset</t>
  </si>
  <si>
    <t>Siswa dapat melanjutkan ujian setelah keluar sesi</t>
  </si>
  <si>
    <t>Siswa sedang mengerjakan ujian dan belum submit.</t>
  </si>
  <si>
    <t>Jawaban beberapa soal sudah tersimpan.</t>
  </si>
  <si>
    <t>1. Siswa menjawab beberapa soal.
2. Keluar dari sesi/browser.
3. Login kembali dan buka ujian.</t>
  </si>
  <si>
    <t>Sistem membuka kembali ujian tanpa reset dan jawaban sebelumnya tetap ada.</t>
  </si>
  <si>
    <t>F-41-S02</t>
  </si>
  <si>
    <t>Timer tetap mengikuti sisa waktu</t>
  </si>
  <si>
    <t>Ujian memiliki timer aktif.</t>
  </si>
  <si>
    <t>Siswa keluar beberapa menit lalu masuk kembali.</t>
  </si>
  <si>
    <t>1. Mulai ujian dan catat timer.
2. Keluar sementara.
3. Masuk kembali.</t>
  </si>
  <si>
    <t>Sistem menampilkan sisa waktu sesuai waktu berjalan, bukan reset penuh.</t>
  </si>
  <si>
    <t>F-41-S03</t>
  </si>
  <si>
    <t>Ujian tidak dapat dilanjutkan setelah sudah submit</t>
  </si>
  <si>
    <t>Siswa telah submit ujian.</t>
  </si>
  <si>
    <t>Ujian selesai.</t>
  </si>
  <si>
    <t>1. Login kembali sebagai siswa.
2. Buka ujian yang sudah submit.</t>
  </si>
  <si>
    <t>Sistem tidak membuka sesi pengerjaan lagi dan menampilkan status selesai/hasil.</t>
  </si>
  <si>
    <t>F-42-S01</t>
  </si>
  <si>
    <t>Sistem dapat mencegah siswa untuk membuka tab baru saat ujian</t>
  </si>
  <si>
    <t>Pembukaan tab baru saat ujian dicegah</t>
  </si>
  <si>
    <t>Siswa sedang berada pada halaman ujian.</t>
  </si>
  <si>
    <t>Percobaan shortcut/tab baru.</t>
  </si>
  <si>
    <t>1. Mulai ujian.
2. Coba membuka tab baru dengan shortcut/klik kanan bila ada.</t>
  </si>
  <si>
    <t>Sistem mencegah atau memberi peringatan sesuai mekanisme yang ditentukan.</t>
  </si>
  <si>
    <t>F-42-S02</t>
  </si>
  <si>
    <t>Pelanggaran tab baru dicatat/ditangani</t>
  </si>
  <si>
    <t>Siswa sedang ujian dan mencoba keluar fokus.</t>
  </si>
  <si>
    <t>Aktivitas buka tab baru atau pindah tab.</t>
  </si>
  <si>
    <t>1. Mulai ujian.
2. Lakukan percobaan buka/pindah tab.</t>
  </si>
  <si>
    <t>Sistem memberi peringatan, membatasi akses, atau mencatat pelanggaran sesuai aturan.</t>
  </si>
  <si>
    <t>F-42-S03</t>
  </si>
  <si>
    <t>Fitur tidak mengganggu halaman non-ujian</t>
  </si>
  <si>
    <t>Siswa/guru berada di halaman selain ujian.</t>
  </si>
  <si>
    <t>Percobaan membuka tab baru pada dashboard.</t>
  </si>
  <si>
    <t>1. Login.
2. Buka halaman non-ujian.
3. Coba buka tab baru.</t>
  </si>
  <si>
    <t>Pembatasan tab baru hanya berlaku pada sesi ujian sesuai aturan.</t>
  </si>
  <si>
    <t>F-43-S01</t>
  </si>
  <si>
    <t>Sistem dapat mengatur dan menampilkan timer terhadap masing-masing ujian</t>
  </si>
  <si>
    <t>Timer ujian tampil sesuai durasi</t>
  </si>
  <si>
    <t>Ujian memiliki durasi yang ditentukan.</t>
  </si>
  <si>
    <t>Durasi ujian misalnya 90 menit.</t>
  </si>
  <si>
    <t>1. Siswa masuk ke ujian.
2. Amati timer.</t>
  </si>
  <si>
    <t>Sistem menampilkan timer sesuai durasi ujian.</t>
  </si>
  <si>
    <t>F-43-S02</t>
  </si>
  <si>
    <t>Timer berkurang real-time</t>
  </si>
  <si>
    <t>Siswa sedang mengerjakan ujian.</t>
  </si>
  <si>
    <t>Timer aktif.</t>
  </si>
  <si>
    <t>1. Mulai ujian.
2. Tunggu beberapa menit.</t>
  </si>
  <si>
    <t>Timer berkurang sesuai waktu berjalan.</t>
  </si>
  <si>
    <t>F-43-S03</t>
  </si>
  <si>
    <t>Ujian otomatis berakhir saat timer habis</t>
  </si>
  <si>
    <t>Siswa sedang mengerjakan ujian dan timer mendekati nol.</t>
  </si>
  <si>
    <t>Sisa waktu habis.</t>
  </si>
  <si>
    <t>1. Biarkan timer mencapai 0.</t>
  </si>
  <si>
    <t>Sistem menutup/submit ujian otomatis sesuai aturan dan mencegah pengerjaan lanjutan.</t>
  </si>
  <si>
    <t>F-44-S01</t>
  </si>
  <si>
    <t>Sistem dapat menampilkan ujian-ujian yang dapat diikuti oleh siswa berdasarkan kelas, sesi, mata pelajaran, dan jadwal siswa tersebut</t>
  </si>
  <si>
    <t>Siswa melihat ujian sesuai kelas dan sesi</t>
  </si>
  <si>
    <t>Siswa login dengan kelas/sesi tertentu.</t>
  </si>
  <si>
    <t>Ujian aktif untuk kelas dan sesi siswa.</t>
  </si>
  <si>
    <t>1. Login sebagai siswa.
2. Buka daftar ujian.</t>
  </si>
  <si>
    <t>Sistem menampilkan ujian yang sesuai kelas, sesi, mata pelajaran, dan jadwal siswa.</t>
  </si>
  <si>
    <t>F-44-S02</t>
  </si>
  <si>
    <t>Ujian di luar jadwal tidak tampil/tidak bisa diikuti</t>
  </si>
  <si>
    <t>Tersedia ujian di luar jadwal siswa.</t>
  </si>
  <si>
    <t>Ujian sebelum/sesudah waktu akses.</t>
  </si>
  <si>
    <t>1. Login sebagai siswa.
2. Buka daftar ujian atau akses ujian langsung.</t>
  </si>
  <si>
    <t>Sistem tidak menampilkan atau menolak akses ujian di luar jadwal.</t>
  </si>
  <si>
    <t>F-44-S03</t>
  </si>
  <si>
    <t>Ujian kelas lain tidak tampil</t>
  </si>
  <si>
    <t>Tersedia ujian untuk kelas berbeda.</t>
  </si>
  <si>
    <t>Akun siswa kelas A dan ujian kelas B.</t>
  </si>
  <si>
    <t>1. Login sebagai siswa kelas A.
2. Buka daftar ujian.</t>
  </si>
  <si>
    <t>Sistem tidak menampilkan ujian milik kelas lain.</t>
  </si>
  <si>
    <t>F-45-S01</t>
  </si>
  <si>
    <t>Sistem dapat menampilkan soal yang belum dijawab dan sudah dijawab</t>
  </si>
  <si>
    <t>Indikator soal belum dijawab tampil</t>
  </si>
  <si>
    <t>Beberapa soal belum diisi.</t>
  </si>
  <si>
    <t>1. Mulai ujian.
2. Buka navigasi/daftar soal.</t>
  </si>
  <si>
    <t>Sistem menandai soal yang belum dijawab.</t>
  </si>
  <si>
    <t>F-45-S02</t>
  </si>
  <si>
    <t>Indikator berubah setelah soal dijawab</t>
  </si>
  <si>
    <t>Siswa sedang pada ujian dengan soal belum dijawab.</t>
  </si>
  <si>
    <t>Jawaban untuk salah satu soal.</t>
  </si>
  <si>
    <t>1. Pilih soal belum dijawab.
2. Isi jawaban.
3. Buka navigasi soal.</t>
  </si>
  <si>
    <t>Status soal berubah menjadi sudah dijawab.</t>
  </si>
  <si>
    <t>F-45-S03</t>
  </si>
  <si>
    <t>Indikator tetap setelah pindah soal/refresh</t>
  </si>
  <si>
    <t>Siswa sudah menjawab beberapa soal.</t>
  </si>
  <si>
    <t>Jawaban tersimpan.</t>
  </si>
  <si>
    <t>1. Jawab beberapa soal.
2. Pindah halaman soal atau refresh.</t>
  </si>
  <si>
    <t>Sistem tetap menampilkan status sudah/belum dijawab sesuai jawaban tersimpan.</t>
  </si>
  <si>
    <t>F-46-S01</t>
  </si>
  <si>
    <t>Sistem dapat menampilkan soal yang dijawab salah dan dijawab benar serta menampilkan jawaban benar pada soal yang dijawab salah</t>
  </si>
  <si>
    <t>Review jawaban benar dan salah ditampilkan</t>
  </si>
  <si>
    <t>Ujian selesai dan hasil koreksi tersedia.</t>
  </si>
  <si>
    <t>Jawaban siswa dengan kombinasi benar dan salah.</t>
  </si>
  <si>
    <t>1. Buka review hasil ujian.</t>
  </si>
  <si>
    <t>Sistem menampilkan soal yang dijawab benar dan salah.</t>
  </si>
  <si>
    <t>F-46-S02</t>
  </si>
  <si>
    <t>Jawaban benar tampil pada soal yang salah</t>
  </si>
  <si>
    <t>Ujian selesai dan kunci jawaban tersedia.</t>
  </si>
  <si>
    <t>Soal yang dijawab salah oleh siswa.</t>
  </si>
  <si>
    <t>1. Buka detail review soal salah.</t>
  </si>
  <si>
    <t>Sistem menampilkan jawaban siswa dan jawaban benar pada soal yang salah.</t>
  </si>
  <si>
    <t>F-46-S03</t>
  </si>
  <si>
    <t>Review tidak tampil sebelum ujian dikoreksi/final</t>
  </si>
  <si>
    <t>Ujian belum selesai dikoreksi.</t>
  </si>
  <si>
    <t>Hasil belum final.</t>
  </si>
  <si>
    <t>1. Buka halaman review hasil.</t>
  </si>
  <si>
    <t>Sistem menampilkan status belum tersedia atau membatasi review sesuai aturan.</t>
  </si>
  <si>
    <t>F-47-S01</t>
  </si>
  <si>
    <t>Sistem dapat menampilkan nilai ujian siswa berdasarkan hasil koreksi</t>
  </si>
  <si>
    <t>Nilai tampil setelah koreksi selesai</t>
  </si>
  <si>
    <t>Ujian sudah dikoreksi seluruhnya.</t>
  </si>
  <si>
    <t>Hasil koreksi final.</t>
  </si>
  <si>
    <t>1. Login sebagai siswa/guru.
2. Buka nilai ujian.</t>
  </si>
  <si>
    <t>Sistem menampilkan nilai ujian berdasarkan hasil koreksi final.</t>
  </si>
  <si>
    <t>F-47-S02</t>
  </si>
  <si>
    <t>Nilai berubah setelah koreksi diperbarui</t>
  </si>
  <si>
    <t>Guru mengubah koreksi jawaban.</t>
  </si>
  <si>
    <t>Perubahan status benar/salah atau skor.</t>
  </si>
  <si>
    <t>1. Catat nilai awal.
2. Ubah koreksi.
3. Buka kembali nilai.</t>
  </si>
  <si>
    <t>Sistem memperbarui nilai sesuai hasil koreksi terbaru.</t>
  </si>
  <si>
    <t>F-47-S03</t>
  </si>
  <si>
    <t>Nilai tidak tampil bila koreksi belum lengkap</t>
  </si>
  <si>
    <t>Ujian memiliki jawaban essay belum dikoreksi.</t>
  </si>
  <si>
    <t>Hasil koreksi belum lengkap.</t>
  </si>
  <si>
    <t>1. Buka nilai ujian.</t>
  </si>
  <si>
    <t>Sistem menampilkan status belum final/menunggu koreksi.</t>
  </si>
  <si>
    <t>F-48-S01</t>
  </si>
  <si>
    <t>Sistem dapat menampilkan review sebelum siswa dapat benar-benar submit jawaban</t>
  </si>
  <si>
    <t>Review jawaban muncul sebelum submit akhir</t>
  </si>
  <si>
    <t>Siswa telah menjawab sebagian/semua soal dan belum submit.</t>
  </si>
  <si>
    <t>Jawaban ujian siswa.</t>
  </si>
  <si>
    <t>1. Klik tombol submit/selesai.</t>
  </si>
  <si>
    <t>Sistem menampilkan halaman/modal review sebelum submit akhir.</t>
  </si>
  <si>
    <t>F-48-S02</t>
  </si>
  <si>
    <t>Submit akhir berhasil setelah konfirmasi review</t>
  </si>
  <si>
    <t>Halaman review submit tampil.</t>
  </si>
  <si>
    <t>Konfirmasi submit dari siswa.</t>
  </si>
  <si>
    <t>1. Periksa review jawaban.
2. Klik konfirmasi submit.</t>
  </si>
  <si>
    <t>Sistem mengirim jawaban akhir dan mengubah status ujian menjadi selesai.</t>
  </si>
  <si>
    <t>F-48-S03</t>
  </si>
  <si>
    <t>Batal submit kembali ke pengerjaan</t>
  </si>
  <si>
    <t>Aksi batal/kembali.</t>
  </si>
  <si>
    <t>1. Klik batal/kembali pada review submit.</t>
  </si>
  <si>
    <t>Sistem membatalkan submit akhir dan mengembalikan siswa ke halaman pengerjaan dengan jawaban tetap ada.</t>
  </si>
  <si>
    <t>ID</t>
  </si>
  <si>
    <t>Deskripsi</t>
  </si>
  <si>
    <t>F-01</t>
  </si>
  <si>
    <t>F-02</t>
  </si>
  <si>
    <t>Sistem dapat melakukan pengelolaan dan perubahan terhadap data administrator, guru, dan siswa</t>
  </si>
  <si>
    <t>F-03</t>
  </si>
  <si>
    <t>F-04</t>
  </si>
  <si>
    <t>F-05</t>
  </si>
  <si>
    <t>F-06</t>
  </si>
  <si>
    <t>F-07</t>
  </si>
  <si>
    <t>F-08</t>
  </si>
  <si>
    <t>F-09</t>
  </si>
  <si>
    <t>F-10</t>
  </si>
  <si>
    <t>F-11</t>
  </si>
  <si>
    <t>F-12</t>
  </si>
  <si>
    <t>F-13</t>
  </si>
  <si>
    <t>F-14</t>
  </si>
  <si>
    <t>F-15</t>
  </si>
  <si>
    <t>F-16</t>
  </si>
  <si>
    <t>F-17</t>
  </si>
  <si>
    <t>F-18</t>
  </si>
  <si>
    <t>F-19</t>
  </si>
  <si>
    <t>F-20</t>
  </si>
  <si>
    <t>F-21</t>
  </si>
  <si>
    <t>F-22</t>
  </si>
  <si>
    <t>F-23</t>
  </si>
  <si>
    <t>F-24</t>
  </si>
  <si>
    <t>F-25</t>
  </si>
  <si>
    <t>F-26</t>
  </si>
  <si>
    <t>F-27</t>
  </si>
  <si>
    <t>F-28</t>
  </si>
  <si>
    <t>F-29</t>
  </si>
  <si>
    <t>F-30</t>
  </si>
  <si>
    <t>F-31</t>
  </si>
  <si>
    <t>F-32</t>
  </si>
  <si>
    <t>F-33</t>
  </si>
  <si>
    <t>F-34</t>
  </si>
  <si>
    <t>F-35</t>
  </si>
  <si>
    <t>F-36</t>
  </si>
  <si>
    <t>F-37</t>
  </si>
  <si>
    <t>F-38</t>
  </si>
  <si>
    <t>F-39</t>
  </si>
  <si>
    <t>F-40</t>
  </si>
  <si>
    <t>F-41</t>
  </si>
  <si>
    <t>F-42</t>
  </si>
  <si>
    <t>F-43</t>
  </si>
  <si>
    <t>F-44</t>
  </si>
  <si>
    <t>F-45</t>
  </si>
  <si>
    <t>F-46</t>
  </si>
  <si>
    <t>F-47</t>
  </si>
  <si>
    <t>F-48</t>
  </si>
  <si>
    <t>SUKSES</t>
  </si>
  <si>
    <t>Tambah data pengguna baru</t>
  </si>
  <si>
    <t>Administrator berhasil login dan berada di menu manajemen pengguna.</t>
  </si>
  <si>
    <t>Data administrator/guru/siswa baru yang valid.</t>
  </si>
  <si>
    <t>1. Pilih menu tambah pengguna.
2. Isi data pengguna dan role.
3. Simpan data.</t>
  </si>
  <si>
    <t>Data pengguna tersimpan dan tampil pada daftar sesuai role.</t>
  </si>
  <si>
    <t>F-02-S03</t>
  </si>
  <si>
    <t>Ringkasan Dokumentasi Black Box Testing</t>
  </si>
  <si>
    <t>Metrik</t>
  </si>
  <si>
    <t>Nilai</t>
  </si>
  <si>
    <t>Total kebutuhan fungsional</t>
  </si>
  <si>
    <t>Total skenario black box</t>
  </si>
  <si>
    <t>Skenario per kebutuhan</t>
  </si>
  <si>
    <t>ID kebutuhan pertama</t>
  </si>
  <si>
    <t>ID kebutuhan terakhir</t>
  </si>
  <si>
    <t>ID Kebutuhan</t>
  </si>
  <si>
    <t>Jumlah Skenario</t>
  </si>
  <si>
    <t>Keterangan</t>
  </si>
  <si>
    <t>Sesuai ketentuan</t>
  </si>
  <si>
    <t>Status</t>
  </si>
  <si>
    <t>Hasil Aktual</t>
  </si>
  <si>
    <t>Bukti Pengujian</t>
  </si>
  <si>
    <t>ID Bug</t>
  </si>
  <si>
    <t>Tanggal Uji</t>
  </si>
  <si>
    <t>Penguji</t>
  </si>
  <si>
    <t>Catatan</t>
  </si>
  <si>
    <t>Jenis Bukti</t>
  </si>
  <si>
    <t>Nama/Path File Bukti</t>
  </si>
  <si>
    <t>Deskripsi Bukti</t>
  </si>
  <si>
    <t>Status Bukti</t>
  </si>
  <si>
    <t>Panduan Dokumentasi Black-box Testing</t>
  </si>
  <si>
    <t>Bagian</t>
  </si>
  <si>
    <t>Isi Dokumentasi</t>
  </si>
  <si>
    <t>Tujuan</t>
  </si>
  <si>
    <t>Sheet Terkait</t>
  </si>
  <si>
    <t>Tujuan Pengujian</t>
  </si>
  <si>
    <t>Menjelaskan tujuan black-box testing pada sistem.</t>
  </si>
  <si>
    <t>Memberikan konteks pengujian.</t>
  </si>
  <si>
    <t>Panduan</t>
  </si>
  <si>
    <t>Disediakan</t>
  </si>
  <si>
    <t>Dapat disesuaikan dengan laporan.</t>
  </si>
  <si>
    <t>Lingkungan Pengujian</t>
  </si>
  <si>
    <t>Spesifikasi aplikasi, server, browser, database, dan data awal.</t>
  </si>
  <si>
    <t>Membuat hasil uji dapat direplikasi.</t>
  </si>
  <si>
    <t>Lingkungan Uji</t>
  </si>
  <si>
    <t>Perlu Diisi</t>
  </si>
  <si>
    <t>Isi sesuai kondisi staging/production saat pengujian.</t>
  </si>
  <si>
    <t>Daftar kondisi uji untuk setiap kebutuhan fungsional.</t>
  </si>
  <si>
    <t>Menentukan apa saja yang diuji.</t>
  </si>
  <si>
    <t>Skenario Black Box</t>
  </si>
  <si>
    <t>Sudah Ada</t>
  </si>
  <si>
    <t>Berisi 144 skenario.</t>
  </si>
  <si>
    <t>Test Case</t>
  </si>
  <si>
    <t>Prasyarat, data uji, langkah uji, ekspektasi hasil.</t>
  </si>
  <si>
    <t>Menjadi pedoman eksekusi pengujian.</t>
  </si>
  <si>
    <t>Skenario Black Box / Hasil</t>
  </si>
  <si>
    <t>Kolom hasil eksekusi ditambahkan pada sheet Hasil.</t>
  </si>
  <si>
    <t>Akun, input valid/invalid, file, jadwal, token, dan data referensi.</t>
  </si>
  <si>
    <t>Memastikan pengujian konsisten dan dapat diulang.</t>
  </si>
  <si>
    <t>Gunakan data dummy/non-rahasia.</t>
  </si>
  <si>
    <t>Hasil Pengujian</t>
  </si>
  <si>
    <t>Status, hasil aktual, bukti, bug ID, tanggal, penguji, catatan.</t>
  </si>
  <si>
    <t>Merekam hasil eksekusi setiap test case.</t>
  </si>
  <si>
    <t>Hasil</t>
  </si>
  <si>
    <t>Ditambahkan</t>
  </si>
  <si>
    <t>Gunakan status SUKSES/GAGAL/PERLU RETEST/BELUM DIUJI.</t>
  </si>
  <si>
    <t>Screenshot, recording, log, response API, file export.</t>
  </si>
  <si>
    <t>Menjadi bukti pendukung hasil uji.</t>
  </si>
  <si>
    <t>Dokumentasi Pengujian</t>
  </si>
  <si>
    <t>Isi path/nama file bukti.</t>
  </si>
  <si>
    <t>Defect Report</t>
  </si>
  <si>
    <t>Daftar bug, severity, status, langkah reproduksi, expected/actual result.</t>
  </si>
  <si>
    <t>Melacak temuan sampai selesai.</t>
  </si>
  <si>
    <t>Bug Report</t>
  </si>
  <si>
    <t>Gunakan jika ada test case gagal.</t>
  </si>
  <si>
    <t>Rekap Pengujian</t>
  </si>
  <si>
    <t>Total skenario, jumlah sukses/gagal/retest/belum diuji, persentase keberhasilan.</t>
  </si>
  <si>
    <t>Memberikan gambaran ringkas hasil uji.</t>
  </si>
  <si>
    <t>Dashboard</t>
  </si>
  <si>
    <t>Formula mengambil data dari sheet Hasil.</t>
  </si>
  <si>
    <t>Kesimpulan</t>
  </si>
  <si>
    <t>Narasi ringkas hasil pengujian dan tindak lanjut.</t>
  </si>
  <si>
    <t>Digunakan pada laporan akhir.</t>
  </si>
  <si>
    <t>Teks dapat langsung disesuaikan.</t>
  </si>
  <si>
    <t>Komponen</t>
  </si>
  <si>
    <t>Wajib Diisi</t>
  </si>
  <si>
    <t>Nama Sistem</t>
  </si>
  <si>
    <t>Sesuaikan nama resmi sistem.</t>
  </si>
  <si>
    <t>Ya</t>
  </si>
  <si>
    <t>Jenis Pengujian</t>
  </si>
  <si>
    <t>Black-box Testing</t>
  </si>
  <si>
    <t>Pengujian berdasarkan input-output tanpa melihat kode internal.</t>
  </si>
  <si>
    <t>Teknik Pengujian</t>
  </si>
  <si>
    <t>Equivalence Partitioning / Boundary Value / Use-case Scenario</t>
  </si>
  <si>
    <t>Pilih teknik yang digunakan pada tiap modul.</t>
  </si>
  <si>
    <t>Environment</t>
  </si>
  <si>
    <t>Tuliskan lingkungan yang digunakan saat uji.</t>
  </si>
  <si>
    <t>URL Aplikasi</t>
  </si>
  <si>
    <t>Isi URL aplikasi yang diuji.</t>
  </si>
  <si>
    <t>Browser</t>
  </si>
  <si>
    <t>Tuliskan versi browser jika diperlukan.</t>
  </si>
  <si>
    <t>Sistem Operasi Client</t>
  </si>
  <si>
    <t>Tuliskan OS perangkat penguji.</t>
  </si>
  <si>
    <t>Tidak</t>
  </si>
  <si>
    <t>Server Aplikasi</t>
  </si>
  <si>
    <t>Isi spesifikasi server</t>
  </si>
  <si>
    <t>Database</t>
  </si>
  <si>
    <t>Tuliskan versi database.</t>
  </si>
  <si>
    <t>Versi Aplikasi</t>
  </si>
  <si>
    <t>Isi commit/tag/release yang diuji.</t>
  </si>
  <si>
    <t>Data Awal</t>
  </si>
  <si>
    <t>Jelaskan jumlah siswa, guru, soal, ujian, kelas, dsb.</t>
  </si>
  <si>
    <t>Tanggal Pengujian</t>
  </si>
  <si>
    <t>Isi tanggal pelaksanaan pengujian.</t>
  </si>
  <si>
    <t>Nama penguji.</t>
  </si>
  <si>
    <t>Kriteria Lulus</t>
  </si>
  <si>
    <t>Hasil aktual sesuai ekspektasi hasil</t>
  </si>
  <si>
    <t>Digunakan untuk menentukan status SUKSES/GAGAL.</t>
  </si>
  <si>
    <t>Data Uji Black-box Testing</t>
  </si>
  <si>
    <t>ID Data</t>
  </si>
  <si>
    <t>Kategori</t>
  </si>
  <si>
    <t>Kondisi</t>
  </si>
  <si>
    <t>Nilai/Contoh Data</t>
  </si>
  <si>
    <t>Modul Terkait</t>
  </si>
  <si>
    <t>DU-001</t>
  </si>
  <si>
    <t>Akun</t>
  </si>
  <si>
    <t>Akun administrator valid</t>
  </si>
  <si>
    <t>Registrasi, Login, Manajemen Pengguna</t>
  </si>
  <si>
    <t>Gunakan password dummy yang aman dan tidak memakai password asli.</t>
  </si>
  <si>
    <t>DU-002</t>
  </si>
  <si>
    <t>Akun guru valid</t>
  </si>
  <si>
    <t>username: guru.test; role: guru</t>
  </si>
  <si>
    <t>Login, Bank Soal, Ujian, Koreksi</t>
  </si>
  <si>
    <t>Akun memiliki hak akses guru.</t>
  </si>
  <si>
    <t>DU-003</t>
  </si>
  <si>
    <t>Akun siswa valid</t>
  </si>
  <si>
    <t>username: siswa.test; role: siswa</t>
  </si>
  <si>
    <t>Login, Pelaksanaan Ujian, Hasil</t>
  </si>
  <si>
    <t>Akun terhubung ke kelas dan sesi yang sesuai.</t>
  </si>
  <si>
    <t>DU-004</t>
  </si>
  <si>
    <t>Password salah</t>
  </si>
  <si>
    <t>username valid + password salah</t>
  </si>
  <si>
    <t>Autentikasi</t>
  </si>
  <si>
    <t>Digunakan untuk skenario login gagal.</t>
  </si>
  <si>
    <t>DU-005</t>
  </si>
  <si>
    <t>Validasi</t>
  </si>
  <si>
    <t>Field wajib kosong</t>
  </si>
  <si>
    <t>nama/email/password dikosongkan</t>
  </si>
  <si>
    <t>Registrasi, CRUD Master Data</t>
  </si>
  <si>
    <t>Sistem harus menampilkan pesan validasi.</t>
  </si>
  <si>
    <t>DU-006</t>
  </si>
  <si>
    <t>Email tidak valid</t>
  </si>
  <si>
    <t>siswa.test@email</t>
  </si>
  <si>
    <t>Registrasi, Manajemen Pengguna</t>
  </si>
  <si>
    <t>Format email tidak lengkap.</t>
  </si>
  <si>
    <t>DU-007</t>
  </si>
  <si>
    <t>Username/email duplikat</t>
  </si>
  <si>
    <t>username/email yang sudah terdaftar</t>
  </si>
  <si>
    <t>Sistem harus menolak duplikasi.</t>
  </si>
  <si>
    <t>DU-008</t>
  </si>
  <si>
    <t>Master Data</t>
  </si>
  <si>
    <t>Data kelas valid</t>
  </si>
  <si>
    <t>Kelas X IPA 1 / XI IPS 1</t>
  </si>
  <si>
    <t>Kelas, Siswa, Ujian</t>
  </si>
  <si>
    <t>Digunakan untuk relasi siswa dan ujian.</t>
  </si>
  <si>
    <t>DU-009</t>
  </si>
  <si>
    <t>Data mata pelajaran valid</t>
  </si>
  <si>
    <t>Matematika / Bahasa Indonesia</t>
  </si>
  <si>
    <t>Mata Pelajaran, Bank Soal, Ujian</t>
  </si>
  <si>
    <t>Digunakan saat membuat bank soal/ujian.</t>
  </si>
  <si>
    <t>DU-010</t>
  </si>
  <si>
    <t>Data ruangan dan sesi valid</t>
  </si>
  <si>
    <t>Ruang 01, Sesi 1</t>
  </si>
  <si>
    <t>Ruangan, Sesi, Jadwal</t>
  </si>
  <si>
    <t>Digunakan untuk jadwal dan daftar hadir.</t>
  </si>
  <si>
    <t>DU-011</t>
  </si>
  <si>
    <t>File Import</t>
  </si>
  <si>
    <t>File .docx valid</t>
  </si>
  <si>
    <t>template_soal_valid.docx</t>
  </si>
  <si>
    <t>Import Soal</t>
  </si>
  <si>
    <t>File mengikuti format label soal dan jawaban.</t>
  </si>
  <si>
    <t>DU-012</t>
  </si>
  <si>
    <t>File salah format</t>
  </si>
  <si>
    <t>template_soal_invalid.docx / .pdf</t>
  </si>
  <si>
    <t>Sistem harus menolak atau memberi pesan error.</t>
  </si>
  <si>
    <t>DU-013</t>
  </si>
  <si>
    <t>Bank Soal</t>
  </si>
  <si>
    <t>Soal pilihan ganda valid</t>
  </si>
  <si>
    <t>Soal PG dengan opsi A-E dan kunci jawaban</t>
  </si>
  <si>
    <t>Bank Soal, Ujian</t>
  </si>
  <si>
    <t>Digunakan untuk skenario tambah/edit soal.</t>
  </si>
  <si>
    <t>DU-014</t>
  </si>
  <si>
    <t>Soal essay valid</t>
  </si>
  <si>
    <t>Soal essay dengan bobot nilai</t>
  </si>
  <si>
    <t>Bank Soal, Koreksi Essay</t>
  </si>
  <si>
    <t>Digunakan untuk koreksi manual.</t>
  </si>
  <si>
    <t>DU-015</t>
  </si>
  <si>
    <t>Ujian</t>
  </si>
  <si>
    <t>Jadwal ujian valid</t>
  </si>
  <si>
    <t>waktu mulai &lt; waktu selesai</t>
  </si>
  <si>
    <t>Manajemen Ujian, Timer</t>
  </si>
  <si>
    <t>Digunakan untuk membuat ujian.</t>
  </si>
  <si>
    <t>DU-016</t>
  </si>
  <si>
    <t>Jadwal ujian tidak valid</t>
  </si>
  <si>
    <t>waktu selesai &lt;= waktu mulai</t>
  </si>
  <si>
    <t>Manajemen Ujian</t>
  </si>
  <si>
    <t>Sistem harus menolak jadwal tidak valid.</t>
  </si>
  <si>
    <t>DU-017</t>
  </si>
  <si>
    <t>Token</t>
  </si>
  <si>
    <t>Token ujian valid</t>
  </si>
  <si>
    <t>TOKEN123</t>
  </si>
  <si>
    <t>Token Ujian, Pelaksanaan Ujian</t>
  </si>
  <si>
    <t>Token sesuai ujian dan masih berlaku.</t>
  </si>
  <si>
    <t>DU-018</t>
  </si>
  <si>
    <t>Token salah/kedaluwarsa</t>
  </si>
  <si>
    <t>TOKEN999 / expired</t>
  </si>
  <si>
    <t>Token Ujian</t>
  </si>
  <si>
    <t>Sistem harus menolak akses ujian.</t>
  </si>
  <si>
    <t>DU-019</t>
  </si>
  <si>
    <t>Jawaban</t>
  </si>
  <si>
    <t>Jawaban siswa lengkap</t>
  </si>
  <si>
    <t>Semua soal sudah dijawab</t>
  </si>
  <si>
    <t>Pelaksanaan Ujian, Submit</t>
  </si>
  <si>
    <t>Digunakan untuk review dan submit akhir.</t>
  </si>
  <si>
    <t>DU-020</t>
  </si>
  <si>
    <t>Jawaban siswa belum lengkap</t>
  </si>
  <si>
    <t>Sebagian soal belum dijawab</t>
  </si>
  <si>
    <t>Pelaksanaan Ujian</t>
  </si>
  <si>
    <t>Sistem menampilkan status soal belum dijawab.</t>
  </si>
  <si>
    <t>DU-021</t>
  </si>
  <si>
    <t>Penilaian</t>
  </si>
  <si>
    <t>Jawaban PG benar/salah</t>
  </si>
  <si>
    <t>Kombinasi benar dan salah</t>
  </si>
  <si>
    <t>Koreksi, Hasil Ujian</t>
  </si>
  <si>
    <t>Digunakan untuk validasi nilai otomatis.</t>
  </si>
  <si>
    <t>DU-022</t>
  </si>
  <si>
    <t>Jawaban essay belum dikoreksi</t>
  </si>
  <si>
    <t>Jawaban essay tanpa status benar/salah</t>
  </si>
  <si>
    <t>Koreksi Essay, Nilai</t>
  </si>
  <si>
    <t>Nilai final tidak ditampilkan sampai koreksi lengkap.</t>
  </si>
  <si>
    <t>DU-023</t>
  </si>
  <si>
    <t>Export</t>
  </si>
  <si>
    <t>Daftar hadir berhasil dibuat</t>
  </si>
  <si>
    <t>PDF/Excel daftar hadir</t>
  </si>
  <si>
    <t>Cetak Daftar Hadir</t>
  </si>
  <si>
    <t>Digunakan sebagai bukti export.</t>
  </si>
  <si>
    <t>DU-024</t>
  </si>
  <si>
    <t>Log</t>
  </si>
  <si>
    <t>Aktivitas pengguna tercatat</t>
  </si>
  <si>
    <t>login, tambah data, hapus data</t>
  </si>
  <si>
    <t>Log Aktivitas</t>
  </si>
  <si>
    <t>Log memuat aktor, waktu, dan aksi.</t>
  </si>
  <si>
    <t>Defect Report / Laporan Bug</t>
  </si>
  <si>
    <t>Modul/Fitur</t>
  </si>
  <si>
    <t>Deskripsi Bug</t>
  </si>
  <si>
    <t>Langkah Reproduksi</t>
  </si>
  <si>
    <t>Expected Result</t>
  </si>
  <si>
    <t>Actual Result</t>
  </si>
  <si>
    <t>Severity</t>
  </si>
  <si>
    <t>PIC</t>
  </si>
  <si>
    <t>Tanggal Temuan</t>
  </si>
  <si>
    <t>Catatan Retest</t>
  </si>
  <si>
    <t>BUG-001</t>
  </si>
  <si>
    <t>Medium</t>
  </si>
  <si>
    <t>Open</t>
  </si>
  <si>
    <t>BUG-002</t>
  </si>
  <si>
    <t>BUG-003</t>
  </si>
  <si>
    <t>BUG-004</t>
  </si>
  <si>
    <t>BUG-005</t>
  </si>
  <si>
    <t>Checklist Kelengkapan Dokumentasi Black-box Testing</t>
  </si>
  <si>
    <t>No</t>
  </si>
  <si>
    <t>Komponen Dokumentasi</t>
  </si>
  <si>
    <t>Sheet/Referensi</t>
  </si>
  <si>
    <t>Lengkap</t>
  </si>
  <si>
    <t>Narasi tujuan tersedia.</t>
  </si>
  <si>
    <t>Isi detail server, browser, database, URL, dan versi aplikasi.</t>
  </si>
  <si>
    <t>Perlu Disesuaikan</t>
  </si>
  <si>
    <t>Pilih teknik yang benar-benar digunakan.</t>
  </si>
  <si>
    <t>Sheet3</t>
  </si>
  <si>
    <t>Terdapat 48 kebutuhan fungsional.</t>
  </si>
  <si>
    <t>Terdapat 144 skenario.</t>
  </si>
  <si>
    <t>Prasyarat, data uji, langkah, dan ekspektasi tersedia.</t>
  </si>
  <si>
    <t>Data dummy disediakan dan dapat disesuaikan.</t>
  </si>
  <si>
    <t>Isi/validasi setelah eksekusi pengujian.</t>
  </si>
  <si>
    <t>Status Pengujian</t>
  </si>
  <si>
    <t>Tambahkan nama/path screenshot, recording, log, atau export.</t>
  </si>
  <si>
    <t>Opsional</t>
  </si>
  <si>
    <t>Diisi jika ada test case gagal.</t>
  </si>
  <si>
    <t>Rekap Hasil</t>
  </si>
  <si>
    <t>Kesimpulan Pengujian</t>
  </si>
  <si>
    <t>Sesuaikan angka dan temuan setelah pengujian final.</t>
  </si>
  <si>
    <t>Dashboard Rekap Pengujian Black-box</t>
  </si>
  <si>
    <t>Keterangan Rekap</t>
  </si>
  <si>
    <t>Total Kebutuhan Fungsional</t>
  </si>
  <si>
    <t>Makna</t>
  </si>
  <si>
    <t>Tindak Lanjut</t>
  </si>
  <si>
    <t>Total Skenario</t>
  </si>
  <si>
    <t>Hasil aktual sesuai ekspektasi.</t>
  </si>
  <si>
    <t>Dapat dijadikan bukti fitur berjalan.</t>
  </si>
  <si>
    <t>Skenario Sukses</t>
  </si>
  <si>
    <t>GAGAL</t>
  </si>
  <si>
    <t>Hasil aktual tidak sesuai ekspektasi.</t>
  </si>
  <si>
    <t>Buat item pada Bug Report dan lakukan perbaikan.</t>
  </si>
  <si>
    <t>Skenario Gagal</t>
  </si>
  <si>
    <t>PERLU RETEST</t>
  </si>
  <si>
    <t>Bug/perbaikan perlu diuji ulang.</t>
  </si>
  <si>
    <t>Ulangi test case setelah perbaikan.</t>
  </si>
  <si>
    <t>Perlu Retest</t>
  </si>
  <si>
    <t>BELUM DIUJI</t>
  </si>
  <si>
    <t>Test case belum dieksekusi.</t>
  </si>
  <si>
    <t>Lakukan pengujian dan isi hasil.</t>
  </si>
  <si>
    <t>Belum Diuji/Belum Diisi</t>
  </si>
  <si>
    <t>BELUM DIISI</t>
  </si>
  <si>
    <t>Status masih kosong.</t>
  </si>
  <si>
    <t>Lengkapi status pengujian pada sheet Hasil.</t>
  </si>
  <si>
    <t>Persentase Keberhasilan</t>
  </si>
  <si>
    <t>Jumlah</t>
  </si>
  <si>
    <t>BELUM DIUJI / BELUM DIISI</t>
  </si>
  <si>
    <t>Template Kesimpulan Pengujian Black-box</t>
  </si>
  <si>
    <t>Narasi / Isi</t>
  </si>
  <si>
    <t>Sumber Data</t>
  </si>
  <si>
    <t>Ringkasan Hasil</t>
  </si>
  <si>
    <t>Berdasarkan hasil pengujian black-box terhadap sistem, seluruh skenario diuji berdasarkan kebutuhan fungsional, data masukan, langkah pengujian, dan ekspektasi hasil yang telah ditentukan.</t>
  </si>
  <si>
    <t>Hasil, Dashboard</t>
  </si>
  <si>
    <t>Template</t>
  </si>
  <si>
    <t>Sesuaikan setelah semua hasil diisi.</t>
  </si>
  <si>
    <t>Jumlah Pengujian</t>
  </si>
  <si>
    <t>Total skenario pengujian mengacu pada sheet Dashboard. Persentase keberhasilan dihitung dari jumlah skenario berstatus SUKSES dibandingkan total skenario.</t>
  </si>
  <si>
    <t>Gunakan angka final dari Dashboard.</t>
  </si>
  <si>
    <t>Kriteria Keberhasilan</t>
  </si>
  <si>
    <t>Skenario dinyatakan sukses apabila hasil aktual sesuai dengan ekspektasi hasil. Jika tidak sesuai, skenario dinyatakan gagal dan dicatat pada Bug Report.</t>
  </si>
  <si>
    <t>Panduan, Bug Report</t>
  </si>
  <si>
    <t>Dapat digunakan dalam laporan.</t>
  </si>
  <si>
    <t>Setiap temuan bug perlu diperbaiki, diuji ulang, dan ditutup apabila hasil retest sudah sesuai ekspektasi.</t>
  </si>
  <si>
    <t>Diisi jika ada bug.</t>
  </si>
  <si>
    <t>Kesimpulan Akhir</t>
  </si>
  <si>
    <t>Secara umum, sistem dinyatakan memenuhi kebutuhan fungsional apabila sebagian besar atau seluruh skenario utama berhasil dijalankan sesuai ekspektasi.</t>
  </si>
  <si>
    <t>Sesuaikan dengan hasil akhir.</t>
  </si>
  <si>
    <t>username: superadmin.test; role: administrator, password : myadmin123</t>
  </si>
  <si>
    <t>Sistem Ujian Sekolah SMA IT Fitrah Insani</t>
  </si>
  <si>
    <t>Staging</t>
  </si>
  <si>
    <t>https://staging-client.smafi.my.id/</t>
  </si>
  <si>
    <t xml:space="preserve"> Edge</t>
  </si>
  <si>
    <t>Windows</t>
  </si>
  <si>
    <t>Contoh: VPS 2 vCPU, 4 GB RAM.</t>
  </si>
  <si>
    <t xml:space="preserve">PostgreSQL </t>
  </si>
  <si>
    <t>v1</t>
  </si>
  <si>
    <t>Data staging</t>
  </si>
  <si>
    <t>Athaullah Mustafa Madjid</t>
  </si>
  <si>
    <t>23 Mei 2026</t>
  </si>
  <si>
    <t>Screenshot</t>
  </si>
  <si>
    <t>Sistem menghapus data sesuai pilihan dan daftar diperbarui.</t>
  </si>
  <si>
    <t>24 Mei 2026</t>
  </si>
  <si>
    <t>25 Mei 2026</t>
  </si>
  <si>
    <t>26 Mei 2026</t>
  </si>
  <si>
    <t>27 Mei 2026</t>
  </si>
  <si>
    <t>28 Mei 2026</t>
  </si>
  <si>
    <t>Athaullah Mustafa Madjid (Developer)</t>
  </si>
  <si>
    <t>29 Mei 2026</t>
  </si>
  <si>
    <t>30 Mei 2026</t>
  </si>
  <si>
    <t>31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</si>
</sst>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Times New Roman"/>
    </font>
    <font>
      <b/>
      <sz val="11"/>
      <color rgb="FF1F2937"/>
      <name val="Carlito"/>
    </font>
    <font>
      <b/>
      <sz val="10"/>
      <color rgb="FF1F2937"/>
      <name val="Times New Roman"/>
    </font>
    <font>
      <b/>
      <sz val="14"/>
      <color rgb="FF1F2937"/>
      <name val="Carlito"/>
    </font>
    <font>
      <u/>
      <sz val="11"/>
      <color theme="10"/>
      <name val="Carlito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F5D7C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4" borderId="2" xfId="0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10" fontId="0" fillId="0" borderId="0" xfId="0" applyNumberFormat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  <xf numFmtId="0" fontId="5" fillId="5" borderId="4" xfId="0" applyFont="1" applyFill="1" applyBorder="1" applyAlignment="1">
      <alignment horizontal="center" vertical="top" wrapText="1"/>
    </xf>
    <xf numFmtId="0" fontId="5" fillId="5" borderId="5" xfId="0" applyFont="1" applyFill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6" fillId="5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center" wrapText="1"/>
    </xf>
    <xf numFmtId="0" fontId="0" fillId="0" borderId="0" xfId="0"/>
    <xf numFmtId="0" fontId="2" fillId="7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7" fillId="0" borderId="0" xfId="1" applyAlignment="1">
      <alignment vertical="top" wrapText="1"/>
    </xf>
    <xf numFmtId="0" fontId="0" fillId="0" borderId="10" xfId="0" applyBorder="1"/>
    <xf numFmtId="0" fontId="0" fillId="0" borderId="10" xfId="0" applyBorder="1" applyAlignment="1">
      <alignment vertical="top" wrapText="1"/>
    </xf>
    <xf numFmtId="164" fontId="0" fillId="0" borderId="10" xfId="0" applyNumberFormat="1" applyBorder="1" applyAlignment="1">
      <alignment vertical="top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25">
    <dxf>
      <fill>
        <patternFill patternType="solid">
          <bgColor rgb="FFE5E7EB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EAF3F8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AF3F8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Rekap Status Pengujian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invertIfNegative val="1"/>
          <c:cat>
            <c:strRef>
              <c:f>Dashboard!$A$13:$A$16</c:f>
              <c:strCache>
                <c:ptCount val="4"/>
                <c:pt idx="0">
                  <c:v>SUKSES</c:v>
                </c:pt>
                <c:pt idx="1">
                  <c:v>GAGAL</c:v>
                </c:pt>
                <c:pt idx="2">
                  <c:v>PERLU RETEST</c:v>
                </c:pt>
                <c:pt idx="3">
                  <c:v>BELUM DIUJI / BELUM DIISI</c:v>
                </c:pt>
              </c:strCache>
            </c:strRef>
          </c:cat>
          <c:val>
            <c:numRef>
              <c:f>Dashboard!$B$13:$B$16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8-4FAB-9EA7-AAC27E3FA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SkenarioBlackBox" displayName="TabelSkenarioBlackBox" ref="A1:G144">
  <tableColumns count="7">
    <tableColumn id="3" xr3:uid="{00000000-0010-0000-0000-000003000000}" name="ID Skenario"/>
    <tableColumn id="2" xr3:uid="{00000000-0010-0000-0000-000002000000}" name="Kebutuhan Fungsional"/>
    <tableColumn id="4" xr3:uid="{00000000-0010-0000-0000-000004000000}" name="Skenario Pengujian"/>
    <tableColumn id="5" xr3:uid="{00000000-0010-0000-0000-000005000000}" name="Prasyarat"/>
    <tableColumn id="6" xr3:uid="{00000000-0010-0000-0000-000006000000}" name="Data Uji"/>
    <tableColumn id="7" xr3:uid="{00000000-0010-0000-0000-000007000000}" name="Langkah Pengujian"/>
    <tableColumn id="8" xr3:uid="{00000000-0010-0000-0000-000008000000}" name="Ekspektasi Has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SkenarioBlackBox4" displayName="TabelSkenarioBlackBox4" ref="A1:H145">
  <tableColumns count="8">
    <tableColumn id="3" xr3:uid="{00000000-0010-0000-0100-000003000000}" name="ID Skenario"/>
    <tableColumn id="2" xr3:uid="{00000000-0010-0000-0100-000002000000}" name="Kebutuhan Fungsional"/>
    <tableColumn id="4" xr3:uid="{00000000-0010-0000-0100-000004000000}" name="Skenario Pengujian"/>
    <tableColumn id="5" xr3:uid="{00000000-0010-0000-0100-000005000000}" name="Prasyarat"/>
    <tableColumn id="6" xr3:uid="{00000000-0010-0000-0100-000006000000}" name="Data Uji"/>
    <tableColumn id="7" xr3:uid="{00000000-0010-0000-0100-000007000000}" name="Langkah Pengujian"/>
    <tableColumn id="8" xr3:uid="{00000000-0010-0000-0100-000008000000}" name="Ekspektasi Hasil"/>
    <tableColumn id="1" xr3:uid="{00000000-0010-0000-0100-000001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CakupanKebutuhan" displayName="TabelCakupanKebutuhan" ref="A10:C58">
  <tableColumns count="3">
    <tableColumn id="1" xr3:uid="{00000000-0010-0000-0200-000001000000}" name="ID Kebutuhan"/>
    <tableColumn id="2" xr3:uid="{00000000-0010-0000-0200-000002000000}" name="Jumlah Skenario"/>
    <tableColumn id="3" xr3:uid="{00000000-0010-0000-0200-000003000000}" name="Ketera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taging-client.smafi.my.id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0"/>
  <sheetViews>
    <sheetView showGridLines="0" tabSelected="1" topLeftCell="D2" workbookViewId="0"/>
  </sheetViews>
  <sheetFormatPr defaultRowHeight="14.25"/>
  <cols>
    <col min="1" max="1" width="14" style="3" customWidth="1"/>
    <col min="2" max="2" width="42" style="3" customWidth="1"/>
    <col min="3" max="3" width="36" style="3" customWidth="1"/>
    <col min="4" max="4" width="34" style="3" customWidth="1"/>
    <col min="5" max="5" width="32" style="3" customWidth="1"/>
    <col min="6" max="7" width="42" style="3" customWidth="1"/>
    <col min="8" max="8" width="14.125" customWidth="1"/>
  </cols>
  <sheetData>
    <row r="1" spans="1:26" ht="26.2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66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66" customHeight="1">
      <c r="A3" s="1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66" customHeight="1">
      <c r="A4" s="1" t="s">
        <v>20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66" customHeight="1">
      <c r="A5" s="1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66" customHeight="1">
      <c r="A6" s="1" t="s">
        <v>33</v>
      </c>
      <c r="B6" s="2" t="s">
        <v>27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66" customHeight="1">
      <c r="A7" s="1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66" customHeight="1">
      <c r="A8" s="1" t="s">
        <v>46</v>
      </c>
      <c r="B8" s="2" t="s">
        <v>40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66" customHeight="1">
      <c r="A9" s="1" t="s">
        <v>52</v>
      </c>
      <c r="B9" s="2" t="s">
        <v>40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66" customHeight="1">
      <c r="A10" s="1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66" customHeight="1">
      <c r="A11" s="1" t="s">
        <v>65</v>
      </c>
      <c r="B11" s="2" t="s">
        <v>59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66" customHeight="1">
      <c r="A12" s="1" t="s">
        <v>71</v>
      </c>
      <c r="B12" s="2" t="s">
        <v>59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76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66" customHeight="1">
      <c r="A13" s="1" t="s">
        <v>77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82</v>
      </c>
      <c r="G13" s="2" t="s">
        <v>83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66" customHeight="1">
      <c r="A14" s="1" t="s">
        <v>84</v>
      </c>
      <c r="B14" s="2" t="s">
        <v>78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66" customHeight="1">
      <c r="A15" s="1" t="s">
        <v>90</v>
      </c>
      <c r="B15" s="2" t="s">
        <v>78</v>
      </c>
      <c r="C15" s="2" t="s">
        <v>91</v>
      </c>
      <c r="D15" s="2" t="s">
        <v>92</v>
      </c>
      <c r="E15" s="2" t="s">
        <v>93</v>
      </c>
      <c r="F15" s="2" t="s">
        <v>82</v>
      </c>
      <c r="G15" s="2" t="s">
        <v>94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66" customHeight="1">
      <c r="A16" s="1" t="s">
        <v>95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66" customHeight="1">
      <c r="A17" s="1" t="s">
        <v>102</v>
      </c>
      <c r="B17" s="2" t="s">
        <v>96</v>
      </c>
      <c r="C17" s="2" t="s">
        <v>103</v>
      </c>
      <c r="D17" s="2" t="s">
        <v>104</v>
      </c>
      <c r="E17" s="2" t="s">
        <v>105</v>
      </c>
      <c r="F17" s="2" t="s">
        <v>106</v>
      </c>
      <c r="G17" s="2" t="s">
        <v>107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66" customHeight="1">
      <c r="A18" s="1" t="s">
        <v>108</v>
      </c>
      <c r="B18" s="2" t="s">
        <v>96</v>
      </c>
      <c r="C18" s="2" t="s">
        <v>109</v>
      </c>
      <c r="D18" s="2" t="s">
        <v>110</v>
      </c>
      <c r="E18" s="2" t="s">
        <v>111</v>
      </c>
      <c r="F18" s="2" t="s">
        <v>112</v>
      </c>
      <c r="G18" s="2" t="s">
        <v>113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66" customHeight="1">
      <c r="A19" s="1" t="s">
        <v>114</v>
      </c>
      <c r="B19" s="2" t="s">
        <v>115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120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66" customHeight="1">
      <c r="A20" s="1" t="s">
        <v>121</v>
      </c>
      <c r="B20" s="2" t="s">
        <v>115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126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66" customHeight="1">
      <c r="A21" s="1" t="s">
        <v>127</v>
      </c>
      <c r="B21" s="2" t="s">
        <v>115</v>
      </c>
      <c r="C21" s="2" t="s">
        <v>128</v>
      </c>
      <c r="D21" s="2" t="s">
        <v>129</v>
      </c>
      <c r="E21" s="2" t="s">
        <v>130</v>
      </c>
      <c r="F21" s="2" t="s">
        <v>131</v>
      </c>
      <c r="G21" s="2" t="s">
        <v>132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66" customHeight="1">
      <c r="A22" s="1" t="s">
        <v>133</v>
      </c>
      <c r="B22" s="2" t="s">
        <v>134</v>
      </c>
      <c r="C22" s="2" t="s">
        <v>135</v>
      </c>
      <c r="D22" s="2" t="s">
        <v>136</v>
      </c>
      <c r="E22" s="2" t="s">
        <v>137</v>
      </c>
      <c r="F22" s="2" t="s">
        <v>138</v>
      </c>
      <c r="G22" s="2" t="s">
        <v>139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66" customHeight="1">
      <c r="A23" s="1" t="s">
        <v>140</v>
      </c>
      <c r="B23" s="2" t="s">
        <v>134</v>
      </c>
      <c r="C23" s="2" t="s">
        <v>141</v>
      </c>
      <c r="D23" s="2" t="s">
        <v>142</v>
      </c>
      <c r="E23" s="2" t="s">
        <v>143</v>
      </c>
      <c r="F23" s="2" t="s">
        <v>144</v>
      </c>
      <c r="G23" s="2" t="s">
        <v>145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66" customHeight="1">
      <c r="A24" s="1" t="s">
        <v>146</v>
      </c>
      <c r="B24" s="2" t="s">
        <v>134</v>
      </c>
      <c r="C24" s="2" t="s">
        <v>147</v>
      </c>
      <c r="D24" s="2" t="s">
        <v>148</v>
      </c>
      <c r="E24" s="2" t="s">
        <v>149</v>
      </c>
      <c r="F24" s="2" t="s">
        <v>150</v>
      </c>
      <c r="G24" s="2" t="s">
        <v>151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66" customHeight="1">
      <c r="A25" s="1" t="s">
        <v>152</v>
      </c>
      <c r="B25" s="2" t="s">
        <v>153</v>
      </c>
      <c r="C25" s="2" t="s">
        <v>154</v>
      </c>
      <c r="D25" s="2" t="s">
        <v>155</v>
      </c>
      <c r="E25" s="2" t="s">
        <v>156</v>
      </c>
      <c r="F25" s="2" t="s">
        <v>157</v>
      </c>
      <c r="G25" s="2" t="s">
        <v>158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66" customHeight="1">
      <c r="A26" s="1" t="s">
        <v>159</v>
      </c>
      <c r="B26" s="2" t="s">
        <v>153</v>
      </c>
      <c r="C26" s="2" t="s">
        <v>160</v>
      </c>
      <c r="D26" s="2" t="s">
        <v>161</v>
      </c>
      <c r="E26" s="2" t="s">
        <v>162</v>
      </c>
      <c r="F26" s="2" t="s">
        <v>163</v>
      </c>
      <c r="G26" s="2" t="s">
        <v>164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66" customHeight="1">
      <c r="A27" s="1" t="s">
        <v>165</v>
      </c>
      <c r="B27" s="2" t="s">
        <v>153</v>
      </c>
      <c r="C27" s="2" t="s">
        <v>166</v>
      </c>
      <c r="D27" s="2" t="s">
        <v>167</v>
      </c>
      <c r="E27" s="2" t="s">
        <v>168</v>
      </c>
      <c r="F27" s="2" t="s">
        <v>169</v>
      </c>
      <c r="G27" s="2" t="s">
        <v>170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66" customHeight="1">
      <c r="A28" s="1" t="s">
        <v>171</v>
      </c>
      <c r="B28" s="2" t="s">
        <v>172</v>
      </c>
      <c r="C28" s="2" t="s">
        <v>173</v>
      </c>
      <c r="D28" s="2" t="s">
        <v>174</v>
      </c>
      <c r="E28" s="2" t="s">
        <v>175</v>
      </c>
      <c r="F28" s="2" t="s">
        <v>176</v>
      </c>
      <c r="G28" s="2" t="s">
        <v>177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66" customHeight="1">
      <c r="A29" s="1" t="s">
        <v>178</v>
      </c>
      <c r="B29" s="2" t="s">
        <v>172</v>
      </c>
      <c r="C29" s="2" t="s">
        <v>179</v>
      </c>
      <c r="D29" s="2" t="s">
        <v>180</v>
      </c>
      <c r="E29" s="2" t="s">
        <v>181</v>
      </c>
      <c r="F29" s="2" t="s">
        <v>182</v>
      </c>
      <c r="G29" s="2" t="s">
        <v>183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66" customHeight="1">
      <c r="A30" s="1" t="s">
        <v>184</v>
      </c>
      <c r="B30" s="2" t="s">
        <v>172</v>
      </c>
      <c r="C30" s="2" t="s">
        <v>185</v>
      </c>
      <c r="D30" s="2" t="s">
        <v>186</v>
      </c>
      <c r="E30" s="2" t="s">
        <v>187</v>
      </c>
      <c r="F30" s="2" t="s">
        <v>188</v>
      </c>
      <c r="G30" s="2" t="s">
        <v>189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66" customHeight="1">
      <c r="A31" s="1" t="s">
        <v>190</v>
      </c>
      <c r="B31" s="2" t="s">
        <v>191</v>
      </c>
      <c r="C31" s="2" t="s">
        <v>192</v>
      </c>
      <c r="D31" s="2" t="s">
        <v>193</v>
      </c>
      <c r="E31" s="2" t="s">
        <v>194</v>
      </c>
      <c r="F31" s="2" t="s">
        <v>195</v>
      </c>
      <c r="G31" s="2" t="s">
        <v>196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66" customHeight="1">
      <c r="A32" s="1" t="s">
        <v>197</v>
      </c>
      <c r="B32" s="2" t="s">
        <v>191</v>
      </c>
      <c r="C32" s="2" t="s">
        <v>198</v>
      </c>
      <c r="D32" s="2" t="s">
        <v>199</v>
      </c>
      <c r="E32" s="2" t="s">
        <v>200</v>
      </c>
      <c r="F32" s="2" t="s">
        <v>201</v>
      </c>
      <c r="G32" s="2" t="s">
        <v>202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66" customHeight="1">
      <c r="A33" s="1" t="s">
        <v>203</v>
      </c>
      <c r="B33" s="2" t="s">
        <v>191</v>
      </c>
      <c r="C33" s="2" t="s">
        <v>204</v>
      </c>
      <c r="D33" s="2" t="s">
        <v>205</v>
      </c>
      <c r="E33" s="2" t="s">
        <v>206</v>
      </c>
      <c r="F33" s="2" t="s">
        <v>207</v>
      </c>
      <c r="G33" s="2" t="s">
        <v>164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66" customHeight="1">
      <c r="A34" s="1" t="s">
        <v>208</v>
      </c>
      <c r="B34" s="2" t="s">
        <v>209</v>
      </c>
      <c r="C34" s="2" t="s">
        <v>210</v>
      </c>
      <c r="D34" s="2" t="s">
        <v>211</v>
      </c>
      <c r="E34" s="2" t="s">
        <v>212</v>
      </c>
      <c r="F34" s="2" t="s">
        <v>213</v>
      </c>
      <c r="G34" s="2" t="s">
        <v>214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66" customHeight="1">
      <c r="A35" s="1" t="s">
        <v>215</v>
      </c>
      <c r="B35" s="2" t="s">
        <v>209</v>
      </c>
      <c r="C35" s="2" t="s">
        <v>216</v>
      </c>
      <c r="D35" s="2" t="s">
        <v>217</v>
      </c>
      <c r="E35" s="2" t="s">
        <v>218</v>
      </c>
      <c r="F35" s="2" t="s">
        <v>219</v>
      </c>
      <c r="G35" s="2" t="s">
        <v>220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66" customHeight="1">
      <c r="A36" s="1" t="s">
        <v>221</v>
      </c>
      <c r="B36" s="2" t="s">
        <v>209</v>
      </c>
      <c r="C36" s="2" t="s">
        <v>222</v>
      </c>
      <c r="D36" s="2" t="s">
        <v>223</v>
      </c>
      <c r="E36" s="2" t="s">
        <v>224</v>
      </c>
      <c r="F36" s="2" t="s">
        <v>225</v>
      </c>
      <c r="G36" s="2" t="s">
        <v>226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66" customHeight="1">
      <c r="A37" s="1" t="s">
        <v>227</v>
      </c>
      <c r="B37" s="2" t="s">
        <v>228</v>
      </c>
      <c r="C37" s="2" t="s">
        <v>229</v>
      </c>
      <c r="D37" s="2" t="s">
        <v>230</v>
      </c>
      <c r="E37" s="2" t="s">
        <v>231</v>
      </c>
      <c r="F37" s="2" t="s">
        <v>232</v>
      </c>
      <c r="G37" s="2" t="s">
        <v>233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66" customHeight="1">
      <c r="A38" s="1" t="s">
        <v>234</v>
      </c>
      <c r="B38" s="2" t="s">
        <v>228</v>
      </c>
      <c r="C38" s="2" t="s">
        <v>235</v>
      </c>
      <c r="D38" s="2" t="s">
        <v>236</v>
      </c>
      <c r="E38" s="2" t="s">
        <v>237</v>
      </c>
      <c r="F38" s="2" t="s">
        <v>238</v>
      </c>
      <c r="G38" s="2" t="s">
        <v>239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66" customHeight="1">
      <c r="A39" s="1" t="s">
        <v>240</v>
      </c>
      <c r="B39" s="2" t="s">
        <v>228</v>
      </c>
      <c r="C39" s="2" t="s">
        <v>241</v>
      </c>
      <c r="D39" s="2" t="s">
        <v>242</v>
      </c>
      <c r="E39" s="2" t="s">
        <v>243</v>
      </c>
      <c r="F39" s="2" t="s">
        <v>244</v>
      </c>
      <c r="G39" s="2" t="s">
        <v>245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66" customHeight="1">
      <c r="A40" s="1" t="s">
        <v>246</v>
      </c>
      <c r="B40" s="2" t="s">
        <v>247</v>
      </c>
      <c r="C40" s="2" t="s">
        <v>248</v>
      </c>
      <c r="D40" s="2" t="s">
        <v>249</v>
      </c>
      <c r="E40" s="2" t="s">
        <v>250</v>
      </c>
      <c r="F40" s="2" t="s">
        <v>251</v>
      </c>
      <c r="G40" s="2" t="s">
        <v>252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66" customHeight="1">
      <c r="A41" s="1" t="s">
        <v>253</v>
      </c>
      <c r="B41" s="2" t="s">
        <v>247</v>
      </c>
      <c r="C41" s="2" t="s">
        <v>254</v>
      </c>
      <c r="D41" s="2" t="s">
        <v>255</v>
      </c>
      <c r="E41" s="2" t="s">
        <v>256</v>
      </c>
      <c r="F41" s="2" t="s">
        <v>257</v>
      </c>
      <c r="G41" s="2" t="s">
        <v>164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66" customHeight="1">
      <c r="A42" s="1" t="s">
        <v>258</v>
      </c>
      <c r="B42" s="2" t="s">
        <v>247</v>
      </c>
      <c r="C42" s="2" t="s">
        <v>259</v>
      </c>
      <c r="D42" s="2" t="s">
        <v>260</v>
      </c>
      <c r="E42" s="2" t="s">
        <v>261</v>
      </c>
      <c r="F42" s="2" t="s">
        <v>262</v>
      </c>
      <c r="G42" s="2" t="s">
        <v>263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66" customHeight="1">
      <c r="A43" s="1" t="s">
        <v>264</v>
      </c>
      <c r="B43" s="2" t="s">
        <v>265</v>
      </c>
      <c r="C43" s="2" t="s">
        <v>266</v>
      </c>
      <c r="D43" s="2" t="s">
        <v>267</v>
      </c>
      <c r="E43" s="2" t="s">
        <v>268</v>
      </c>
      <c r="F43" s="2" t="s">
        <v>269</v>
      </c>
      <c r="G43" s="2" t="s">
        <v>270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66" customHeight="1">
      <c r="A44" s="1" t="s">
        <v>271</v>
      </c>
      <c r="B44" s="2" t="s">
        <v>265</v>
      </c>
      <c r="C44" s="2" t="s">
        <v>272</v>
      </c>
      <c r="D44" s="2" t="s">
        <v>273</v>
      </c>
      <c r="E44" s="2" t="s">
        <v>274</v>
      </c>
      <c r="F44" s="2" t="s">
        <v>275</v>
      </c>
      <c r="G44" s="2" t="s">
        <v>276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66" customHeight="1">
      <c r="A45" s="1" t="s">
        <v>277</v>
      </c>
      <c r="B45" s="2" t="s">
        <v>265</v>
      </c>
      <c r="C45" s="2" t="s">
        <v>278</v>
      </c>
      <c r="D45" s="2" t="s">
        <v>279</v>
      </c>
      <c r="E45" s="2" t="s">
        <v>280</v>
      </c>
      <c r="F45" s="2" t="s">
        <v>281</v>
      </c>
      <c r="G45" s="2" t="s">
        <v>282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66" customHeight="1">
      <c r="A46" s="1" t="s">
        <v>283</v>
      </c>
      <c r="B46" s="2" t="s">
        <v>284</v>
      </c>
      <c r="C46" s="2" t="s">
        <v>285</v>
      </c>
      <c r="D46" s="2" t="s">
        <v>286</v>
      </c>
      <c r="E46" s="2" t="s">
        <v>287</v>
      </c>
      <c r="F46" s="2" t="s">
        <v>288</v>
      </c>
      <c r="G46" s="2" t="s">
        <v>289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66" customHeight="1">
      <c r="A47" s="1" t="s">
        <v>290</v>
      </c>
      <c r="B47" s="2" t="s">
        <v>284</v>
      </c>
      <c r="C47" s="2" t="s">
        <v>291</v>
      </c>
      <c r="D47" s="2" t="s">
        <v>292</v>
      </c>
      <c r="E47" s="2" t="s">
        <v>293</v>
      </c>
      <c r="F47" s="2" t="s">
        <v>294</v>
      </c>
      <c r="G47" s="2" t="s">
        <v>295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66" customHeight="1">
      <c r="A48" s="1" t="s">
        <v>296</v>
      </c>
      <c r="B48" s="2" t="s">
        <v>284</v>
      </c>
      <c r="C48" s="2" t="s">
        <v>297</v>
      </c>
      <c r="D48" s="2" t="s">
        <v>298</v>
      </c>
      <c r="E48" s="2" t="s">
        <v>287</v>
      </c>
      <c r="F48" s="2" t="s">
        <v>299</v>
      </c>
      <c r="G48" s="2" t="s">
        <v>300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66" customHeight="1">
      <c r="A49" s="1" t="s">
        <v>301</v>
      </c>
      <c r="B49" s="2" t="s">
        <v>302</v>
      </c>
      <c r="C49" s="2" t="s">
        <v>303</v>
      </c>
      <c r="D49" s="2" t="s">
        <v>304</v>
      </c>
      <c r="E49" s="2" t="s">
        <v>305</v>
      </c>
      <c r="F49" s="2" t="s">
        <v>306</v>
      </c>
      <c r="G49" s="2" t="s">
        <v>307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66" customHeight="1">
      <c r="A50" s="1" t="s">
        <v>308</v>
      </c>
      <c r="B50" s="2" t="s">
        <v>302</v>
      </c>
      <c r="C50" s="2" t="s">
        <v>309</v>
      </c>
      <c r="D50" s="2" t="s">
        <v>310</v>
      </c>
      <c r="E50" s="2" t="s">
        <v>311</v>
      </c>
      <c r="F50" s="2" t="s">
        <v>312</v>
      </c>
      <c r="G50" s="2" t="s">
        <v>313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66" customHeight="1">
      <c r="A51" s="1" t="s">
        <v>314</v>
      </c>
      <c r="B51" s="2" t="s">
        <v>302</v>
      </c>
      <c r="C51" s="2" t="s">
        <v>315</v>
      </c>
      <c r="D51" s="2" t="s">
        <v>316</v>
      </c>
      <c r="E51" s="2" t="s">
        <v>317</v>
      </c>
      <c r="F51" s="2" t="s">
        <v>318</v>
      </c>
      <c r="G51" s="2" t="s">
        <v>319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66" customHeight="1">
      <c r="A52" s="1" t="s">
        <v>320</v>
      </c>
      <c r="B52" s="2" t="s">
        <v>321</v>
      </c>
      <c r="C52" s="2" t="s">
        <v>322</v>
      </c>
      <c r="D52" s="2" t="s">
        <v>323</v>
      </c>
      <c r="E52" s="2" t="s">
        <v>324</v>
      </c>
      <c r="F52" s="2" t="s">
        <v>325</v>
      </c>
      <c r="G52" s="2" t="s">
        <v>326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66" customHeight="1">
      <c r="A53" s="1" t="s">
        <v>327</v>
      </c>
      <c r="B53" s="2" t="s">
        <v>321</v>
      </c>
      <c r="C53" s="2" t="s">
        <v>328</v>
      </c>
      <c r="D53" s="2" t="s">
        <v>329</v>
      </c>
      <c r="E53" s="2" t="s">
        <v>330</v>
      </c>
      <c r="F53" s="2" t="s">
        <v>331</v>
      </c>
      <c r="G53" s="2" t="s">
        <v>332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66" customHeight="1">
      <c r="A54" s="1" t="s">
        <v>333</v>
      </c>
      <c r="B54" s="2" t="s">
        <v>321</v>
      </c>
      <c r="C54" s="2" t="s">
        <v>334</v>
      </c>
      <c r="D54" s="2" t="s">
        <v>335</v>
      </c>
      <c r="E54" s="2" t="s">
        <v>336</v>
      </c>
      <c r="F54" s="2" t="s">
        <v>337</v>
      </c>
      <c r="G54" s="2" t="s">
        <v>338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66" customHeight="1">
      <c r="A55" s="1" t="s">
        <v>339</v>
      </c>
      <c r="B55" s="2" t="s">
        <v>340</v>
      </c>
      <c r="C55" s="2" t="s">
        <v>341</v>
      </c>
      <c r="D55" s="2" t="s">
        <v>342</v>
      </c>
      <c r="E55" s="2" t="s">
        <v>343</v>
      </c>
      <c r="F55" s="2" t="s">
        <v>344</v>
      </c>
      <c r="G55" s="2" t="s">
        <v>345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66" customHeight="1">
      <c r="A56" s="1" t="s">
        <v>346</v>
      </c>
      <c r="B56" s="2" t="s">
        <v>340</v>
      </c>
      <c r="C56" s="2" t="s">
        <v>347</v>
      </c>
      <c r="D56" s="2" t="s">
        <v>342</v>
      </c>
      <c r="E56" s="2" t="s">
        <v>348</v>
      </c>
      <c r="F56" s="2" t="s">
        <v>349</v>
      </c>
      <c r="G56" s="2" t="s">
        <v>350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66" customHeight="1">
      <c r="A57" s="1" t="s">
        <v>351</v>
      </c>
      <c r="B57" s="2" t="s">
        <v>340</v>
      </c>
      <c r="C57" s="2" t="s">
        <v>352</v>
      </c>
      <c r="D57" s="2" t="s">
        <v>353</v>
      </c>
      <c r="E57" s="2" t="s">
        <v>354</v>
      </c>
      <c r="F57" s="2" t="s">
        <v>355</v>
      </c>
      <c r="G57" s="2" t="s">
        <v>356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66" customHeight="1">
      <c r="A58" s="1" t="s">
        <v>357</v>
      </c>
      <c r="B58" s="2" t="s">
        <v>358</v>
      </c>
      <c r="C58" s="2" t="s">
        <v>359</v>
      </c>
      <c r="D58" s="2" t="s">
        <v>360</v>
      </c>
      <c r="E58" s="2" t="s">
        <v>361</v>
      </c>
      <c r="F58" s="2" t="s">
        <v>362</v>
      </c>
      <c r="G58" s="2" t="s">
        <v>363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66" customHeight="1">
      <c r="A59" s="1" t="s">
        <v>364</v>
      </c>
      <c r="B59" s="2" t="s">
        <v>358</v>
      </c>
      <c r="C59" s="2" t="s">
        <v>365</v>
      </c>
      <c r="D59" s="2" t="s">
        <v>366</v>
      </c>
      <c r="E59" s="2" t="s">
        <v>367</v>
      </c>
      <c r="F59" s="2" t="s">
        <v>368</v>
      </c>
      <c r="G59" s="2" t="s">
        <v>369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66" customHeight="1">
      <c r="A60" s="1" t="s">
        <v>370</v>
      </c>
      <c r="B60" s="2" t="s">
        <v>358</v>
      </c>
      <c r="C60" s="2" t="s">
        <v>371</v>
      </c>
      <c r="D60" s="2" t="s">
        <v>372</v>
      </c>
      <c r="E60" s="2" t="s">
        <v>373</v>
      </c>
      <c r="F60" s="2" t="s">
        <v>374</v>
      </c>
      <c r="G60" s="2" t="s">
        <v>375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66" customHeight="1">
      <c r="A61" s="1" t="s">
        <v>376</v>
      </c>
      <c r="B61" s="2" t="s">
        <v>377</v>
      </c>
      <c r="C61" s="2" t="s">
        <v>378</v>
      </c>
      <c r="D61" s="2" t="s">
        <v>379</v>
      </c>
      <c r="E61" s="2" t="s">
        <v>380</v>
      </c>
      <c r="F61" s="2" t="s">
        <v>381</v>
      </c>
      <c r="G61" s="2" t="s">
        <v>382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66" customHeight="1">
      <c r="A62" s="1" t="s">
        <v>383</v>
      </c>
      <c r="B62" s="2" t="s">
        <v>377</v>
      </c>
      <c r="C62" s="2" t="s">
        <v>384</v>
      </c>
      <c r="D62" s="2" t="s">
        <v>385</v>
      </c>
      <c r="E62" s="2" t="s">
        <v>386</v>
      </c>
      <c r="F62" s="2" t="s">
        <v>387</v>
      </c>
      <c r="G62" s="2" t="s">
        <v>388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66" customHeight="1">
      <c r="A63" s="1" t="s">
        <v>389</v>
      </c>
      <c r="B63" s="2" t="s">
        <v>377</v>
      </c>
      <c r="C63" s="2" t="s">
        <v>390</v>
      </c>
      <c r="D63" s="2" t="s">
        <v>391</v>
      </c>
      <c r="E63" s="2" t="s">
        <v>392</v>
      </c>
      <c r="F63" s="2" t="s">
        <v>393</v>
      </c>
      <c r="G63" s="2" t="s">
        <v>394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66" customHeight="1">
      <c r="A64" s="1" t="s">
        <v>395</v>
      </c>
      <c r="B64" s="2" t="s">
        <v>396</v>
      </c>
      <c r="C64" s="2" t="s">
        <v>397</v>
      </c>
      <c r="D64" s="2" t="s">
        <v>398</v>
      </c>
      <c r="E64" s="2" t="s">
        <v>399</v>
      </c>
      <c r="F64" s="2" t="s">
        <v>400</v>
      </c>
      <c r="G64" s="2" t="s">
        <v>401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66" customHeight="1">
      <c r="A65" s="1" t="s">
        <v>402</v>
      </c>
      <c r="B65" s="2" t="s">
        <v>396</v>
      </c>
      <c r="C65" s="2" t="s">
        <v>403</v>
      </c>
      <c r="D65" s="2" t="s">
        <v>404</v>
      </c>
      <c r="E65" s="2" t="s">
        <v>405</v>
      </c>
      <c r="F65" s="2" t="s">
        <v>406</v>
      </c>
      <c r="G65" s="2" t="s">
        <v>407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66" customHeight="1">
      <c r="A66" s="1" t="s">
        <v>408</v>
      </c>
      <c r="B66" s="2" t="s">
        <v>396</v>
      </c>
      <c r="C66" s="2" t="s">
        <v>409</v>
      </c>
      <c r="D66" s="2" t="s">
        <v>410</v>
      </c>
      <c r="E66" s="2" t="s">
        <v>411</v>
      </c>
      <c r="F66" s="2" t="s">
        <v>412</v>
      </c>
      <c r="G66" s="2" t="s">
        <v>413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66" customHeight="1">
      <c r="A67" s="1" t="s">
        <v>414</v>
      </c>
      <c r="B67" s="2" t="s">
        <v>415</v>
      </c>
      <c r="C67" s="2" t="s">
        <v>416</v>
      </c>
      <c r="D67" s="2" t="s">
        <v>417</v>
      </c>
      <c r="E67" s="2" t="s">
        <v>418</v>
      </c>
      <c r="F67" s="2" t="s">
        <v>419</v>
      </c>
      <c r="G67" s="2" t="s">
        <v>420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66" customHeight="1">
      <c r="A68" s="1" t="s">
        <v>421</v>
      </c>
      <c r="B68" s="2" t="s">
        <v>415</v>
      </c>
      <c r="C68" s="2" t="s">
        <v>422</v>
      </c>
      <c r="D68" s="2" t="s">
        <v>417</v>
      </c>
      <c r="E68" s="2" t="s">
        <v>423</v>
      </c>
      <c r="F68" s="2" t="s">
        <v>424</v>
      </c>
      <c r="G68" s="2" t="s">
        <v>425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66" customHeight="1">
      <c r="A69" s="1" t="s">
        <v>426</v>
      </c>
      <c r="B69" s="2" t="s">
        <v>415</v>
      </c>
      <c r="C69" s="2" t="s">
        <v>427</v>
      </c>
      <c r="D69" s="2" t="s">
        <v>428</v>
      </c>
      <c r="E69" s="2" t="s">
        <v>429</v>
      </c>
      <c r="F69" s="2" t="s">
        <v>430</v>
      </c>
      <c r="G69" s="2" t="s">
        <v>431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66" customHeight="1">
      <c r="A70" s="1" t="s">
        <v>432</v>
      </c>
      <c r="B70" s="2" t="s">
        <v>433</v>
      </c>
      <c r="C70" s="2" t="s">
        <v>434</v>
      </c>
      <c r="D70" s="2" t="s">
        <v>435</v>
      </c>
      <c r="E70" s="2" t="s">
        <v>436</v>
      </c>
      <c r="F70" s="2" t="s">
        <v>437</v>
      </c>
      <c r="G70" s="2" t="s">
        <v>438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66" customHeight="1">
      <c r="A71" s="1" t="s">
        <v>439</v>
      </c>
      <c r="B71" s="2" t="s">
        <v>433</v>
      </c>
      <c r="C71" s="2" t="s">
        <v>440</v>
      </c>
      <c r="D71" s="2" t="s">
        <v>441</v>
      </c>
      <c r="E71" s="2" t="s">
        <v>442</v>
      </c>
      <c r="F71" s="2" t="s">
        <v>443</v>
      </c>
      <c r="G71" s="2" t="s">
        <v>444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66" customHeight="1">
      <c r="A72" s="1" t="s">
        <v>445</v>
      </c>
      <c r="B72" s="2" t="s">
        <v>433</v>
      </c>
      <c r="C72" s="2" t="s">
        <v>446</v>
      </c>
      <c r="D72" s="2" t="s">
        <v>447</v>
      </c>
      <c r="E72" s="2" t="s">
        <v>442</v>
      </c>
      <c r="F72" s="2" t="s">
        <v>448</v>
      </c>
      <c r="G72" s="2" t="s">
        <v>449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66" customHeight="1">
      <c r="A73" s="1" t="s">
        <v>450</v>
      </c>
      <c r="B73" s="2" t="s">
        <v>451</v>
      </c>
      <c r="C73" s="2" t="s">
        <v>452</v>
      </c>
      <c r="D73" s="2" t="s">
        <v>435</v>
      </c>
      <c r="E73" s="2" t="s">
        <v>453</v>
      </c>
      <c r="F73" s="2" t="s">
        <v>454</v>
      </c>
      <c r="G73" s="2" t="s">
        <v>455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66" customHeight="1">
      <c r="A74" s="1" t="s">
        <v>456</v>
      </c>
      <c r="B74" s="2" t="s">
        <v>451</v>
      </c>
      <c r="C74" s="2" t="s">
        <v>457</v>
      </c>
      <c r="D74" s="2" t="s">
        <v>458</v>
      </c>
      <c r="E74" s="2" t="s">
        <v>459</v>
      </c>
      <c r="F74" s="2" t="s">
        <v>460</v>
      </c>
      <c r="G74" s="2" t="s">
        <v>461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66" customHeight="1">
      <c r="A75" s="1" t="s">
        <v>462</v>
      </c>
      <c r="B75" s="2" t="s">
        <v>451</v>
      </c>
      <c r="C75" s="2" t="s">
        <v>463</v>
      </c>
      <c r="D75" s="2" t="s">
        <v>458</v>
      </c>
      <c r="E75" s="2" t="s">
        <v>464</v>
      </c>
      <c r="F75" s="2" t="s">
        <v>465</v>
      </c>
      <c r="G75" s="2" t="s">
        <v>466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66" customHeight="1">
      <c r="A76" s="1" t="s">
        <v>467</v>
      </c>
      <c r="B76" s="2" t="s">
        <v>468</v>
      </c>
      <c r="C76" s="2" t="s">
        <v>469</v>
      </c>
      <c r="D76" s="2" t="s">
        <v>470</v>
      </c>
      <c r="E76" s="2" t="s">
        <v>471</v>
      </c>
      <c r="F76" s="2" t="s">
        <v>472</v>
      </c>
      <c r="G76" s="2" t="s">
        <v>473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66" customHeight="1">
      <c r="A77" s="1" t="s">
        <v>474</v>
      </c>
      <c r="B77" s="2" t="s">
        <v>468</v>
      </c>
      <c r="C77" s="2" t="s">
        <v>475</v>
      </c>
      <c r="D77" s="2" t="s">
        <v>476</v>
      </c>
      <c r="E77" s="2" t="s">
        <v>477</v>
      </c>
      <c r="F77" s="2" t="s">
        <v>478</v>
      </c>
      <c r="G77" s="2" t="s">
        <v>479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66" customHeight="1">
      <c r="A78" s="1" t="s">
        <v>480</v>
      </c>
      <c r="B78" s="2" t="s">
        <v>468</v>
      </c>
      <c r="C78" s="2" t="s">
        <v>481</v>
      </c>
      <c r="D78" s="2" t="s">
        <v>482</v>
      </c>
      <c r="E78" s="2" t="s">
        <v>483</v>
      </c>
      <c r="F78" s="2" t="s">
        <v>484</v>
      </c>
      <c r="G78" s="2" t="s">
        <v>485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66" customHeight="1">
      <c r="A79" s="1" t="s">
        <v>486</v>
      </c>
      <c r="B79" s="2" t="s">
        <v>487</v>
      </c>
      <c r="C79" s="2" t="s">
        <v>488</v>
      </c>
      <c r="D79" s="2" t="s">
        <v>489</v>
      </c>
      <c r="E79" s="2" t="s">
        <v>490</v>
      </c>
      <c r="F79" s="2" t="s">
        <v>491</v>
      </c>
      <c r="G79" s="2" t="s">
        <v>492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66" customHeight="1">
      <c r="A80" s="1" t="s">
        <v>493</v>
      </c>
      <c r="B80" s="2" t="s">
        <v>487</v>
      </c>
      <c r="C80" s="2" t="s">
        <v>494</v>
      </c>
      <c r="D80" s="2" t="s">
        <v>495</v>
      </c>
      <c r="E80" s="2" t="s">
        <v>496</v>
      </c>
      <c r="F80" s="2" t="s">
        <v>497</v>
      </c>
      <c r="G80" s="2" t="s">
        <v>498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66" customHeight="1">
      <c r="A81" s="1" t="s">
        <v>499</v>
      </c>
      <c r="B81" s="2" t="s">
        <v>487</v>
      </c>
      <c r="C81" s="2" t="s">
        <v>500</v>
      </c>
      <c r="D81" s="2" t="s">
        <v>501</v>
      </c>
      <c r="E81" s="2" t="s">
        <v>502</v>
      </c>
      <c r="F81" s="2" t="s">
        <v>503</v>
      </c>
      <c r="G81" s="2" t="s">
        <v>504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66" customHeight="1">
      <c r="A82" s="1" t="s">
        <v>505</v>
      </c>
      <c r="B82" s="2" t="s">
        <v>506</v>
      </c>
      <c r="C82" s="2" t="s">
        <v>507</v>
      </c>
      <c r="D82" s="2" t="s">
        <v>489</v>
      </c>
      <c r="E82" s="2" t="s">
        <v>508</v>
      </c>
      <c r="F82" s="2" t="s">
        <v>491</v>
      </c>
      <c r="G82" s="2" t="s">
        <v>509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66" customHeight="1">
      <c r="A83" s="1" t="s">
        <v>510</v>
      </c>
      <c r="B83" s="2" t="s">
        <v>506</v>
      </c>
      <c r="C83" s="2" t="s">
        <v>511</v>
      </c>
      <c r="D83" s="2" t="s">
        <v>512</v>
      </c>
      <c r="E83" s="2" t="s">
        <v>513</v>
      </c>
      <c r="F83" s="2" t="s">
        <v>514</v>
      </c>
      <c r="G83" s="2" t="s">
        <v>515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66" customHeight="1">
      <c r="A84" s="1" t="s">
        <v>516</v>
      </c>
      <c r="B84" s="2" t="s">
        <v>506</v>
      </c>
      <c r="C84" s="2" t="s">
        <v>517</v>
      </c>
      <c r="D84" s="2" t="s">
        <v>518</v>
      </c>
      <c r="E84" s="2" t="s">
        <v>519</v>
      </c>
      <c r="F84" s="2" t="s">
        <v>520</v>
      </c>
      <c r="G84" s="2" t="s">
        <v>394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66" customHeight="1">
      <c r="A85" s="1" t="s">
        <v>521</v>
      </c>
      <c r="B85" s="2" t="s">
        <v>522</v>
      </c>
      <c r="C85" s="2" t="s">
        <v>523</v>
      </c>
      <c r="D85" s="2" t="s">
        <v>524</v>
      </c>
      <c r="E85" s="2" t="s">
        <v>525</v>
      </c>
      <c r="F85" s="2" t="s">
        <v>526</v>
      </c>
      <c r="G85" s="2" t="s">
        <v>527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66" customHeight="1">
      <c r="A86" s="1" t="s">
        <v>528</v>
      </c>
      <c r="B86" s="2" t="s">
        <v>522</v>
      </c>
      <c r="C86" s="2" t="s">
        <v>529</v>
      </c>
      <c r="D86" s="2" t="s">
        <v>530</v>
      </c>
      <c r="E86" s="2" t="s">
        <v>531</v>
      </c>
      <c r="F86" s="2" t="s">
        <v>532</v>
      </c>
      <c r="G86" s="2" t="s">
        <v>533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66" customHeight="1">
      <c r="A87" s="1" t="s">
        <v>534</v>
      </c>
      <c r="B87" s="2" t="s">
        <v>522</v>
      </c>
      <c r="C87" s="2" t="s">
        <v>535</v>
      </c>
      <c r="D87" s="2" t="s">
        <v>536</v>
      </c>
      <c r="E87" s="2" t="s">
        <v>537</v>
      </c>
      <c r="F87" s="2" t="s">
        <v>538</v>
      </c>
      <c r="G87" s="2" t="s">
        <v>539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66" customHeight="1">
      <c r="A88" s="1" t="s">
        <v>540</v>
      </c>
      <c r="B88" s="2" t="s">
        <v>541</v>
      </c>
      <c r="C88" s="2" t="s">
        <v>542</v>
      </c>
      <c r="D88" s="2" t="s">
        <v>543</v>
      </c>
      <c r="E88" s="2" t="s">
        <v>544</v>
      </c>
      <c r="F88" s="2" t="s">
        <v>545</v>
      </c>
      <c r="G88" s="2" t="s">
        <v>546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66" customHeight="1">
      <c r="A89" s="1" t="s">
        <v>547</v>
      </c>
      <c r="B89" s="2" t="s">
        <v>541</v>
      </c>
      <c r="C89" s="2" t="s">
        <v>548</v>
      </c>
      <c r="D89" s="2" t="s">
        <v>549</v>
      </c>
      <c r="E89" s="2" t="s">
        <v>550</v>
      </c>
      <c r="F89" s="2" t="s">
        <v>551</v>
      </c>
      <c r="G89" s="2" t="s">
        <v>552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66" customHeight="1">
      <c r="A90" s="1" t="s">
        <v>553</v>
      </c>
      <c r="B90" s="2" t="s">
        <v>541</v>
      </c>
      <c r="C90" s="2" t="s">
        <v>554</v>
      </c>
      <c r="D90" s="2" t="s">
        <v>555</v>
      </c>
      <c r="E90" s="2" t="s">
        <v>556</v>
      </c>
      <c r="F90" s="2" t="s">
        <v>557</v>
      </c>
      <c r="G90" s="2" t="s">
        <v>558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66" customHeight="1">
      <c r="A91" s="1" t="s">
        <v>559</v>
      </c>
      <c r="B91" s="2" t="s">
        <v>560</v>
      </c>
      <c r="C91" s="2" t="s">
        <v>561</v>
      </c>
      <c r="D91" s="2" t="s">
        <v>562</v>
      </c>
      <c r="E91" s="2" t="s">
        <v>563</v>
      </c>
      <c r="F91" s="2" t="s">
        <v>564</v>
      </c>
      <c r="G91" s="2" t="s">
        <v>565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66" customHeight="1">
      <c r="A92" s="1" t="s">
        <v>566</v>
      </c>
      <c r="B92" s="2" t="s">
        <v>560</v>
      </c>
      <c r="C92" s="2" t="s">
        <v>567</v>
      </c>
      <c r="D92" s="2" t="s">
        <v>568</v>
      </c>
      <c r="E92" s="2" t="s">
        <v>569</v>
      </c>
      <c r="F92" s="2" t="s">
        <v>570</v>
      </c>
      <c r="G92" s="2" t="s">
        <v>571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66" customHeight="1">
      <c r="A93" s="1" t="s">
        <v>572</v>
      </c>
      <c r="B93" s="2" t="s">
        <v>560</v>
      </c>
      <c r="C93" s="2" t="s">
        <v>573</v>
      </c>
      <c r="D93" s="2" t="s">
        <v>574</v>
      </c>
      <c r="E93" s="2" t="s">
        <v>575</v>
      </c>
      <c r="F93" s="2" t="s">
        <v>576</v>
      </c>
      <c r="G93" s="2" t="s">
        <v>577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66" customHeight="1">
      <c r="A94" s="1" t="s">
        <v>578</v>
      </c>
      <c r="B94" s="2" t="s">
        <v>579</v>
      </c>
      <c r="C94" s="2" t="s">
        <v>580</v>
      </c>
      <c r="D94" s="2" t="s">
        <v>581</v>
      </c>
      <c r="E94" s="2" t="s">
        <v>582</v>
      </c>
      <c r="F94" s="2" t="s">
        <v>583</v>
      </c>
      <c r="G94" s="2" t="s">
        <v>584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66" customHeight="1">
      <c r="A95" s="1" t="s">
        <v>585</v>
      </c>
      <c r="B95" s="2" t="s">
        <v>579</v>
      </c>
      <c r="C95" s="2" t="s">
        <v>586</v>
      </c>
      <c r="D95" s="2" t="s">
        <v>587</v>
      </c>
      <c r="E95" s="2" t="s">
        <v>588</v>
      </c>
      <c r="F95" s="2" t="s">
        <v>589</v>
      </c>
      <c r="G95" s="2" t="s">
        <v>590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66" customHeight="1">
      <c r="A96" s="1" t="s">
        <v>591</v>
      </c>
      <c r="B96" s="2" t="s">
        <v>579</v>
      </c>
      <c r="C96" s="2" t="s">
        <v>592</v>
      </c>
      <c r="D96" s="2" t="s">
        <v>447</v>
      </c>
      <c r="E96" s="2" t="s">
        <v>588</v>
      </c>
      <c r="F96" s="2" t="s">
        <v>593</v>
      </c>
      <c r="G96" s="2" t="s">
        <v>594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66" customHeight="1">
      <c r="A97" s="1" t="s">
        <v>595</v>
      </c>
      <c r="B97" s="2" t="s">
        <v>596</v>
      </c>
      <c r="C97" s="2" t="s">
        <v>597</v>
      </c>
      <c r="D97" s="2" t="s">
        <v>598</v>
      </c>
      <c r="E97" s="2" t="s">
        <v>599</v>
      </c>
      <c r="F97" s="2" t="s">
        <v>600</v>
      </c>
      <c r="G97" s="2" t="s">
        <v>601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66" customHeight="1">
      <c r="A98" s="1" t="s">
        <v>602</v>
      </c>
      <c r="B98" s="2" t="s">
        <v>596</v>
      </c>
      <c r="C98" s="2" t="s">
        <v>603</v>
      </c>
      <c r="D98" s="2" t="s">
        <v>604</v>
      </c>
      <c r="E98" s="2" t="s">
        <v>605</v>
      </c>
      <c r="F98" s="2" t="s">
        <v>606</v>
      </c>
      <c r="G98" s="2" t="s">
        <v>607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66" customHeight="1">
      <c r="A99" s="1" t="s">
        <v>608</v>
      </c>
      <c r="B99" s="2" t="s">
        <v>596</v>
      </c>
      <c r="C99" s="2" t="s">
        <v>609</v>
      </c>
      <c r="D99" s="2" t="s">
        <v>610</v>
      </c>
      <c r="E99" s="2" t="s">
        <v>611</v>
      </c>
      <c r="F99" s="2" t="s">
        <v>612</v>
      </c>
      <c r="G99" s="2" t="s">
        <v>613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66" customHeight="1">
      <c r="A100" s="1" t="s">
        <v>614</v>
      </c>
      <c r="B100" s="2" t="s">
        <v>615</v>
      </c>
      <c r="C100" s="2" t="s">
        <v>616</v>
      </c>
      <c r="D100" s="2" t="s">
        <v>617</v>
      </c>
      <c r="E100" s="2" t="s">
        <v>618</v>
      </c>
      <c r="F100" s="2" t="s">
        <v>619</v>
      </c>
      <c r="G100" s="2" t="s">
        <v>620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66" customHeight="1">
      <c r="A101" s="1" t="s">
        <v>621</v>
      </c>
      <c r="B101" s="2" t="s">
        <v>615</v>
      </c>
      <c r="C101" s="2" t="s">
        <v>622</v>
      </c>
      <c r="D101" s="2" t="s">
        <v>623</v>
      </c>
      <c r="E101" s="2" t="s">
        <v>624</v>
      </c>
      <c r="F101" s="2" t="s">
        <v>625</v>
      </c>
      <c r="G101" s="2" t="s">
        <v>626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66" customHeight="1">
      <c r="A102" s="1" t="s">
        <v>627</v>
      </c>
      <c r="B102" s="2" t="s">
        <v>615</v>
      </c>
      <c r="C102" s="2" t="s">
        <v>628</v>
      </c>
      <c r="D102" s="2" t="s">
        <v>629</v>
      </c>
      <c r="E102" s="2" t="s">
        <v>630</v>
      </c>
      <c r="F102" s="2" t="s">
        <v>631</v>
      </c>
      <c r="G102" s="2" t="s">
        <v>632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66" customHeight="1">
      <c r="A103" s="1" t="s">
        <v>633</v>
      </c>
      <c r="B103" s="2" t="s">
        <v>634</v>
      </c>
      <c r="C103" s="2" t="s">
        <v>635</v>
      </c>
      <c r="D103" s="2" t="s">
        <v>636</v>
      </c>
      <c r="E103" s="2" t="s">
        <v>637</v>
      </c>
      <c r="F103" s="2" t="s">
        <v>638</v>
      </c>
      <c r="G103" s="2" t="s">
        <v>639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66" customHeight="1">
      <c r="A104" s="1" t="s">
        <v>640</v>
      </c>
      <c r="B104" s="2" t="s">
        <v>634</v>
      </c>
      <c r="C104" s="2" t="s">
        <v>641</v>
      </c>
      <c r="D104" s="2" t="s">
        <v>642</v>
      </c>
      <c r="E104" s="2" t="s">
        <v>643</v>
      </c>
      <c r="F104" s="2" t="s">
        <v>644</v>
      </c>
      <c r="G104" s="2" t="s">
        <v>645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66" customHeight="1">
      <c r="A105" s="1" t="s">
        <v>646</v>
      </c>
      <c r="B105" s="2" t="s">
        <v>634</v>
      </c>
      <c r="C105" s="2" t="s">
        <v>647</v>
      </c>
      <c r="D105" s="2" t="s">
        <v>648</v>
      </c>
      <c r="E105" s="2" t="s">
        <v>649</v>
      </c>
      <c r="F105" s="2" t="s">
        <v>650</v>
      </c>
      <c r="G105" s="2" t="s">
        <v>189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66" customHeight="1">
      <c r="A106" s="1" t="s">
        <v>651</v>
      </c>
      <c r="B106" s="2" t="s">
        <v>652</v>
      </c>
      <c r="C106" s="2" t="s">
        <v>653</v>
      </c>
      <c r="D106" s="2" t="s">
        <v>654</v>
      </c>
      <c r="E106" s="2" t="s">
        <v>655</v>
      </c>
      <c r="F106" s="2" t="s">
        <v>656</v>
      </c>
      <c r="G106" s="2" t="s">
        <v>657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66" customHeight="1">
      <c r="A107" s="1" t="s">
        <v>658</v>
      </c>
      <c r="B107" s="2" t="s">
        <v>652</v>
      </c>
      <c r="C107" s="2" t="s">
        <v>659</v>
      </c>
      <c r="D107" s="2" t="s">
        <v>660</v>
      </c>
      <c r="E107" s="2" t="s">
        <v>661</v>
      </c>
      <c r="F107" s="2" t="s">
        <v>662</v>
      </c>
      <c r="G107" s="2" t="s">
        <v>663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66" customHeight="1">
      <c r="A108" s="1" t="s">
        <v>664</v>
      </c>
      <c r="B108" s="2" t="s">
        <v>652</v>
      </c>
      <c r="C108" s="2" t="s">
        <v>665</v>
      </c>
      <c r="D108" s="2" t="s">
        <v>666</v>
      </c>
      <c r="E108" s="2" t="s">
        <v>667</v>
      </c>
      <c r="F108" s="2" t="s">
        <v>668</v>
      </c>
      <c r="G108" s="2" t="s">
        <v>669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66" customHeight="1">
      <c r="A109" s="1" t="s">
        <v>670</v>
      </c>
      <c r="B109" s="2" t="s">
        <v>671</v>
      </c>
      <c r="C109" s="2" t="s">
        <v>672</v>
      </c>
      <c r="D109" s="2" t="s">
        <v>673</v>
      </c>
      <c r="E109" s="2" t="s">
        <v>674</v>
      </c>
      <c r="F109" s="2" t="s">
        <v>675</v>
      </c>
      <c r="G109" s="2" t="s">
        <v>676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66" customHeight="1">
      <c r="A110" s="1" t="s">
        <v>677</v>
      </c>
      <c r="B110" s="2" t="s">
        <v>671</v>
      </c>
      <c r="C110" s="2" t="s">
        <v>678</v>
      </c>
      <c r="D110" s="2" t="s">
        <v>679</v>
      </c>
      <c r="E110" s="2" t="s">
        <v>680</v>
      </c>
      <c r="F110" s="2" t="s">
        <v>460</v>
      </c>
      <c r="G110" s="2" t="s">
        <v>164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66" customHeight="1">
      <c r="A111" s="1" t="s">
        <v>681</v>
      </c>
      <c r="B111" s="2" t="s">
        <v>671</v>
      </c>
      <c r="C111" s="2" t="s">
        <v>682</v>
      </c>
      <c r="D111" s="2" t="s">
        <v>683</v>
      </c>
      <c r="E111" s="2" t="s">
        <v>684</v>
      </c>
      <c r="F111" s="2" t="s">
        <v>685</v>
      </c>
      <c r="G111" s="2" t="s">
        <v>686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66" customHeight="1">
      <c r="A112" s="1" t="s">
        <v>687</v>
      </c>
      <c r="B112" s="2" t="s">
        <v>688</v>
      </c>
      <c r="C112" s="2" t="s">
        <v>689</v>
      </c>
      <c r="D112" s="2" t="s">
        <v>690</v>
      </c>
      <c r="E112" s="2" t="s">
        <v>691</v>
      </c>
      <c r="F112" s="2" t="s">
        <v>692</v>
      </c>
      <c r="G112" s="2" t="s">
        <v>693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66" customHeight="1">
      <c r="A113" s="1" t="s">
        <v>694</v>
      </c>
      <c r="B113" s="2" t="s">
        <v>688</v>
      </c>
      <c r="C113" s="2" t="s">
        <v>695</v>
      </c>
      <c r="D113" s="2" t="s">
        <v>696</v>
      </c>
      <c r="E113" s="2" t="s">
        <v>697</v>
      </c>
      <c r="F113" s="2" t="s">
        <v>698</v>
      </c>
      <c r="G113" s="2" t="s">
        <v>699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66" customHeight="1">
      <c r="A114" s="1" t="s">
        <v>700</v>
      </c>
      <c r="B114" s="2" t="s">
        <v>688</v>
      </c>
      <c r="C114" s="2" t="s">
        <v>701</v>
      </c>
      <c r="D114" s="2" t="s">
        <v>702</v>
      </c>
      <c r="E114" s="2" t="s">
        <v>703</v>
      </c>
      <c r="F114" s="2" t="s">
        <v>704</v>
      </c>
      <c r="G114" s="2" t="s">
        <v>705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66" customHeight="1">
      <c r="A115" s="1" t="s">
        <v>706</v>
      </c>
      <c r="B115" s="2" t="s">
        <v>707</v>
      </c>
      <c r="C115" s="2" t="s">
        <v>708</v>
      </c>
      <c r="D115" s="2" t="s">
        <v>709</v>
      </c>
      <c r="E115" s="2" t="s">
        <v>710</v>
      </c>
      <c r="F115" s="2" t="s">
        <v>711</v>
      </c>
      <c r="G115" s="2" t="s">
        <v>712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66" customHeight="1">
      <c r="A116" s="1" t="s">
        <v>713</v>
      </c>
      <c r="B116" s="2" t="s">
        <v>707</v>
      </c>
      <c r="C116" s="2" t="s">
        <v>714</v>
      </c>
      <c r="D116" s="2" t="s">
        <v>715</v>
      </c>
      <c r="E116" s="2" t="s">
        <v>716</v>
      </c>
      <c r="F116" s="2" t="s">
        <v>717</v>
      </c>
      <c r="G116" s="2" t="s">
        <v>718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66" customHeight="1">
      <c r="A117" s="1" t="s">
        <v>719</v>
      </c>
      <c r="B117" s="2" t="s">
        <v>707</v>
      </c>
      <c r="C117" s="2" t="s">
        <v>720</v>
      </c>
      <c r="D117" s="2" t="s">
        <v>721</v>
      </c>
      <c r="E117" s="2" t="s">
        <v>722</v>
      </c>
      <c r="F117" s="2" t="s">
        <v>723</v>
      </c>
      <c r="G117" s="2" t="s">
        <v>724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66" customHeight="1">
      <c r="A118" s="1" t="s">
        <v>725</v>
      </c>
      <c r="B118" s="2" t="s">
        <v>726</v>
      </c>
      <c r="C118" s="2" t="s">
        <v>727</v>
      </c>
      <c r="D118" s="2" t="s">
        <v>728</v>
      </c>
      <c r="E118" s="2" t="s">
        <v>729</v>
      </c>
      <c r="F118" s="2" t="s">
        <v>730</v>
      </c>
      <c r="G118" s="2" t="s">
        <v>731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66" customHeight="1">
      <c r="A119" s="1" t="s">
        <v>732</v>
      </c>
      <c r="B119" s="2" t="s">
        <v>726</v>
      </c>
      <c r="C119" s="2" t="s">
        <v>733</v>
      </c>
      <c r="D119" s="2" t="s">
        <v>728</v>
      </c>
      <c r="E119" s="2" t="s">
        <v>734</v>
      </c>
      <c r="F119" s="2" t="s">
        <v>735</v>
      </c>
      <c r="G119" s="2" t="s">
        <v>736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66" customHeight="1">
      <c r="A120" s="1" t="s">
        <v>737</v>
      </c>
      <c r="B120" s="2" t="s">
        <v>726</v>
      </c>
      <c r="C120" s="2" t="s">
        <v>738</v>
      </c>
      <c r="D120" s="2" t="s">
        <v>739</v>
      </c>
      <c r="E120" s="2" t="s">
        <v>740</v>
      </c>
      <c r="F120" s="2" t="s">
        <v>741</v>
      </c>
      <c r="G120" s="2" t="s">
        <v>742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66" customHeight="1">
      <c r="A121" s="1" t="s">
        <v>743</v>
      </c>
      <c r="B121" s="2" t="s">
        <v>744</v>
      </c>
      <c r="C121" s="2" t="s">
        <v>745</v>
      </c>
      <c r="D121" s="2" t="s">
        <v>746</v>
      </c>
      <c r="E121" s="2" t="s">
        <v>747</v>
      </c>
      <c r="F121" s="2" t="s">
        <v>748</v>
      </c>
      <c r="G121" s="2" t="s">
        <v>749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66" customHeight="1">
      <c r="A122" s="1" t="s">
        <v>750</v>
      </c>
      <c r="B122" s="2" t="s">
        <v>744</v>
      </c>
      <c r="C122" s="2" t="s">
        <v>751</v>
      </c>
      <c r="D122" s="2" t="s">
        <v>752</v>
      </c>
      <c r="E122" s="2" t="s">
        <v>753</v>
      </c>
      <c r="F122" s="2" t="s">
        <v>754</v>
      </c>
      <c r="G122" s="2" t="s">
        <v>755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66" customHeight="1">
      <c r="A123" s="1" t="s">
        <v>756</v>
      </c>
      <c r="B123" s="2" t="s">
        <v>744</v>
      </c>
      <c r="C123" s="2" t="s">
        <v>757</v>
      </c>
      <c r="D123" s="2" t="s">
        <v>758</v>
      </c>
      <c r="E123" s="2" t="s">
        <v>759</v>
      </c>
      <c r="F123" s="2" t="s">
        <v>760</v>
      </c>
      <c r="G123" s="2" t="s">
        <v>761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66" customHeight="1">
      <c r="A124" s="1" t="s">
        <v>762</v>
      </c>
      <c r="B124" s="2" t="s">
        <v>763</v>
      </c>
      <c r="C124" s="2" t="s">
        <v>764</v>
      </c>
      <c r="D124" s="2" t="s">
        <v>765</v>
      </c>
      <c r="E124" s="2" t="s">
        <v>766</v>
      </c>
      <c r="F124" s="2" t="s">
        <v>767</v>
      </c>
      <c r="G124" s="2" t="s">
        <v>768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66" customHeight="1">
      <c r="A125" s="1" t="s">
        <v>769</v>
      </c>
      <c r="B125" s="2" t="s">
        <v>763</v>
      </c>
      <c r="C125" s="2" t="s">
        <v>770</v>
      </c>
      <c r="D125" s="2" t="s">
        <v>771</v>
      </c>
      <c r="E125" s="2" t="s">
        <v>772</v>
      </c>
      <c r="F125" s="2" t="s">
        <v>773</v>
      </c>
      <c r="G125" s="2" t="s">
        <v>774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66" customHeight="1">
      <c r="A126" s="1" t="s">
        <v>775</v>
      </c>
      <c r="B126" s="2" t="s">
        <v>763</v>
      </c>
      <c r="C126" s="2" t="s">
        <v>776</v>
      </c>
      <c r="D126" s="2" t="s">
        <v>777</v>
      </c>
      <c r="E126" s="2" t="s">
        <v>778</v>
      </c>
      <c r="F126" s="2" t="s">
        <v>779</v>
      </c>
      <c r="G126" s="2" t="s">
        <v>780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66" customHeight="1">
      <c r="A127" s="1" t="s">
        <v>781</v>
      </c>
      <c r="B127" s="2" t="s">
        <v>782</v>
      </c>
      <c r="C127" s="2" t="s">
        <v>783</v>
      </c>
      <c r="D127" s="2" t="s">
        <v>784</v>
      </c>
      <c r="E127" s="2" t="s">
        <v>785</v>
      </c>
      <c r="F127" s="2" t="s">
        <v>786</v>
      </c>
      <c r="G127" s="2" t="s">
        <v>787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66" customHeight="1">
      <c r="A128" s="1" t="s">
        <v>788</v>
      </c>
      <c r="B128" s="2" t="s">
        <v>782</v>
      </c>
      <c r="C128" s="2" t="s">
        <v>789</v>
      </c>
      <c r="D128" s="2" t="s">
        <v>790</v>
      </c>
      <c r="E128" s="2" t="s">
        <v>791</v>
      </c>
      <c r="F128" s="2" t="s">
        <v>792</v>
      </c>
      <c r="G128" s="2" t="s">
        <v>793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66" customHeight="1">
      <c r="A129" s="1" t="s">
        <v>794</v>
      </c>
      <c r="B129" s="2" t="s">
        <v>782</v>
      </c>
      <c r="C129" s="2" t="s">
        <v>795</v>
      </c>
      <c r="D129" s="2" t="s">
        <v>796</v>
      </c>
      <c r="E129" s="2" t="s">
        <v>797</v>
      </c>
      <c r="F129" s="2" t="s">
        <v>798</v>
      </c>
      <c r="G129" s="2" t="s">
        <v>799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66" customHeight="1">
      <c r="A130" s="1" t="s">
        <v>800</v>
      </c>
      <c r="B130" s="2" t="s">
        <v>801</v>
      </c>
      <c r="C130" s="2" t="s">
        <v>802</v>
      </c>
      <c r="D130" s="2" t="s">
        <v>803</v>
      </c>
      <c r="E130" s="2" t="s">
        <v>804</v>
      </c>
      <c r="F130" s="2" t="s">
        <v>805</v>
      </c>
      <c r="G130" s="2" t="s">
        <v>806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66" customHeight="1">
      <c r="A131" s="1" t="s">
        <v>807</v>
      </c>
      <c r="B131" s="2" t="s">
        <v>801</v>
      </c>
      <c r="C131" s="2" t="s">
        <v>808</v>
      </c>
      <c r="D131" s="2" t="s">
        <v>809</v>
      </c>
      <c r="E131" s="2" t="s">
        <v>810</v>
      </c>
      <c r="F131" s="2" t="s">
        <v>811</v>
      </c>
      <c r="G131" s="2" t="s">
        <v>812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66" customHeight="1">
      <c r="A132" s="1" t="s">
        <v>813</v>
      </c>
      <c r="B132" s="2" t="s">
        <v>801</v>
      </c>
      <c r="C132" s="2" t="s">
        <v>814</v>
      </c>
      <c r="D132" s="2" t="s">
        <v>815</v>
      </c>
      <c r="E132" s="2" t="s">
        <v>816</v>
      </c>
      <c r="F132" s="2" t="s">
        <v>817</v>
      </c>
      <c r="G132" s="2" t="s">
        <v>818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66" customHeight="1">
      <c r="A133" s="1" t="s">
        <v>819</v>
      </c>
      <c r="B133" s="2" t="s">
        <v>820</v>
      </c>
      <c r="C133" s="2" t="s">
        <v>821</v>
      </c>
      <c r="D133" s="2" t="s">
        <v>790</v>
      </c>
      <c r="E133" s="2" t="s">
        <v>822</v>
      </c>
      <c r="F133" s="2" t="s">
        <v>823</v>
      </c>
      <c r="G133" s="2" t="s">
        <v>824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66" customHeight="1">
      <c r="A134" s="1" t="s">
        <v>825</v>
      </c>
      <c r="B134" s="2" t="s">
        <v>820</v>
      </c>
      <c r="C134" s="2" t="s">
        <v>826</v>
      </c>
      <c r="D134" s="2" t="s">
        <v>827</v>
      </c>
      <c r="E134" s="2" t="s">
        <v>828</v>
      </c>
      <c r="F134" s="2" t="s">
        <v>829</v>
      </c>
      <c r="G134" s="2" t="s">
        <v>830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66" customHeight="1">
      <c r="A135" s="1" t="s">
        <v>831</v>
      </c>
      <c r="B135" s="2" t="s">
        <v>820</v>
      </c>
      <c r="C135" s="2" t="s">
        <v>832</v>
      </c>
      <c r="D135" s="2" t="s">
        <v>833</v>
      </c>
      <c r="E135" s="2" t="s">
        <v>834</v>
      </c>
      <c r="F135" s="2" t="s">
        <v>835</v>
      </c>
      <c r="G135" s="2" t="s">
        <v>836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66" customHeight="1">
      <c r="A136" s="1" t="s">
        <v>837</v>
      </c>
      <c r="B136" s="2" t="s">
        <v>838</v>
      </c>
      <c r="C136" s="2" t="s">
        <v>839</v>
      </c>
      <c r="D136" s="2" t="s">
        <v>840</v>
      </c>
      <c r="E136" s="2" t="s">
        <v>841</v>
      </c>
      <c r="F136" s="2" t="s">
        <v>842</v>
      </c>
      <c r="G136" s="2" t="s">
        <v>843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66" customHeight="1">
      <c r="A137" s="1" t="s">
        <v>844</v>
      </c>
      <c r="B137" s="2" t="s">
        <v>838</v>
      </c>
      <c r="C137" s="2" t="s">
        <v>845</v>
      </c>
      <c r="D137" s="2" t="s">
        <v>846</v>
      </c>
      <c r="E137" s="2" t="s">
        <v>847</v>
      </c>
      <c r="F137" s="2" t="s">
        <v>848</v>
      </c>
      <c r="G137" s="2" t="s">
        <v>849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66" customHeight="1">
      <c r="A138" s="1" t="s">
        <v>850</v>
      </c>
      <c r="B138" s="2" t="s">
        <v>838</v>
      </c>
      <c r="C138" s="2" t="s">
        <v>851</v>
      </c>
      <c r="D138" s="2" t="s">
        <v>852</v>
      </c>
      <c r="E138" s="2" t="s">
        <v>853</v>
      </c>
      <c r="F138" s="2" t="s">
        <v>854</v>
      </c>
      <c r="G138" s="2" t="s">
        <v>855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66" customHeight="1">
      <c r="A139" s="1" t="s">
        <v>856</v>
      </c>
      <c r="B139" s="2" t="s">
        <v>857</v>
      </c>
      <c r="C139" s="2" t="s">
        <v>858</v>
      </c>
      <c r="D139" s="2" t="s">
        <v>859</v>
      </c>
      <c r="E139" s="2" t="s">
        <v>860</v>
      </c>
      <c r="F139" s="2" t="s">
        <v>861</v>
      </c>
      <c r="G139" s="2" t="s">
        <v>862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66" customHeight="1">
      <c r="A140" s="1" t="s">
        <v>863</v>
      </c>
      <c r="B140" s="2" t="s">
        <v>857</v>
      </c>
      <c r="C140" s="2" t="s">
        <v>864</v>
      </c>
      <c r="D140" s="2" t="s">
        <v>865</v>
      </c>
      <c r="E140" s="2" t="s">
        <v>866</v>
      </c>
      <c r="F140" s="2" t="s">
        <v>867</v>
      </c>
      <c r="G140" s="2" t="s">
        <v>868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66" customHeight="1">
      <c r="A141" s="1" t="s">
        <v>869</v>
      </c>
      <c r="B141" s="2" t="s">
        <v>857</v>
      </c>
      <c r="C141" s="2" t="s">
        <v>870</v>
      </c>
      <c r="D141" s="2" t="s">
        <v>871</v>
      </c>
      <c r="E141" s="2" t="s">
        <v>872</v>
      </c>
      <c r="F141" s="2" t="s">
        <v>873</v>
      </c>
      <c r="G141" s="2" t="s">
        <v>874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66" customHeight="1">
      <c r="A142" s="1" t="s">
        <v>875</v>
      </c>
      <c r="B142" s="2" t="s">
        <v>876</v>
      </c>
      <c r="C142" s="2" t="s">
        <v>877</v>
      </c>
      <c r="D142" s="2" t="s">
        <v>878</v>
      </c>
      <c r="E142" s="2" t="s">
        <v>879</v>
      </c>
      <c r="F142" s="2" t="s">
        <v>880</v>
      </c>
      <c r="G142" s="2" t="s">
        <v>881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66" customHeight="1">
      <c r="A143" s="1" t="s">
        <v>882</v>
      </c>
      <c r="B143" s="2" t="s">
        <v>876</v>
      </c>
      <c r="C143" s="2" t="s">
        <v>883</v>
      </c>
      <c r="D143" s="2" t="s">
        <v>884</v>
      </c>
      <c r="E143" s="2" t="s">
        <v>885</v>
      </c>
      <c r="F143" s="2" t="s">
        <v>886</v>
      </c>
      <c r="G143" s="2" t="s">
        <v>887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66" customHeight="1">
      <c r="A144" s="1" t="s">
        <v>888</v>
      </c>
      <c r="B144" s="2" t="s">
        <v>876</v>
      </c>
      <c r="C144" s="2" t="s">
        <v>889</v>
      </c>
      <c r="D144" s="2" t="s">
        <v>884</v>
      </c>
      <c r="E144" s="2" t="s">
        <v>890</v>
      </c>
      <c r="F144" s="2" t="s">
        <v>891</v>
      </c>
      <c r="G144" s="2" t="s">
        <v>892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66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0"/>
  <sheetViews>
    <sheetView workbookViewId="0"/>
  </sheetViews>
  <sheetFormatPr defaultRowHeight="14.25"/>
  <cols>
    <col min="1" max="1" width="12" customWidth="1"/>
    <col min="2" max="2" width="70" customWidth="1"/>
  </cols>
  <sheetData>
    <row r="1" spans="1:26" ht="15">
      <c r="A1" s="18" t="s">
        <v>893</v>
      </c>
      <c r="B1" s="19" t="s">
        <v>894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>
      <c r="A2" s="20" t="s">
        <v>895</v>
      </c>
      <c r="B2" s="21" t="s">
        <v>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0">
      <c r="A3" s="20" t="s">
        <v>896</v>
      </c>
      <c r="B3" s="21" t="s">
        <v>897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>
      <c r="A4" s="20" t="s">
        <v>898</v>
      </c>
      <c r="B4" s="21" t="s">
        <v>40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>
      <c r="A5" s="20" t="s">
        <v>899</v>
      </c>
      <c r="B5" s="21" t="s">
        <v>59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>
      <c r="A6" s="20" t="s">
        <v>900</v>
      </c>
      <c r="B6" s="21" t="s">
        <v>78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>
      <c r="A7" s="20" t="s">
        <v>901</v>
      </c>
      <c r="B7" s="21" t="s">
        <v>96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>
      <c r="A8" s="20" t="s">
        <v>902</v>
      </c>
      <c r="B8" s="21" t="s">
        <v>115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>
      <c r="A9" s="20" t="s">
        <v>903</v>
      </c>
      <c r="B9" s="21" t="s">
        <v>134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>
      <c r="A10" s="20" t="s">
        <v>904</v>
      </c>
      <c r="B10" s="21" t="s">
        <v>153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>
      <c r="A11" s="20" t="s">
        <v>905</v>
      </c>
      <c r="B11" s="21" t="s">
        <v>172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>
      <c r="A12" s="20" t="s">
        <v>906</v>
      </c>
      <c r="B12" s="21" t="s">
        <v>191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>
      <c r="A13" s="20" t="s">
        <v>907</v>
      </c>
      <c r="B13" s="21" t="s">
        <v>209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>
      <c r="A14" s="20" t="s">
        <v>908</v>
      </c>
      <c r="B14" s="21" t="s">
        <v>228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>
      <c r="A15" s="20" t="s">
        <v>909</v>
      </c>
      <c r="B15" s="21" t="s">
        <v>247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>
      <c r="A16" s="20" t="s">
        <v>910</v>
      </c>
      <c r="B16" s="21" t="s">
        <v>265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>
      <c r="A17" s="20" t="s">
        <v>911</v>
      </c>
      <c r="B17" s="21" t="s">
        <v>284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>
      <c r="A18" s="20" t="s">
        <v>912</v>
      </c>
      <c r="B18" s="21" t="s">
        <v>302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>
      <c r="A19" s="20" t="s">
        <v>913</v>
      </c>
      <c r="B19" s="21" t="s">
        <v>321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>
      <c r="A20" s="20" t="s">
        <v>914</v>
      </c>
      <c r="B20" s="21" t="s">
        <v>340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>
      <c r="A21" s="20" t="s">
        <v>915</v>
      </c>
      <c r="B21" s="21" t="s">
        <v>358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>
      <c r="A22" s="20" t="s">
        <v>916</v>
      </c>
      <c r="B22" s="21" t="s">
        <v>377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0">
      <c r="A23" s="20" t="s">
        <v>917</v>
      </c>
      <c r="B23" s="21" t="s">
        <v>396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0">
      <c r="A24" s="20" t="s">
        <v>918</v>
      </c>
      <c r="B24" s="21" t="s">
        <v>415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>
      <c r="A25" s="20" t="s">
        <v>919</v>
      </c>
      <c r="B25" s="21" t="s">
        <v>433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>
      <c r="A26" s="20" t="s">
        <v>920</v>
      </c>
      <c r="B26" s="21" t="s">
        <v>451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>
      <c r="A27" s="20" t="s">
        <v>921</v>
      </c>
      <c r="B27" s="21" t="s">
        <v>468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>
      <c r="A28" s="20" t="s">
        <v>922</v>
      </c>
      <c r="B28" s="21" t="s">
        <v>487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>
      <c r="A29" s="20" t="s">
        <v>923</v>
      </c>
      <c r="B29" s="21" t="s">
        <v>506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>
      <c r="A30" s="20" t="s">
        <v>924</v>
      </c>
      <c r="B30" s="21" t="s">
        <v>522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>
      <c r="A31" s="20" t="s">
        <v>925</v>
      </c>
      <c r="B31" s="21" t="s">
        <v>541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>
      <c r="A32" s="20" t="s">
        <v>926</v>
      </c>
      <c r="B32" s="21" t="s">
        <v>560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>
      <c r="A33" s="20" t="s">
        <v>927</v>
      </c>
      <c r="B33" s="21" t="s">
        <v>579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0">
      <c r="A34" s="20" t="s">
        <v>928</v>
      </c>
      <c r="B34" s="21" t="s">
        <v>596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>
      <c r="A35" s="20" t="s">
        <v>929</v>
      </c>
      <c r="B35" s="21" t="s">
        <v>615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>
      <c r="A36" s="20" t="s">
        <v>930</v>
      </c>
      <c r="B36" s="21" t="s">
        <v>634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>
      <c r="A37" s="20" t="s">
        <v>931</v>
      </c>
      <c r="B37" s="21" t="s">
        <v>652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">
      <c r="A38" s="20" t="s">
        <v>932</v>
      </c>
      <c r="B38" s="21" t="s">
        <v>671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>
      <c r="A39" s="20" t="s">
        <v>933</v>
      </c>
      <c r="B39" s="21" t="s">
        <v>688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">
      <c r="A40" s="20" t="s">
        <v>934</v>
      </c>
      <c r="B40" s="21" t="s">
        <v>707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0">
      <c r="A41" s="20" t="s">
        <v>935</v>
      </c>
      <c r="B41" s="21" t="s">
        <v>726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0">
      <c r="A42" s="20" t="s">
        <v>936</v>
      </c>
      <c r="B42" s="21" t="s">
        <v>744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">
      <c r="A43" s="20" t="s">
        <v>937</v>
      </c>
      <c r="B43" s="21" t="s">
        <v>763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">
      <c r="A44" s="22" t="s">
        <v>938</v>
      </c>
      <c r="B44" s="23" t="s">
        <v>782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0">
      <c r="A45" s="20" t="s">
        <v>939</v>
      </c>
      <c r="B45" s="21" t="s">
        <v>801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">
      <c r="A46" s="20" t="s">
        <v>940</v>
      </c>
      <c r="B46" s="21" t="s">
        <v>820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0">
      <c r="A47" s="20" t="s">
        <v>941</v>
      </c>
      <c r="B47" s="21" t="s">
        <v>838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">
      <c r="A48" s="20" t="s">
        <v>942</v>
      </c>
      <c r="B48" s="21" t="s">
        <v>857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">
      <c r="A49" s="20" t="s">
        <v>943</v>
      </c>
      <c r="B49" s="21" t="s">
        <v>876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5"/>
  <sheetViews>
    <sheetView showGridLines="0" workbookViewId="0">
      <selection activeCell="I146" sqref="I146"/>
    </sheetView>
  </sheetViews>
  <sheetFormatPr defaultRowHeight="14.25"/>
  <cols>
    <col min="1" max="1" width="14" style="3" customWidth="1"/>
    <col min="2" max="2" width="38" style="3" customWidth="1"/>
    <col min="3" max="4" width="32" style="3" customWidth="1"/>
    <col min="5" max="5" width="30" style="3" customWidth="1"/>
    <col min="6" max="6" width="34" style="3" customWidth="1"/>
    <col min="7" max="7" width="38" style="3" customWidth="1"/>
    <col min="8" max="8" width="16" style="4" customWidth="1"/>
    <col min="9" max="9" width="34" customWidth="1"/>
    <col min="10" max="10" width="30.875" style="37" customWidth="1"/>
    <col min="11" max="11" width="26" style="37" customWidth="1"/>
    <col min="12" max="13" width="14" customWidth="1"/>
    <col min="14" max="14" width="18" customWidth="1"/>
    <col min="15" max="15" width="30" customWidth="1"/>
  </cols>
  <sheetData>
    <row r="1" spans="1:17" ht="26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963</v>
      </c>
      <c r="I1" s="7" t="s">
        <v>964</v>
      </c>
      <c r="J1" s="34" t="s">
        <v>965</v>
      </c>
      <c r="K1" s="35"/>
      <c r="L1" s="7" t="s">
        <v>966</v>
      </c>
      <c r="M1" s="7" t="s">
        <v>967</v>
      </c>
      <c r="N1" s="7" t="s">
        <v>968</v>
      </c>
      <c r="O1" s="7" t="s">
        <v>969</v>
      </c>
      <c r="P1" s="31"/>
      <c r="Q1" s="31"/>
    </row>
    <row r="2" spans="1:17" ht="168.75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9" t="s">
        <v>944</v>
      </c>
      <c r="I2" s="32" t="str">
        <f t="shared" ref="I2:I33" si="0">IF($H2="SUKSES","Sesuai dengan ekspektasi hasil.",IF($H2="GAGAL","Tuliskan hasil aktual yang tidak sesuai.",""))</f>
        <v>Sesuai dengan ekspektasi hasil.</v>
      </c>
      <c r="J2" s="36" t="e" vm="1">
        <v>#VALUE!</v>
      </c>
      <c r="K2" s="36" t="e" vm="2">
        <v>#VALUE!</v>
      </c>
      <c r="L2" s="32"/>
      <c r="M2" s="33" t="s">
        <v>1293</v>
      </c>
      <c r="N2" s="32" t="s">
        <v>1301</v>
      </c>
      <c r="O2" s="32"/>
      <c r="P2" s="31"/>
      <c r="Q2" s="31"/>
    </row>
    <row r="3" spans="1:17" ht="66" customHeight="1">
      <c r="A3" s="1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9" t="s">
        <v>944</v>
      </c>
      <c r="I3" s="32" t="str">
        <f t="shared" si="0"/>
        <v>Sesuai dengan ekspektasi hasil.</v>
      </c>
      <c r="J3" s="37" t="e" vm="3">
        <v>#VALUE!</v>
      </c>
      <c r="K3" s="36"/>
      <c r="L3" s="32"/>
      <c r="M3" s="33" t="s">
        <v>1296</v>
      </c>
      <c r="N3" s="32" t="s">
        <v>1301</v>
      </c>
      <c r="O3" s="32"/>
      <c r="P3" s="31"/>
      <c r="Q3" s="31"/>
    </row>
    <row r="4" spans="1:17" ht="66" customHeight="1">
      <c r="A4" s="1" t="s">
        <v>20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9" t="s">
        <v>944</v>
      </c>
      <c r="I4" s="32" t="str">
        <f t="shared" si="0"/>
        <v>Sesuai dengan ekspektasi hasil.</v>
      </c>
      <c r="J4" s="36" t="e" vm="4">
        <v>#VALUE!</v>
      </c>
      <c r="K4" s="36" t="e" vm="5">
        <v>#VALUE!</v>
      </c>
      <c r="L4" s="32"/>
      <c r="M4" s="33" t="s">
        <v>1297</v>
      </c>
      <c r="N4" s="32" t="s">
        <v>1301</v>
      </c>
      <c r="O4" s="32"/>
      <c r="P4" s="31"/>
      <c r="Q4" s="31"/>
    </row>
    <row r="5" spans="1:17" ht="66" customHeight="1">
      <c r="A5" s="1" t="s">
        <v>26</v>
      </c>
      <c r="B5" s="2" t="s">
        <v>27</v>
      </c>
      <c r="C5" s="2" t="s">
        <v>945</v>
      </c>
      <c r="D5" s="2" t="s">
        <v>946</v>
      </c>
      <c r="E5" s="2" t="s">
        <v>947</v>
      </c>
      <c r="F5" s="2" t="s">
        <v>948</v>
      </c>
      <c r="G5" s="2" t="s">
        <v>949</v>
      </c>
      <c r="H5" s="11" t="s">
        <v>944</v>
      </c>
      <c r="I5" s="32" t="str">
        <f t="shared" si="0"/>
        <v>Sesuai dengan ekspektasi hasil.</v>
      </c>
      <c r="J5" s="36" t="e" vm="6">
        <v>#VALUE!</v>
      </c>
      <c r="K5" s="36" t="e" vm="7">
        <v>#VALUE!</v>
      </c>
      <c r="L5" s="32"/>
      <c r="M5" s="33" t="s">
        <v>1298</v>
      </c>
      <c r="N5" s="32" t="s">
        <v>1301</v>
      </c>
      <c r="O5" s="32"/>
      <c r="P5" s="31"/>
      <c r="Q5" s="31"/>
    </row>
    <row r="6" spans="1:17" ht="66" customHeight="1">
      <c r="A6" s="1" t="s">
        <v>33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9" t="s">
        <v>944</v>
      </c>
      <c r="I6" s="32" t="str">
        <f t="shared" si="0"/>
        <v>Sesuai dengan ekspektasi hasil.</v>
      </c>
      <c r="J6" s="37" t="e" vm="8">
        <v>#VALUE!</v>
      </c>
      <c r="K6" s="36" t="e" vm="9">
        <v>#VALUE!</v>
      </c>
      <c r="L6" s="32"/>
      <c r="M6" s="33" t="s">
        <v>1299</v>
      </c>
      <c r="N6" s="32" t="s">
        <v>1301</v>
      </c>
      <c r="O6" s="32"/>
      <c r="P6" s="31"/>
      <c r="Q6" s="31"/>
    </row>
    <row r="7" spans="1:17" ht="66" customHeight="1">
      <c r="A7" s="1" t="s">
        <v>950</v>
      </c>
      <c r="B7" s="2" t="s">
        <v>27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1295</v>
      </c>
      <c r="H7" s="11" t="s">
        <v>944</v>
      </c>
      <c r="I7" s="32" t="str">
        <f t="shared" si="0"/>
        <v>Sesuai dengan ekspektasi hasil.</v>
      </c>
      <c r="J7" s="36" t="e" vm="10">
        <v>#VALUE!</v>
      </c>
      <c r="K7" s="36" t="e" vm="11">
        <v>#VALUE!</v>
      </c>
      <c r="L7" s="32"/>
      <c r="M7" s="33" t="s">
        <v>1300</v>
      </c>
      <c r="N7" s="32" t="s">
        <v>1301</v>
      </c>
      <c r="O7" s="32"/>
      <c r="P7" s="31"/>
      <c r="Q7" s="31"/>
    </row>
    <row r="8" spans="1:17" ht="66" customHeight="1">
      <c r="A8" s="1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9" t="s">
        <v>944</v>
      </c>
      <c r="I8" s="32" t="str">
        <f t="shared" si="0"/>
        <v>Sesuai dengan ekspektasi hasil.</v>
      </c>
      <c r="J8" s="37" t="e" vm="12">
        <v>#VALUE!</v>
      </c>
      <c r="K8" s="36" t="e" vm="13">
        <v>#VALUE!</v>
      </c>
      <c r="L8" s="32"/>
      <c r="M8" s="33" t="s">
        <v>1302</v>
      </c>
      <c r="N8" s="32" t="s">
        <v>1301</v>
      </c>
      <c r="O8" s="32"/>
      <c r="P8" s="31"/>
      <c r="Q8" s="31"/>
    </row>
    <row r="9" spans="1:17" ht="66" customHeight="1">
      <c r="A9" s="1" t="s">
        <v>46</v>
      </c>
      <c r="B9" s="2" t="s">
        <v>40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11" t="s">
        <v>944</v>
      </c>
      <c r="I9" s="32" t="str">
        <f t="shared" si="0"/>
        <v>Sesuai dengan ekspektasi hasil.</v>
      </c>
      <c r="J9" s="36" t="e" vm="14">
        <v>#VALUE!</v>
      </c>
      <c r="K9" s="36" t="e" vm="15">
        <v>#VALUE!</v>
      </c>
      <c r="L9" s="32"/>
      <c r="M9" s="33" t="s">
        <v>1303</v>
      </c>
      <c r="N9" s="32" t="s">
        <v>1301</v>
      </c>
      <c r="O9" s="32"/>
      <c r="P9" s="31"/>
      <c r="Q9" s="31"/>
    </row>
    <row r="10" spans="1:17" ht="66" customHeight="1">
      <c r="A10" s="1" t="s">
        <v>52</v>
      </c>
      <c r="B10" s="2" t="s">
        <v>40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9" t="s">
        <v>944</v>
      </c>
      <c r="I10" s="32" t="str">
        <f t="shared" si="0"/>
        <v>Sesuai dengan ekspektasi hasil.</v>
      </c>
      <c r="J10" s="36" t="e" vm="16">
        <v>#VALUE!</v>
      </c>
      <c r="K10" s="36"/>
      <c r="L10" s="32"/>
      <c r="M10" s="33" t="s">
        <v>1304</v>
      </c>
      <c r="N10" s="32" t="s">
        <v>1301</v>
      </c>
      <c r="O10" s="32"/>
      <c r="P10" s="31"/>
      <c r="Q10" s="31"/>
    </row>
    <row r="11" spans="1:17" ht="66" customHeight="1">
      <c r="A11" s="1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64</v>
      </c>
      <c r="H11" s="11"/>
      <c r="I11" s="32" t="str">
        <f t="shared" si="0"/>
        <v/>
      </c>
      <c r="J11" s="36"/>
      <c r="K11" s="36"/>
      <c r="L11" s="32"/>
      <c r="M11" s="33"/>
      <c r="N11" s="32"/>
      <c r="O11" s="32"/>
      <c r="P11" s="31"/>
      <c r="Q11" s="31"/>
    </row>
    <row r="12" spans="1:17" ht="66" customHeight="1">
      <c r="A12" s="1" t="s">
        <v>65</v>
      </c>
      <c r="B12" s="2" t="s">
        <v>59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11"/>
      <c r="I12" s="32" t="str">
        <f t="shared" si="0"/>
        <v/>
      </c>
      <c r="J12" s="36"/>
      <c r="K12" s="36"/>
      <c r="L12" s="32"/>
      <c r="M12" s="33"/>
      <c r="N12" s="32"/>
      <c r="O12" s="32"/>
      <c r="P12" s="31"/>
      <c r="Q12" s="31"/>
    </row>
    <row r="13" spans="1:17" ht="66" customHeight="1">
      <c r="A13" s="1" t="s">
        <v>71</v>
      </c>
      <c r="B13" s="2" t="s">
        <v>59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  <c r="H13" s="11"/>
      <c r="I13" s="32" t="str">
        <f t="shared" si="0"/>
        <v/>
      </c>
      <c r="J13" s="36"/>
      <c r="K13" s="36"/>
      <c r="L13" s="32"/>
      <c r="M13" s="33"/>
      <c r="N13" s="32"/>
      <c r="O13" s="32"/>
      <c r="P13" s="31"/>
      <c r="Q13" s="31"/>
    </row>
    <row r="14" spans="1:17" ht="66" customHeight="1">
      <c r="A14" s="1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11"/>
      <c r="I14" s="32" t="str">
        <f t="shared" si="0"/>
        <v/>
      </c>
      <c r="J14" s="36"/>
      <c r="K14" s="36"/>
      <c r="L14" s="32"/>
      <c r="M14" s="33"/>
      <c r="N14" s="32"/>
      <c r="O14" s="32"/>
      <c r="P14" s="31"/>
      <c r="Q14" s="31"/>
    </row>
    <row r="15" spans="1:17" ht="66" customHeight="1">
      <c r="A15" s="1" t="s">
        <v>84</v>
      </c>
      <c r="B15" s="2" t="s">
        <v>78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11"/>
      <c r="I15" s="32" t="str">
        <f t="shared" si="0"/>
        <v/>
      </c>
      <c r="J15" s="36"/>
      <c r="K15" s="36"/>
      <c r="L15" s="32"/>
      <c r="M15" s="33"/>
      <c r="N15" s="32"/>
      <c r="O15" s="32"/>
      <c r="P15" s="31"/>
      <c r="Q15" s="31"/>
    </row>
    <row r="16" spans="1:17" ht="66" customHeight="1">
      <c r="A16" s="1" t="s">
        <v>90</v>
      </c>
      <c r="B16" s="2" t="s">
        <v>78</v>
      </c>
      <c r="C16" s="2" t="s">
        <v>91</v>
      </c>
      <c r="D16" s="2" t="s">
        <v>92</v>
      </c>
      <c r="E16" s="2" t="s">
        <v>93</v>
      </c>
      <c r="F16" s="2" t="s">
        <v>82</v>
      </c>
      <c r="G16" s="2" t="s">
        <v>94</v>
      </c>
      <c r="H16" s="11"/>
      <c r="I16" s="32" t="str">
        <f t="shared" si="0"/>
        <v/>
      </c>
      <c r="J16" s="36"/>
      <c r="K16" s="36"/>
      <c r="L16" s="32"/>
      <c r="M16" s="33"/>
      <c r="N16" s="32"/>
      <c r="O16" s="32"/>
      <c r="P16" s="31"/>
      <c r="Q16" s="31"/>
    </row>
    <row r="17" spans="1:17" ht="66" customHeight="1">
      <c r="A17" s="1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101</v>
      </c>
      <c r="H17" s="11"/>
      <c r="I17" s="32" t="str">
        <f t="shared" si="0"/>
        <v/>
      </c>
      <c r="J17" s="36"/>
      <c r="K17" s="36"/>
      <c r="L17" s="32"/>
      <c r="M17" s="33"/>
      <c r="N17" s="32"/>
      <c r="O17" s="32"/>
      <c r="P17" s="31"/>
      <c r="Q17" s="31"/>
    </row>
    <row r="18" spans="1:17" ht="66" customHeight="1">
      <c r="A18" s="1" t="s">
        <v>102</v>
      </c>
      <c r="B18" s="2" t="s">
        <v>96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107</v>
      </c>
      <c r="H18" s="11"/>
      <c r="I18" s="32" t="str">
        <f t="shared" si="0"/>
        <v/>
      </c>
      <c r="J18" s="36"/>
      <c r="K18" s="36"/>
      <c r="L18" s="32"/>
      <c r="M18" s="33"/>
      <c r="N18" s="32"/>
      <c r="O18" s="32"/>
      <c r="P18" s="31"/>
      <c r="Q18" s="31"/>
    </row>
    <row r="19" spans="1:17" ht="66" customHeight="1">
      <c r="A19" s="1" t="s">
        <v>108</v>
      </c>
      <c r="B19" s="2" t="s">
        <v>96</v>
      </c>
      <c r="C19" s="2" t="s">
        <v>109</v>
      </c>
      <c r="D19" s="2" t="s">
        <v>110</v>
      </c>
      <c r="E19" s="2" t="s">
        <v>111</v>
      </c>
      <c r="F19" s="2" t="s">
        <v>112</v>
      </c>
      <c r="G19" s="2" t="s">
        <v>113</v>
      </c>
      <c r="H19" s="11"/>
      <c r="I19" s="32" t="str">
        <f t="shared" si="0"/>
        <v/>
      </c>
      <c r="J19" s="36"/>
      <c r="K19" s="36"/>
      <c r="L19" s="32"/>
      <c r="M19" s="33"/>
      <c r="N19" s="32"/>
      <c r="O19" s="32"/>
      <c r="P19" s="31"/>
      <c r="Q19" s="31"/>
    </row>
    <row r="20" spans="1:17" ht="66" customHeight="1">
      <c r="A20" s="1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120</v>
      </c>
      <c r="H20" s="11"/>
      <c r="I20" s="32" t="str">
        <f t="shared" si="0"/>
        <v/>
      </c>
      <c r="J20" s="36"/>
      <c r="K20" s="36"/>
      <c r="L20" s="32"/>
      <c r="M20" s="33"/>
      <c r="N20" s="32"/>
      <c r="O20" s="32"/>
      <c r="P20" s="31"/>
      <c r="Q20" s="31"/>
    </row>
    <row r="21" spans="1:17" ht="66" customHeight="1">
      <c r="A21" s="1" t="s">
        <v>121</v>
      </c>
      <c r="B21" s="2" t="s">
        <v>115</v>
      </c>
      <c r="C21" s="2" t="s">
        <v>122</v>
      </c>
      <c r="D21" s="2" t="s">
        <v>123</v>
      </c>
      <c r="E21" s="2" t="s">
        <v>124</v>
      </c>
      <c r="F21" s="2" t="s">
        <v>125</v>
      </c>
      <c r="G21" s="2" t="s">
        <v>126</v>
      </c>
      <c r="H21" s="11"/>
      <c r="I21" s="32" t="str">
        <f t="shared" si="0"/>
        <v/>
      </c>
      <c r="J21" s="36"/>
      <c r="K21" s="36"/>
      <c r="L21" s="32"/>
      <c r="M21" s="33"/>
      <c r="N21" s="32"/>
      <c r="O21" s="32"/>
      <c r="P21" s="31"/>
      <c r="Q21" s="31"/>
    </row>
    <row r="22" spans="1:17" ht="66" customHeight="1">
      <c r="A22" s="1" t="s">
        <v>127</v>
      </c>
      <c r="B22" s="2" t="s">
        <v>115</v>
      </c>
      <c r="C22" s="2" t="s">
        <v>128</v>
      </c>
      <c r="D22" s="2" t="s">
        <v>129</v>
      </c>
      <c r="E22" s="2" t="s">
        <v>130</v>
      </c>
      <c r="F22" s="2" t="s">
        <v>131</v>
      </c>
      <c r="G22" s="2" t="s">
        <v>132</v>
      </c>
      <c r="H22" s="11"/>
      <c r="I22" s="32" t="str">
        <f t="shared" si="0"/>
        <v/>
      </c>
      <c r="J22" s="36"/>
      <c r="K22" s="36"/>
      <c r="L22" s="32"/>
      <c r="M22" s="33"/>
      <c r="N22" s="32"/>
      <c r="O22" s="32"/>
      <c r="P22" s="31"/>
      <c r="Q22" s="31"/>
    </row>
    <row r="23" spans="1:17" ht="66" customHeight="1">
      <c r="A23" s="1" t="s">
        <v>133</v>
      </c>
      <c r="B23" s="2" t="s">
        <v>134</v>
      </c>
      <c r="C23" s="2" t="s">
        <v>135</v>
      </c>
      <c r="D23" s="2" t="s">
        <v>136</v>
      </c>
      <c r="E23" s="2" t="s">
        <v>137</v>
      </c>
      <c r="F23" s="2" t="s">
        <v>138</v>
      </c>
      <c r="G23" s="2" t="s">
        <v>139</v>
      </c>
      <c r="H23" s="11"/>
      <c r="I23" s="32" t="str">
        <f t="shared" si="0"/>
        <v/>
      </c>
      <c r="J23" s="36"/>
      <c r="K23" s="36"/>
      <c r="L23" s="32"/>
      <c r="M23" s="33"/>
      <c r="N23" s="32"/>
      <c r="O23" s="32"/>
      <c r="P23" s="31"/>
      <c r="Q23" s="31"/>
    </row>
    <row r="24" spans="1:17" ht="66" customHeight="1">
      <c r="A24" s="1" t="s">
        <v>140</v>
      </c>
      <c r="B24" s="2" t="s">
        <v>134</v>
      </c>
      <c r="C24" s="2" t="s">
        <v>141</v>
      </c>
      <c r="D24" s="2" t="s">
        <v>142</v>
      </c>
      <c r="E24" s="2" t="s">
        <v>143</v>
      </c>
      <c r="F24" s="2" t="s">
        <v>144</v>
      </c>
      <c r="G24" s="2" t="s">
        <v>145</v>
      </c>
      <c r="H24" s="11"/>
      <c r="I24" s="32" t="str">
        <f t="shared" si="0"/>
        <v/>
      </c>
      <c r="J24" s="36"/>
      <c r="K24" s="36"/>
      <c r="L24" s="32"/>
      <c r="M24" s="33"/>
      <c r="N24" s="32"/>
      <c r="O24" s="32"/>
      <c r="P24" s="31"/>
      <c r="Q24" s="31"/>
    </row>
    <row r="25" spans="1:17" ht="66" customHeight="1">
      <c r="A25" s="1" t="s">
        <v>146</v>
      </c>
      <c r="B25" s="2" t="s">
        <v>134</v>
      </c>
      <c r="C25" s="2" t="s">
        <v>147</v>
      </c>
      <c r="D25" s="2" t="s">
        <v>148</v>
      </c>
      <c r="E25" s="2" t="s">
        <v>149</v>
      </c>
      <c r="F25" s="2" t="s">
        <v>150</v>
      </c>
      <c r="G25" s="2" t="s">
        <v>151</v>
      </c>
      <c r="H25" s="11"/>
      <c r="I25" s="32" t="str">
        <f t="shared" si="0"/>
        <v/>
      </c>
      <c r="J25" s="36"/>
      <c r="K25" s="36"/>
      <c r="L25" s="32"/>
      <c r="M25" s="33"/>
      <c r="N25" s="32"/>
      <c r="O25" s="32"/>
      <c r="P25" s="31"/>
      <c r="Q25" s="31"/>
    </row>
    <row r="26" spans="1:17" ht="66" customHeight="1">
      <c r="A26" s="1" t="s">
        <v>152</v>
      </c>
      <c r="B26" s="2" t="s">
        <v>153</v>
      </c>
      <c r="C26" s="2" t="s">
        <v>154</v>
      </c>
      <c r="D26" s="2" t="s">
        <v>155</v>
      </c>
      <c r="E26" s="2" t="s">
        <v>156</v>
      </c>
      <c r="F26" s="2" t="s">
        <v>157</v>
      </c>
      <c r="G26" s="2" t="s">
        <v>158</v>
      </c>
      <c r="H26" s="11"/>
      <c r="I26" s="32" t="str">
        <f t="shared" si="0"/>
        <v/>
      </c>
      <c r="J26" s="36"/>
      <c r="K26" s="36"/>
      <c r="L26" s="32"/>
      <c r="M26" s="33"/>
      <c r="N26" s="32"/>
      <c r="O26" s="32"/>
      <c r="P26" s="31"/>
      <c r="Q26" s="31"/>
    </row>
    <row r="27" spans="1:17" ht="66" customHeight="1">
      <c r="A27" s="1" t="s">
        <v>159</v>
      </c>
      <c r="B27" s="2" t="s">
        <v>153</v>
      </c>
      <c r="C27" s="2" t="s">
        <v>160</v>
      </c>
      <c r="D27" s="2" t="s">
        <v>161</v>
      </c>
      <c r="E27" s="2" t="s">
        <v>162</v>
      </c>
      <c r="F27" s="2" t="s">
        <v>163</v>
      </c>
      <c r="G27" s="2" t="s">
        <v>164</v>
      </c>
      <c r="H27" s="11"/>
      <c r="I27" s="32" t="str">
        <f t="shared" si="0"/>
        <v/>
      </c>
      <c r="J27" s="36"/>
      <c r="K27" s="36"/>
      <c r="L27" s="32"/>
      <c r="M27" s="33"/>
      <c r="N27" s="32"/>
      <c r="O27" s="32"/>
      <c r="P27" s="31"/>
      <c r="Q27" s="31"/>
    </row>
    <row r="28" spans="1:17" ht="66" customHeight="1">
      <c r="A28" s="1" t="s">
        <v>165</v>
      </c>
      <c r="B28" s="2" t="s">
        <v>153</v>
      </c>
      <c r="C28" s="2" t="s">
        <v>166</v>
      </c>
      <c r="D28" s="2" t="s">
        <v>167</v>
      </c>
      <c r="E28" s="2" t="s">
        <v>168</v>
      </c>
      <c r="F28" s="2" t="s">
        <v>169</v>
      </c>
      <c r="G28" s="2" t="s">
        <v>170</v>
      </c>
      <c r="H28" s="11"/>
      <c r="I28" s="32" t="str">
        <f t="shared" si="0"/>
        <v/>
      </c>
      <c r="J28" s="36"/>
      <c r="K28" s="36"/>
      <c r="L28" s="32"/>
      <c r="M28" s="33"/>
      <c r="N28" s="32"/>
      <c r="O28" s="32"/>
      <c r="P28" s="31"/>
      <c r="Q28" s="31"/>
    </row>
    <row r="29" spans="1:17" ht="66" customHeight="1">
      <c r="A29" s="1" t="s">
        <v>171</v>
      </c>
      <c r="B29" s="2" t="s">
        <v>172</v>
      </c>
      <c r="C29" s="2" t="s">
        <v>173</v>
      </c>
      <c r="D29" s="2" t="s">
        <v>174</v>
      </c>
      <c r="E29" s="2" t="s">
        <v>175</v>
      </c>
      <c r="F29" s="2" t="s">
        <v>176</v>
      </c>
      <c r="G29" s="2" t="s">
        <v>177</v>
      </c>
      <c r="H29" s="11"/>
      <c r="I29" s="32" t="str">
        <f t="shared" si="0"/>
        <v/>
      </c>
      <c r="J29" s="36"/>
      <c r="K29" s="36"/>
      <c r="L29" s="32"/>
      <c r="M29" s="33"/>
      <c r="N29" s="32"/>
      <c r="O29" s="32"/>
      <c r="P29" s="31"/>
      <c r="Q29" s="31"/>
    </row>
    <row r="30" spans="1:17" ht="66" customHeight="1">
      <c r="A30" s="1" t="s">
        <v>178</v>
      </c>
      <c r="B30" s="2" t="s">
        <v>172</v>
      </c>
      <c r="C30" s="2" t="s">
        <v>179</v>
      </c>
      <c r="D30" s="2" t="s">
        <v>180</v>
      </c>
      <c r="E30" s="2" t="s">
        <v>181</v>
      </c>
      <c r="F30" s="2" t="s">
        <v>182</v>
      </c>
      <c r="G30" s="2" t="s">
        <v>183</v>
      </c>
      <c r="H30" s="11"/>
      <c r="I30" s="32" t="str">
        <f t="shared" si="0"/>
        <v/>
      </c>
      <c r="J30" s="36"/>
      <c r="K30" s="36"/>
      <c r="L30" s="32"/>
      <c r="M30" s="33"/>
      <c r="N30" s="32"/>
      <c r="O30" s="32"/>
      <c r="P30" s="31"/>
      <c r="Q30" s="31"/>
    </row>
    <row r="31" spans="1:17" ht="66" customHeight="1">
      <c r="A31" s="1" t="s">
        <v>184</v>
      </c>
      <c r="B31" s="2" t="s">
        <v>172</v>
      </c>
      <c r="C31" s="2" t="s">
        <v>185</v>
      </c>
      <c r="D31" s="2" t="s">
        <v>186</v>
      </c>
      <c r="E31" s="2" t="s">
        <v>187</v>
      </c>
      <c r="F31" s="2" t="s">
        <v>188</v>
      </c>
      <c r="G31" s="2" t="s">
        <v>189</v>
      </c>
      <c r="H31" s="11"/>
      <c r="I31" s="32" t="str">
        <f t="shared" si="0"/>
        <v/>
      </c>
      <c r="J31" s="36"/>
      <c r="K31" s="36"/>
      <c r="L31" s="32"/>
      <c r="M31" s="33"/>
      <c r="N31" s="32"/>
      <c r="O31" s="32"/>
      <c r="P31" s="31"/>
      <c r="Q31" s="31"/>
    </row>
    <row r="32" spans="1:17" ht="66" customHeight="1">
      <c r="A32" s="1" t="s">
        <v>190</v>
      </c>
      <c r="B32" s="2" t="s">
        <v>191</v>
      </c>
      <c r="C32" s="2" t="s">
        <v>192</v>
      </c>
      <c r="D32" s="2" t="s">
        <v>193</v>
      </c>
      <c r="E32" s="2" t="s">
        <v>194</v>
      </c>
      <c r="F32" s="2" t="s">
        <v>195</v>
      </c>
      <c r="G32" s="2" t="s">
        <v>196</v>
      </c>
      <c r="H32" s="11"/>
      <c r="I32" s="32" t="str">
        <f t="shared" si="0"/>
        <v/>
      </c>
      <c r="J32" s="36"/>
      <c r="K32" s="36"/>
      <c r="L32" s="32"/>
      <c r="M32" s="33"/>
      <c r="N32" s="32"/>
      <c r="O32" s="32"/>
      <c r="P32" s="31"/>
      <c r="Q32" s="31"/>
    </row>
    <row r="33" spans="1:17" ht="66" customHeight="1">
      <c r="A33" s="1" t="s">
        <v>197</v>
      </c>
      <c r="B33" s="2" t="s">
        <v>191</v>
      </c>
      <c r="C33" s="2" t="s">
        <v>198</v>
      </c>
      <c r="D33" s="2" t="s">
        <v>199</v>
      </c>
      <c r="E33" s="2" t="s">
        <v>200</v>
      </c>
      <c r="F33" s="2" t="s">
        <v>201</v>
      </c>
      <c r="G33" s="2" t="s">
        <v>202</v>
      </c>
      <c r="H33" s="11"/>
      <c r="I33" s="32" t="str">
        <f t="shared" si="0"/>
        <v/>
      </c>
      <c r="J33" s="36"/>
      <c r="K33" s="36"/>
      <c r="L33" s="32"/>
      <c r="M33" s="33"/>
      <c r="N33" s="32"/>
      <c r="O33" s="32"/>
      <c r="P33" s="31"/>
      <c r="Q33" s="31"/>
    </row>
    <row r="34" spans="1:17" ht="66" customHeight="1">
      <c r="A34" s="1" t="s">
        <v>203</v>
      </c>
      <c r="B34" s="2" t="s">
        <v>191</v>
      </c>
      <c r="C34" s="2" t="s">
        <v>204</v>
      </c>
      <c r="D34" s="2" t="s">
        <v>205</v>
      </c>
      <c r="E34" s="2" t="s">
        <v>206</v>
      </c>
      <c r="F34" s="2" t="s">
        <v>207</v>
      </c>
      <c r="G34" s="2" t="s">
        <v>164</v>
      </c>
      <c r="H34" s="11"/>
      <c r="I34" s="32" t="str">
        <f t="shared" ref="I34:I65" si="1">IF($H34="SUKSES","Sesuai dengan ekspektasi hasil.",IF($H34="GAGAL","Tuliskan hasil aktual yang tidak sesuai.",""))</f>
        <v/>
      </c>
      <c r="J34" s="36"/>
      <c r="K34" s="36"/>
      <c r="L34" s="32"/>
      <c r="M34" s="33"/>
      <c r="N34" s="32"/>
      <c r="O34" s="32"/>
      <c r="P34" s="31"/>
      <c r="Q34" s="31"/>
    </row>
    <row r="35" spans="1:17" ht="66" customHeight="1">
      <c r="A35" s="1" t="s">
        <v>208</v>
      </c>
      <c r="B35" s="2" t="s">
        <v>209</v>
      </c>
      <c r="C35" s="2" t="s">
        <v>210</v>
      </c>
      <c r="D35" s="2" t="s">
        <v>211</v>
      </c>
      <c r="E35" s="2" t="s">
        <v>212</v>
      </c>
      <c r="F35" s="2" t="s">
        <v>213</v>
      </c>
      <c r="G35" s="2" t="s">
        <v>214</v>
      </c>
      <c r="H35" s="11"/>
      <c r="I35" s="32" t="str">
        <f t="shared" si="1"/>
        <v/>
      </c>
      <c r="J35" s="36"/>
      <c r="K35" s="36"/>
      <c r="L35" s="32"/>
      <c r="M35" s="33"/>
      <c r="N35" s="32"/>
      <c r="O35" s="32"/>
      <c r="P35" s="31"/>
      <c r="Q35" s="31"/>
    </row>
    <row r="36" spans="1:17" ht="66" customHeight="1">
      <c r="A36" s="1" t="s">
        <v>215</v>
      </c>
      <c r="B36" s="2" t="s">
        <v>209</v>
      </c>
      <c r="C36" s="2" t="s">
        <v>216</v>
      </c>
      <c r="D36" s="2" t="s">
        <v>217</v>
      </c>
      <c r="E36" s="2" t="s">
        <v>218</v>
      </c>
      <c r="F36" s="2" t="s">
        <v>219</v>
      </c>
      <c r="G36" s="2" t="s">
        <v>220</v>
      </c>
      <c r="H36" s="11"/>
      <c r="I36" s="32" t="str">
        <f t="shared" si="1"/>
        <v/>
      </c>
      <c r="J36" s="36"/>
      <c r="K36" s="36"/>
      <c r="L36" s="32"/>
      <c r="M36" s="33"/>
      <c r="N36" s="32"/>
      <c r="O36" s="32"/>
      <c r="P36" s="31"/>
      <c r="Q36" s="31"/>
    </row>
    <row r="37" spans="1:17" ht="66" customHeight="1">
      <c r="A37" s="1" t="s">
        <v>221</v>
      </c>
      <c r="B37" s="2" t="s">
        <v>209</v>
      </c>
      <c r="C37" s="2" t="s">
        <v>222</v>
      </c>
      <c r="D37" s="2" t="s">
        <v>223</v>
      </c>
      <c r="E37" s="2" t="s">
        <v>224</v>
      </c>
      <c r="F37" s="2" t="s">
        <v>225</v>
      </c>
      <c r="G37" s="2" t="s">
        <v>226</v>
      </c>
      <c r="H37" s="11"/>
      <c r="I37" s="32" t="str">
        <f t="shared" si="1"/>
        <v/>
      </c>
      <c r="J37" s="36"/>
      <c r="K37" s="36"/>
      <c r="L37" s="32"/>
      <c r="M37" s="33"/>
      <c r="N37" s="32"/>
      <c r="O37" s="32"/>
      <c r="P37" s="31"/>
      <c r="Q37" s="31"/>
    </row>
    <row r="38" spans="1:17" ht="66" customHeight="1">
      <c r="A38" s="1" t="s">
        <v>227</v>
      </c>
      <c r="B38" s="2" t="s">
        <v>228</v>
      </c>
      <c r="C38" s="2" t="s">
        <v>229</v>
      </c>
      <c r="D38" s="2" t="s">
        <v>230</v>
      </c>
      <c r="E38" s="2" t="s">
        <v>231</v>
      </c>
      <c r="F38" s="2" t="s">
        <v>232</v>
      </c>
      <c r="G38" s="2" t="s">
        <v>233</v>
      </c>
      <c r="H38" s="11"/>
      <c r="I38" s="32" t="str">
        <f t="shared" si="1"/>
        <v/>
      </c>
      <c r="J38" s="36"/>
      <c r="K38" s="36"/>
      <c r="L38" s="32"/>
      <c r="M38" s="33"/>
      <c r="N38" s="32"/>
      <c r="O38" s="32"/>
      <c r="P38" s="31"/>
      <c r="Q38" s="31"/>
    </row>
    <row r="39" spans="1:17" ht="66" customHeight="1">
      <c r="A39" s="1" t="s">
        <v>234</v>
      </c>
      <c r="B39" s="2" t="s">
        <v>228</v>
      </c>
      <c r="C39" s="2" t="s">
        <v>235</v>
      </c>
      <c r="D39" s="2" t="s">
        <v>236</v>
      </c>
      <c r="E39" s="2" t="s">
        <v>237</v>
      </c>
      <c r="F39" s="2" t="s">
        <v>238</v>
      </c>
      <c r="G39" s="2" t="s">
        <v>239</v>
      </c>
      <c r="H39" s="11"/>
      <c r="I39" s="32" t="str">
        <f t="shared" si="1"/>
        <v/>
      </c>
      <c r="J39" s="36"/>
      <c r="K39" s="36"/>
      <c r="L39" s="32"/>
      <c r="M39" s="33"/>
      <c r="N39" s="32"/>
      <c r="O39" s="32"/>
      <c r="P39" s="31"/>
      <c r="Q39" s="31"/>
    </row>
    <row r="40" spans="1:17" ht="66" customHeight="1">
      <c r="A40" s="1" t="s">
        <v>240</v>
      </c>
      <c r="B40" s="2" t="s">
        <v>228</v>
      </c>
      <c r="C40" s="2" t="s">
        <v>241</v>
      </c>
      <c r="D40" s="2" t="s">
        <v>242</v>
      </c>
      <c r="E40" s="2" t="s">
        <v>243</v>
      </c>
      <c r="F40" s="2" t="s">
        <v>244</v>
      </c>
      <c r="G40" s="2" t="s">
        <v>245</v>
      </c>
      <c r="H40" s="11"/>
      <c r="I40" s="32" t="str">
        <f t="shared" si="1"/>
        <v/>
      </c>
      <c r="J40" s="36"/>
      <c r="K40" s="36"/>
      <c r="L40" s="32"/>
      <c r="M40" s="33"/>
      <c r="N40" s="32"/>
      <c r="O40" s="32"/>
      <c r="P40" s="31"/>
      <c r="Q40" s="31"/>
    </row>
    <row r="41" spans="1:17" ht="66" customHeight="1">
      <c r="A41" s="1" t="s">
        <v>246</v>
      </c>
      <c r="B41" s="2" t="s">
        <v>247</v>
      </c>
      <c r="C41" s="2" t="s">
        <v>248</v>
      </c>
      <c r="D41" s="2" t="s">
        <v>249</v>
      </c>
      <c r="E41" s="2" t="s">
        <v>250</v>
      </c>
      <c r="F41" s="2" t="s">
        <v>251</v>
      </c>
      <c r="G41" s="2" t="s">
        <v>252</v>
      </c>
      <c r="H41" s="11"/>
      <c r="I41" s="32" t="str">
        <f t="shared" si="1"/>
        <v/>
      </c>
      <c r="J41" s="36"/>
      <c r="K41" s="36"/>
      <c r="L41" s="32"/>
      <c r="M41" s="33"/>
      <c r="N41" s="32"/>
      <c r="O41" s="32"/>
      <c r="P41" s="31"/>
      <c r="Q41" s="31"/>
    </row>
    <row r="42" spans="1:17" ht="66" customHeight="1">
      <c r="A42" s="1" t="s">
        <v>253</v>
      </c>
      <c r="B42" s="2" t="s">
        <v>247</v>
      </c>
      <c r="C42" s="2" t="s">
        <v>254</v>
      </c>
      <c r="D42" s="2" t="s">
        <v>255</v>
      </c>
      <c r="E42" s="2" t="s">
        <v>256</v>
      </c>
      <c r="F42" s="2" t="s">
        <v>257</v>
      </c>
      <c r="G42" s="2" t="s">
        <v>164</v>
      </c>
      <c r="H42" s="11"/>
      <c r="I42" s="32" t="str">
        <f t="shared" si="1"/>
        <v/>
      </c>
      <c r="J42" s="36"/>
      <c r="K42" s="36"/>
      <c r="L42" s="32"/>
      <c r="M42" s="33"/>
      <c r="N42" s="32"/>
      <c r="O42" s="32"/>
      <c r="P42" s="31"/>
      <c r="Q42" s="31"/>
    </row>
    <row r="43" spans="1:17" ht="66" customHeight="1">
      <c r="A43" s="1" t="s">
        <v>258</v>
      </c>
      <c r="B43" s="2" t="s">
        <v>247</v>
      </c>
      <c r="C43" s="2" t="s">
        <v>259</v>
      </c>
      <c r="D43" s="2" t="s">
        <v>260</v>
      </c>
      <c r="E43" s="2" t="s">
        <v>261</v>
      </c>
      <c r="F43" s="2" t="s">
        <v>262</v>
      </c>
      <c r="G43" s="2" t="s">
        <v>263</v>
      </c>
      <c r="H43" s="11"/>
      <c r="I43" s="32" t="str">
        <f t="shared" si="1"/>
        <v/>
      </c>
      <c r="J43" s="36"/>
      <c r="K43" s="36"/>
      <c r="L43" s="32"/>
      <c r="M43" s="33"/>
      <c r="N43" s="32"/>
      <c r="O43" s="32"/>
      <c r="P43" s="31"/>
      <c r="Q43" s="31"/>
    </row>
    <row r="44" spans="1:17" ht="66" customHeight="1">
      <c r="A44" s="1" t="s">
        <v>264</v>
      </c>
      <c r="B44" s="2" t="s">
        <v>265</v>
      </c>
      <c r="C44" s="2" t="s">
        <v>266</v>
      </c>
      <c r="D44" s="2" t="s">
        <v>267</v>
      </c>
      <c r="E44" s="2" t="s">
        <v>268</v>
      </c>
      <c r="F44" s="2" t="s">
        <v>269</v>
      </c>
      <c r="G44" s="2" t="s">
        <v>270</v>
      </c>
      <c r="H44" s="11"/>
      <c r="I44" s="32" t="str">
        <f t="shared" si="1"/>
        <v/>
      </c>
      <c r="J44" s="36"/>
      <c r="K44" s="36"/>
      <c r="L44" s="32"/>
      <c r="M44" s="33"/>
      <c r="N44" s="32"/>
      <c r="O44" s="32"/>
      <c r="P44" s="31"/>
      <c r="Q44" s="31"/>
    </row>
    <row r="45" spans="1:17" ht="66" customHeight="1">
      <c r="A45" s="1" t="s">
        <v>271</v>
      </c>
      <c r="B45" s="2" t="s">
        <v>265</v>
      </c>
      <c r="C45" s="2" t="s">
        <v>272</v>
      </c>
      <c r="D45" s="2" t="s">
        <v>273</v>
      </c>
      <c r="E45" s="2" t="s">
        <v>274</v>
      </c>
      <c r="F45" s="2" t="s">
        <v>275</v>
      </c>
      <c r="G45" s="2" t="s">
        <v>276</v>
      </c>
      <c r="H45" s="11"/>
      <c r="I45" s="32" t="str">
        <f t="shared" si="1"/>
        <v/>
      </c>
      <c r="J45" s="36"/>
      <c r="K45" s="36"/>
      <c r="L45" s="32"/>
      <c r="M45" s="33"/>
      <c r="N45" s="32"/>
      <c r="O45" s="32"/>
      <c r="P45" s="31"/>
      <c r="Q45" s="31"/>
    </row>
    <row r="46" spans="1:17" ht="66" customHeight="1">
      <c r="A46" s="1" t="s">
        <v>277</v>
      </c>
      <c r="B46" s="2" t="s">
        <v>265</v>
      </c>
      <c r="C46" s="2" t="s">
        <v>278</v>
      </c>
      <c r="D46" s="2" t="s">
        <v>279</v>
      </c>
      <c r="E46" s="2" t="s">
        <v>280</v>
      </c>
      <c r="F46" s="2" t="s">
        <v>281</v>
      </c>
      <c r="G46" s="2" t="s">
        <v>282</v>
      </c>
      <c r="H46" s="11"/>
      <c r="I46" s="32" t="str">
        <f t="shared" si="1"/>
        <v/>
      </c>
      <c r="J46" s="36"/>
      <c r="K46" s="36"/>
      <c r="L46" s="32"/>
      <c r="M46" s="33"/>
      <c r="N46" s="32"/>
      <c r="O46" s="32"/>
      <c r="P46" s="31"/>
      <c r="Q46" s="31"/>
    </row>
    <row r="47" spans="1:17" ht="66" customHeight="1">
      <c r="A47" s="1" t="s">
        <v>283</v>
      </c>
      <c r="B47" s="2" t="s">
        <v>284</v>
      </c>
      <c r="C47" s="2" t="s">
        <v>285</v>
      </c>
      <c r="D47" s="2" t="s">
        <v>286</v>
      </c>
      <c r="E47" s="2" t="s">
        <v>287</v>
      </c>
      <c r="F47" s="2" t="s">
        <v>288</v>
      </c>
      <c r="G47" s="2" t="s">
        <v>289</v>
      </c>
      <c r="H47" s="11"/>
      <c r="I47" s="32" t="str">
        <f t="shared" si="1"/>
        <v/>
      </c>
      <c r="J47" s="36"/>
      <c r="K47" s="36"/>
      <c r="L47" s="32"/>
      <c r="M47" s="33"/>
      <c r="N47" s="32"/>
      <c r="O47" s="32"/>
      <c r="P47" s="31"/>
      <c r="Q47" s="31"/>
    </row>
    <row r="48" spans="1:17" ht="66" customHeight="1">
      <c r="A48" s="1" t="s">
        <v>290</v>
      </c>
      <c r="B48" s="2" t="s">
        <v>284</v>
      </c>
      <c r="C48" s="2" t="s">
        <v>291</v>
      </c>
      <c r="D48" s="2" t="s">
        <v>292</v>
      </c>
      <c r="E48" s="2" t="s">
        <v>293</v>
      </c>
      <c r="F48" s="2" t="s">
        <v>294</v>
      </c>
      <c r="G48" s="2" t="s">
        <v>295</v>
      </c>
      <c r="H48" s="11"/>
      <c r="I48" s="32" t="str">
        <f t="shared" si="1"/>
        <v/>
      </c>
      <c r="J48" s="36"/>
      <c r="K48" s="36"/>
      <c r="L48" s="32"/>
      <c r="M48" s="33"/>
      <c r="N48" s="32"/>
      <c r="O48" s="32"/>
      <c r="P48" s="31"/>
      <c r="Q48" s="31"/>
    </row>
    <row r="49" spans="1:17" ht="66" customHeight="1">
      <c r="A49" s="1" t="s">
        <v>296</v>
      </c>
      <c r="B49" s="2" t="s">
        <v>284</v>
      </c>
      <c r="C49" s="2" t="s">
        <v>297</v>
      </c>
      <c r="D49" s="2" t="s">
        <v>298</v>
      </c>
      <c r="E49" s="2" t="s">
        <v>287</v>
      </c>
      <c r="F49" s="2" t="s">
        <v>299</v>
      </c>
      <c r="G49" s="2" t="s">
        <v>300</v>
      </c>
      <c r="H49" s="11"/>
      <c r="I49" s="32" t="str">
        <f t="shared" si="1"/>
        <v/>
      </c>
      <c r="J49" s="36"/>
      <c r="K49" s="36"/>
      <c r="L49" s="32"/>
      <c r="M49" s="33"/>
      <c r="N49" s="32"/>
      <c r="O49" s="32"/>
      <c r="P49" s="31"/>
      <c r="Q49" s="31"/>
    </row>
    <row r="50" spans="1:17" ht="66" customHeight="1">
      <c r="A50" s="1" t="s">
        <v>301</v>
      </c>
      <c r="B50" s="2" t="s">
        <v>302</v>
      </c>
      <c r="C50" s="2" t="s">
        <v>303</v>
      </c>
      <c r="D50" s="2" t="s">
        <v>304</v>
      </c>
      <c r="E50" s="2" t="s">
        <v>305</v>
      </c>
      <c r="F50" s="2" t="s">
        <v>306</v>
      </c>
      <c r="G50" s="2" t="s">
        <v>307</v>
      </c>
      <c r="H50" s="11"/>
      <c r="I50" s="32" t="str">
        <f t="shared" si="1"/>
        <v/>
      </c>
      <c r="J50" s="36"/>
      <c r="K50" s="36"/>
      <c r="L50" s="32"/>
      <c r="M50" s="33"/>
      <c r="N50" s="32"/>
      <c r="O50" s="32"/>
      <c r="P50" s="31"/>
      <c r="Q50" s="31"/>
    </row>
    <row r="51" spans="1:17" ht="66" customHeight="1">
      <c r="A51" s="1" t="s">
        <v>308</v>
      </c>
      <c r="B51" s="2" t="s">
        <v>302</v>
      </c>
      <c r="C51" s="2" t="s">
        <v>309</v>
      </c>
      <c r="D51" s="2" t="s">
        <v>310</v>
      </c>
      <c r="E51" s="2" t="s">
        <v>311</v>
      </c>
      <c r="F51" s="2" t="s">
        <v>312</v>
      </c>
      <c r="G51" s="2" t="s">
        <v>313</v>
      </c>
      <c r="H51" s="11"/>
      <c r="I51" s="32" t="str">
        <f t="shared" si="1"/>
        <v/>
      </c>
      <c r="J51" s="36"/>
      <c r="K51" s="36"/>
      <c r="L51" s="32"/>
      <c r="M51" s="33"/>
      <c r="N51" s="32"/>
      <c r="O51" s="32"/>
      <c r="P51" s="31"/>
      <c r="Q51" s="31"/>
    </row>
    <row r="52" spans="1:17" ht="66" customHeight="1">
      <c r="A52" s="1" t="s">
        <v>314</v>
      </c>
      <c r="B52" s="2" t="s">
        <v>302</v>
      </c>
      <c r="C52" s="2" t="s">
        <v>315</v>
      </c>
      <c r="D52" s="2" t="s">
        <v>316</v>
      </c>
      <c r="E52" s="2" t="s">
        <v>317</v>
      </c>
      <c r="F52" s="2" t="s">
        <v>318</v>
      </c>
      <c r="G52" s="2" t="s">
        <v>319</v>
      </c>
      <c r="H52" s="11"/>
      <c r="I52" s="32" t="str">
        <f t="shared" si="1"/>
        <v/>
      </c>
      <c r="J52" s="36"/>
      <c r="K52" s="36"/>
      <c r="L52" s="32"/>
      <c r="M52" s="33"/>
      <c r="N52" s="32"/>
      <c r="O52" s="32"/>
      <c r="P52" s="31"/>
      <c r="Q52" s="31"/>
    </row>
    <row r="53" spans="1:17" ht="66" customHeight="1">
      <c r="A53" s="1" t="s">
        <v>320</v>
      </c>
      <c r="B53" s="2" t="s">
        <v>321</v>
      </c>
      <c r="C53" s="2" t="s">
        <v>322</v>
      </c>
      <c r="D53" s="2" t="s">
        <v>323</v>
      </c>
      <c r="E53" s="2" t="s">
        <v>324</v>
      </c>
      <c r="F53" s="2" t="s">
        <v>325</v>
      </c>
      <c r="G53" s="2" t="s">
        <v>326</v>
      </c>
      <c r="H53" s="11"/>
      <c r="I53" s="32" t="str">
        <f t="shared" si="1"/>
        <v/>
      </c>
      <c r="J53" s="36"/>
      <c r="K53" s="36"/>
      <c r="L53" s="32"/>
      <c r="M53" s="33"/>
      <c r="N53" s="32"/>
      <c r="O53" s="32"/>
      <c r="P53" s="31"/>
      <c r="Q53" s="31"/>
    </row>
    <row r="54" spans="1:17" ht="66" customHeight="1">
      <c r="A54" s="1" t="s">
        <v>327</v>
      </c>
      <c r="B54" s="2" t="s">
        <v>321</v>
      </c>
      <c r="C54" s="2" t="s">
        <v>328</v>
      </c>
      <c r="D54" s="2" t="s">
        <v>329</v>
      </c>
      <c r="E54" s="2" t="s">
        <v>330</v>
      </c>
      <c r="F54" s="2" t="s">
        <v>331</v>
      </c>
      <c r="G54" s="2" t="s">
        <v>332</v>
      </c>
      <c r="H54" s="11"/>
      <c r="I54" s="32" t="str">
        <f t="shared" si="1"/>
        <v/>
      </c>
      <c r="J54" s="36"/>
      <c r="K54" s="36"/>
      <c r="L54" s="32"/>
      <c r="M54" s="33"/>
      <c r="N54" s="32"/>
      <c r="O54" s="32"/>
      <c r="P54" s="31"/>
      <c r="Q54" s="31"/>
    </row>
    <row r="55" spans="1:17" ht="66" customHeight="1">
      <c r="A55" s="1" t="s">
        <v>333</v>
      </c>
      <c r="B55" s="2" t="s">
        <v>321</v>
      </c>
      <c r="C55" s="2" t="s">
        <v>334</v>
      </c>
      <c r="D55" s="2" t="s">
        <v>335</v>
      </c>
      <c r="E55" s="2" t="s">
        <v>336</v>
      </c>
      <c r="F55" s="2" t="s">
        <v>337</v>
      </c>
      <c r="G55" s="2" t="s">
        <v>338</v>
      </c>
      <c r="H55" s="11"/>
      <c r="I55" s="32" t="str">
        <f t="shared" si="1"/>
        <v/>
      </c>
      <c r="J55" s="36"/>
      <c r="K55" s="36"/>
      <c r="L55" s="32"/>
      <c r="M55" s="33"/>
      <c r="N55" s="32"/>
      <c r="O55" s="32"/>
      <c r="P55" s="31"/>
      <c r="Q55" s="31"/>
    </row>
    <row r="56" spans="1:17" ht="66" customHeight="1">
      <c r="A56" s="1" t="s">
        <v>339</v>
      </c>
      <c r="B56" s="2" t="s">
        <v>340</v>
      </c>
      <c r="C56" s="2" t="s">
        <v>341</v>
      </c>
      <c r="D56" s="2" t="s">
        <v>342</v>
      </c>
      <c r="E56" s="2" t="s">
        <v>343</v>
      </c>
      <c r="F56" s="2" t="s">
        <v>344</v>
      </c>
      <c r="G56" s="2" t="s">
        <v>345</v>
      </c>
      <c r="H56" s="11"/>
      <c r="I56" s="32" t="str">
        <f t="shared" si="1"/>
        <v/>
      </c>
      <c r="J56" s="36"/>
      <c r="K56" s="36"/>
      <c r="L56" s="32"/>
      <c r="M56" s="33"/>
      <c r="N56" s="32"/>
      <c r="O56" s="32"/>
      <c r="P56" s="31"/>
      <c r="Q56" s="31"/>
    </row>
    <row r="57" spans="1:17" ht="66" customHeight="1">
      <c r="A57" s="1" t="s">
        <v>346</v>
      </c>
      <c r="B57" s="2" t="s">
        <v>340</v>
      </c>
      <c r="C57" s="2" t="s">
        <v>347</v>
      </c>
      <c r="D57" s="2" t="s">
        <v>342</v>
      </c>
      <c r="E57" s="2" t="s">
        <v>348</v>
      </c>
      <c r="F57" s="2" t="s">
        <v>349</v>
      </c>
      <c r="G57" s="2" t="s">
        <v>350</v>
      </c>
      <c r="H57" s="11"/>
      <c r="I57" s="32" t="str">
        <f t="shared" si="1"/>
        <v/>
      </c>
      <c r="J57" s="36"/>
      <c r="K57" s="36"/>
      <c r="L57" s="32"/>
      <c r="M57" s="33"/>
      <c r="N57" s="32"/>
      <c r="O57" s="32"/>
      <c r="P57" s="31"/>
      <c r="Q57" s="31"/>
    </row>
    <row r="58" spans="1:17" ht="66" customHeight="1">
      <c r="A58" s="1" t="s">
        <v>351</v>
      </c>
      <c r="B58" s="2" t="s">
        <v>340</v>
      </c>
      <c r="C58" s="2" t="s">
        <v>352</v>
      </c>
      <c r="D58" s="2" t="s">
        <v>353</v>
      </c>
      <c r="E58" s="2" t="s">
        <v>354</v>
      </c>
      <c r="F58" s="2" t="s">
        <v>355</v>
      </c>
      <c r="G58" s="2" t="s">
        <v>356</v>
      </c>
      <c r="H58" s="11"/>
      <c r="I58" s="32" t="str">
        <f t="shared" si="1"/>
        <v/>
      </c>
      <c r="J58" s="36"/>
      <c r="K58" s="36"/>
      <c r="L58" s="32"/>
      <c r="M58" s="33"/>
      <c r="N58" s="32"/>
      <c r="O58" s="32"/>
      <c r="P58" s="31"/>
      <c r="Q58" s="31"/>
    </row>
    <row r="59" spans="1:17" ht="66" customHeight="1">
      <c r="A59" s="1" t="s">
        <v>357</v>
      </c>
      <c r="B59" s="2" t="s">
        <v>358</v>
      </c>
      <c r="C59" s="2" t="s">
        <v>359</v>
      </c>
      <c r="D59" s="2" t="s">
        <v>360</v>
      </c>
      <c r="E59" s="2" t="s">
        <v>361</v>
      </c>
      <c r="F59" s="2" t="s">
        <v>362</v>
      </c>
      <c r="G59" s="2" t="s">
        <v>363</v>
      </c>
      <c r="H59" s="11"/>
      <c r="I59" s="32" t="str">
        <f t="shared" si="1"/>
        <v/>
      </c>
      <c r="J59" s="36"/>
      <c r="K59" s="36"/>
      <c r="L59" s="32"/>
      <c r="M59" s="33"/>
      <c r="N59" s="32"/>
      <c r="O59" s="32"/>
      <c r="P59" s="31"/>
      <c r="Q59" s="31"/>
    </row>
    <row r="60" spans="1:17" ht="66" customHeight="1">
      <c r="A60" s="1" t="s">
        <v>364</v>
      </c>
      <c r="B60" s="2" t="s">
        <v>358</v>
      </c>
      <c r="C60" s="2" t="s">
        <v>365</v>
      </c>
      <c r="D60" s="2" t="s">
        <v>366</v>
      </c>
      <c r="E60" s="2" t="s">
        <v>367</v>
      </c>
      <c r="F60" s="2" t="s">
        <v>368</v>
      </c>
      <c r="G60" s="2" t="s">
        <v>369</v>
      </c>
      <c r="H60" s="11"/>
      <c r="I60" s="32" t="str">
        <f t="shared" si="1"/>
        <v/>
      </c>
      <c r="J60" s="36"/>
      <c r="K60" s="36"/>
      <c r="L60" s="32"/>
      <c r="M60" s="33"/>
      <c r="N60" s="32"/>
      <c r="O60" s="32"/>
      <c r="P60" s="31"/>
      <c r="Q60" s="31"/>
    </row>
    <row r="61" spans="1:17" ht="66" customHeight="1">
      <c r="A61" s="1" t="s">
        <v>370</v>
      </c>
      <c r="B61" s="2" t="s">
        <v>358</v>
      </c>
      <c r="C61" s="2" t="s">
        <v>371</v>
      </c>
      <c r="D61" s="2" t="s">
        <v>372</v>
      </c>
      <c r="E61" s="2" t="s">
        <v>373</v>
      </c>
      <c r="F61" s="2" t="s">
        <v>374</v>
      </c>
      <c r="G61" s="2" t="s">
        <v>375</v>
      </c>
      <c r="H61" s="11"/>
      <c r="I61" s="32" t="str">
        <f t="shared" si="1"/>
        <v/>
      </c>
      <c r="J61" s="36"/>
      <c r="K61" s="36"/>
      <c r="L61" s="32"/>
      <c r="M61" s="33"/>
      <c r="N61" s="32"/>
      <c r="O61" s="32"/>
      <c r="P61" s="31"/>
      <c r="Q61" s="31"/>
    </row>
    <row r="62" spans="1:17" ht="66" customHeight="1">
      <c r="A62" s="1" t="s">
        <v>376</v>
      </c>
      <c r="B62" s="2" t="s">
        <v>377</v>
      </c>
      <c r="C62" s="2" t="s">
        <v>378</v>
      </c>
      <c r="D62" s="2" t="s">
        <v>379</v>
      </c>
      <c r="E62" s="2" t="s">
        <v>380</v>
      </c>
      <c r="F62" s="2" t="s">
        <v>381</v>
      </c>
      <c r="G62" s="2" t="s">
        <v>382</v>
      </c>
      <c r="H62" s="11"/>
      <c r="I62" s="32" t="str">
        <f t="shared" si="1"/>
        <v/>
      </c>
      <c r="J62" s="36"/>
      <c r="K62" s="36"/>
      <c r="L62" s="32"/>
      <c r="M62" s="33"/>
      <c r="N62" s="32"/>
      <c r="O62" s="32"/>
      <c r="P62" s="31"/>
      <c r="Q62" s="31"/>
    </row>
    <row r="63" spans="1:17" ht="66" customHeight="1">
      <c r="A63" s="1" t="s">
        <v>383</v>
      </c>
      <c r="B63" s="2" t="s">
        <v>377</v>
      </c>
      <c r="C63" s="2" t="s">
        <v>384</v>
      </c>
      <c r="D63" s="2" t="s">
        <v>385</v>
      </c>
      <c r="E63" s="2" t="s">
        <v>386</v>
      </c>
      <c r="F63" s="2" t="s">
        <v>387</v>
      </c>
      <c r="G63" s="2" t="s">
        <v>388</v>
      </c>
      <c r="H63" s="11"/>
      <c r="I63" s="32" t="str">
        <f t="shared" si="1"/>
        <v/>
      </c>
      <c r="J63" s="36"/>
      <c r="K63" s="36"/>
      <c r="L63" s="32"/>
      <c r="M63" s="33"/>
      <c r="N63" s="32"/>
      <c r="O63" s="32"/>
      <c r="P63" s="31"/>
      <c r="Q63" s="31"/>
    </row>
    <row r="64" spans="1:17" ht="66" customHeight="1">
      <c r="A64" s="1" t="s">
        <v>389</v>
      </c>
      <c r="B64" s="2" t="s">
        <v>377</v>
      </c>
      <c r="C64" s="2" t="s">
        <v>390</v>
      </c>
      <c r="D64" s="2" t="s">
        <v>391</v>
      </c>
      <c r="E64" s="2" t="s">
        <v>392</v>
      </c>
      <c r="F64" s="2" t="s">
        <v>393</v>
      </c>
      <c r="G64" s="2" t="s">
        <v>394</v>
      </c>
      <c r="H64" s="11"/>
      <c r="I64" s="32" t="str">
        <f t="shared" si="1"/>
        <v/>
      </c>
      <c r="J64" s="36"/>
      <c r="K64" s="36"/>
      <c r="L64" s="32"/>
      <c r="M64" s="33"/>
      <c r="N64" s="32"/>
      <c r="O64" s="32"/>
      <c r="P64" s="31"/>
      <c r="Q64" s="31"/>
    </row>
    <row r="65" spans="1:17" ht="66" customHeight="1">
      <c r="A65" s="1" t="s">
        <v>395</v>
      </c>
      <c r="B65" s="2" t="s">
        <v>396</v>
      </c>
      <c r="C65" s="2" t="s">
        <v>397</v>
      </c>
      <c r="D65" s="2" t="s">
        <v>398</v>
      </c>
      <c r="E65" s="2" t="s">
        <v>399</v>
      </c>
      <c r="F65" s="2" t="s">
        <v>400</v>
      </c>
      <c r="G65" s="2" t="s">
        <v>401</v>
      </c>
      <c r="H65" s="11"/>
      <c r="I65" s="32" t="str">
        <f t="shared" si="1"/>
        <v/>
      </c>
      <c r="J65" s="36"/>
      <c r="K65" s="36"/>
      <c r="L65" s="32"/>
      <c r="M65" s="33"/>
      <c r="N65" s="32"/>
      <c r="O65" s="32"/>
      <c r="P65" s="31"/>
      <c r="Q65" s="31"/>
    </row>
    <row r="66" spans="1:17" ht="66" customHeight="1">
      <c r="A66" s="1" t="s">
        <v>402</v>
      </c>
      <c r="B66" s="2" t="s">
        <v>396</v>
      </c>
      <c r="C66" s="2" t="s">
        <v>403</v>
      </c>
      <c r="D66" s="2" t="s">
        <v>404</v>
      </c>
      <c r="E66" s="2" t="s">
        <v>405</v>
      </c>
      <c r="F66" s="2" t="s">
        <v>406</v>
      </c>
      <c r="G66" s="2" t="s">
        <v>407</v>
      </c>
      <c r="H66" s="11"/>
      <c r="I66" s="32" t="str">
        <f t="shared" ref="I66:I97" si="2">IF($H66="SUKSES","Sesuai dengan ekspektasi hasil.",IF($H66="GAGAL","Tuliskan hasil aktual yang tidak sesuai.",""))</f>
        <v/>
      </c>
      <c r="J66" s="36"/>
      <c r="K66" s="36"/>
      <c r="L66" s="32"/>
      <c r="M66" s="33"/>
      <c r="N66" s="32"/>
      <c r="O66" s="32"/>
      <c r="P66" s="31"/>
      <c r="Q66" s="31"/>
    </row>
    <row r="67" spans="1:17" ht="66" customHeight="1">
      <c r="A67" s="1" t="s">
        <v>408</v>
      </c>
      <c r="B67" s="2" t="s">
        <v>396</v>
      </c>
      <c r="C67" s="2" t="s">
        <v>409</v>
      </c>
      <c r="D67" s="2" t="s">
        <v>410</v>
      </c>
      <c r="E67" s="2" t="s">
        <v>411</v>
      </c>
      <c r="F67" s="2" t="s">
        <v>412</v>
      </c>
      <c r="G67" s="2" t="s">
        <v>413</v>
      </c>
      <c r="H67" s="11"/>
      <c r="I67" s="32" t="str">
        <f t="shared" si="2"/>
        <v/>
      </c>
      <c r="J67" s="36"/>
      <c r="K67" s="36"/>
      <c r="L67" s="32"/>
      <c r="M67" s="33"/>
      <c r="N67" s="32"/>
      <c r="O67" s="32"/>
      <c r="P67" s="31"/>
      <c r="Q67" s="31"/>
    </row>
    <row r="68" spans="1:17" ht="66" customHeight="1">
      <c r="A68" s="1" t="s">
        <v>414</v>
      </c>
      <c r="B68" s="2" t="s">
        <v>415</v>
      </c>
      <c r="C68" s="2" t="s">
        <v>416</v>
      </c>
      <c r="D68" s="2" t="s">
        <v>417</v>
      </c>
      <c r="E68" s="2" t="s">
        <v>418</v>
      </c>
      <c r="F68" s="2" t="s">
        <v>419</v>
      </c>
      <c r="G68" s="2" t="s">
        <v>420</v>
      </c>
      <c r="H68" s="11"/>
      <c r="I68" s="32" t="str">
        <f t="shared" si="2"/>
        <v/>
      </c>
      <c r="J68" s="36"/>
      <c r="K68" s="36"/>
      <c r="L68" s="32"/>
      <c r="M68" s="33"/>
      <c r="N68" s="32"/>
      <c r="O68" s="32"/>
      <c r="P68" s="31"/>
      <c r="Q68" s="31"/>
    </row>
    <row r="69" spans="1:17" ht="66" customHeight="1">
      <c r="A69" s="1" t="s">
        <v>421</v>
      </c>
      <c r="B69" s="2" t="s">
        <v>415</v>
      </c>
      <c r="C69" s="2" t="s">
        <v>422</v>
      </c>
      <c r="D69" s="2" t="s">
        <v>417</v>
      </c>
      <c r="E69" s="2" t="s">
        <v>423</v>
      </c>
      <c r="F69" s="2" t="s">
        <v>424</v>
      </c>
      <c r="G69" s="2" t="s">
        <v>425</v>
      </c>
      <c r="H69" s="11"/>
      <c r="I69" s="32" t="str">
        <f t="shared" si="2"/>
        <v/>
      </c>
      <c r="J69" s="36"/>
      <c r="K69" s="36"/>
      <c r="L69" s="32"/>
      <c r="M69" s="33"/>
      <c r="N69" s="32"/>
      <c r="O69" s="32"/>
      <c r="P69" s="31"/>
      <c r="Q69" s="31"/>
    </row>
    <row r="70" spans="1:17" ht="66" customHeight="1">
      <c r="A70" s="1" t="s">
        <v>426</v>
      </c>
      <c r="B70" s="2" t="s">
        <v>415</v>
      </c>
      <c r="C70" s="2" t="s">
        <v>427</v>
      </c>
      <c r="D70" s="2" t="s">
        <v>428</v>
      </c>
      <c r="E70" s="2" t="s">
        <v>429</v>
      </c>
      <c r="F70" s="2" t="s">
        <v>430</v>
      </c>
      <c r="G70" s="2" t="s">
        <v>431</v>
      </c>
      <c r="H70" s="11"/>
      <c r="I70" s="32" t="str">
        <f t="shared" si="2"/>
        <v/>
      </c>
      <c r="J70" s="36"/>
      <c r="K70" s="36"/>
      <c r="L70" s="32"/>
      <c r="M70" s="33"/>
      <c r="N70" s="32"/>
      <c r="O70" s="32"/>
      <c r="P70" s="31"/>
      <c r="Q70" s="31"/>
    </row>
    <row r="71" spans="1:17" ht="66" customHeight="1">
      <c r="A71" s="1" t="s">
        <v>432</v>
      </c>
      <c r="B71" s="2" t="s">
        <v>433</v>
      </c>
      <c r="C71" s="2" t="s">
        <v>434</v>
      </c>
      <c r="D71" s="2" t="s">
        <v>435</v>
      </c>
      <c r="E71" s="2" t="s">
        <v>436</v>
      </c>
      <c r="F71" s="2" t="s">
        <v>437</v>
      </c>
      <c r="G71" s="2" t="s">
        <v>438</v>
      </c>
      <c r="H71" s="11"/>
      <c r="I71" s="32" t="str">
        <f t="shared" si="2"/>
        <v/>
      </c>
      <c r="J71" s="36"/>
      <c r="K71" s="36"/>
      <c r="L71" s="32"/>
      <c r="M71" s="33"/>
      <c r="N71" s="32"/>
      <c r="O71" s="32"/>
      <c r="P71" s="31"/>
      <c r="Q71" s="31"/>
    </row>
    <row r="72" spans="1:17" ht="66" customHeight="1">
      <c r="A72" s="1" t="s">
        <v>439</v>
      </c>
      <c r="B72" s="2" t="s">
        <v>433</v>
      </c>
      <c r="C72" s="2" t="s">
        <v>440</v>
      </c>
      <c r="D72" s="2" t="s">
        <v>441</v>
      </c>
      <c r="E72" s="2" t="s">
        <v>442</v>
      </c>
      <c r="F72" s="2" t="s">
        <v>443</v>
      </c>
      <c r="G72" s="2" t="s">
        <v>444</v>
      </c>
      <c r="H72" s="11"/>
      <c r="I72" s="32" t="str">
        <f t="shared" si="2"/>
        <v/>
      </c>
      <c r="J72" s="36"/>
      <c r="K72" s="36"/>
      <c r="L72" s="32"/>
      <c r="M72" s="33"/>
      <c r="N72" s="32"/>
      <c r="O72" s="32"/>
      <c r="P72" s="31"/>
      <c r="Q72" s="31"/>
    </row>
    <row r="73" spans="1:17" ht="66" customHeight="1">
      <c r="A73" s="1" t="s">
        <v>445</v>
      </c>
      <c r="B73" s="2" t="s">
        <v>433</v>
      </c>
      <c r="C73" s="2" t="s">
        <v>446</v>
      </c>
      <c r="D73" s="2" t="s">
        <v>447</v>
      </c>
      <c r="E73" s="2" t="s">
        <v>442</v>
      </c>
      <c r="F73" s="2" t="s">
        <v>448</v>
      </c>
      <c r="G73" s="2" t="s">
        <v>449</v>
      </c>
      <c r="H73" s="11"/>
      <c r="I73" s="32" t="str">
        <f t="shared" si="2"/>
        <v/>
      </c>
      <c r="J73" s="36"/>
      <c r="K73" s="36"/>
      <c r="L73" s="32"/>
      <c r="M73" s="33"/>
      <c r="N73" s="32"/>
      <c r="O73" s="32"/>
      <c r="P73" s="31"/>
      <c r="Q73" s="31"/>
    </row>
    <row r="74" spans="1:17" ht="66" customHeight="1">
      <c r="A74" s="1" t="s">
        <v>450</v>
      </c>
      <c r="B74" s="2" t="s">
        <v>451</v>
      </c>
      <c r="C74" s="2" t="s">
        <v>452</v>
      </c>
      <c r="D74" s="2" t="s">
        <v>435</v>
      </c>
      <c r="E74" s="2" t="s">
        <v>453</v>
      </c>
      <c r="F74" s="2" t="s">
        <v>454</v>
      </c>
      <c r="G74" s="2" t="s">
        <v>455</v>
      </c>
      <c r="H74" s="11"/>
      <c r="I74" s="32" t="str">
        <f t="shared" si="2"/>
        <v/>
      </c>
      <c r="J74" s="36"/>
      <c r="K74" s="36"/>
      <c r="L74" s="32"/>
      <c r="M74" s="33"/>
      <c r="N74" s="32"/>
      <c r="O74" s="32"/>
      <c r="P74" s="31"/>
      <c r="Q74" s="31"/>
    </row>
    <row r="75" spans="1:17" ht="66" customHeight="1">
      <c r="A75" s="1" t="s">
        <v>456</v>
      </c>
      <c r="B75" s="2" t="s">
        <v>451</v>
      </c>
      <c r="C75" s="2" t="s">
        <v>457</v>
      </c>
      <c r="D75" s="2" t="s">
        <v>458</v>
      </c>
      <c r="E75" s="2" t="s">
        <v>459</v>
      </c>
      <c r="F75" s="2" t="s">
        <v>460</v>
      </c>
      <c r="G75" s="2" t="s">
        <v>461</v>
      </c>
      <c r="H75" s="11"/>
      <c r="I75" s="32" t="str">
        <f t="shared" si="2"/>
        <v/>
      </c>
      <c r="J75" s="36"/>
      <c r="K75" s="36"/>
      <c r="L75" s="32"/>
      <c r="M75" s="33"/>
      <c r="N75" s="32"/>
      <c r="O75" s="32"/>
      <c r="P75" s="31"/>
      <c r="Q75" s="31"/>
    </row>
    <row r="76" spans="1:17" ht="66" customHeight="1">
      <c r="A76" s="1" t="s">
        <v>462</v>
      </c>
      <c r="B76" s="2" t="s">
        <v>451</v>
      </c>
      <c r="C76" s="2" t="s">
        <v>463</v>
      </c>
      <c r="D76" s="2" t="s">
        <v>458</v>
      </c>
      <c r="E76" s="2" t="s">
        <v>464</v>
      </c>
      <c r="F76" s="2" t="s">
        <v>465</v>
      </c>
      <c r="G76" s="2" t="s">
        <v>466</v>
      </c>
      <c r="H76" s="11"/>
      <c r="I76" s="32" t="str">
        <f t="shared" si="2"/>
        <v/>
      </c>
      <c r="J76" s="36"/>
      <c r="K76" s="36"/>
      <c r="L76" s="32"/>
      <c r="M76" s="33"/>
      <c r="N76" s="32"/>
      <c r="O76" s="32"/>
      <c r="P76" s="31"/>
      <c r="Q76" s="31"/>
    </row>
    <row r="77" spans="1:17" ht="66" customHeight="1">
      <c r="A77" s="1" t="s">
        <v>467</v>
      </c>
      <c r="B77" s="2" t="s">
        <v>468</v>
      </c>
      <c r="C77" s="2" t="s">
        <v>469</v>
      </c>
      <c r="D77" s="2" t="s">
        <v>470</v>
      </c>
      <c r="E77" s="2" t="s">
        <v>471</v>
      </c>
      <c r="F77" s="2" t="s">
        <v>472</v>
      </c>
      <c r="G77" s="2" t="s">
        <v>473</v>
      </c>
      <c r="H77" s="11"/>
      <c r="I77" s="32" t="str">
        <f t="shared" si="2"/>
        <v/>
      </c>
      <c r="J77" s="36"/>
      <c r="K77" s="36"/>
      <c r="L77" s="32"/>
      <c r="M77" s="33"/>
      <c r="N77" s="32"/>
      <c r="O77" s="32"/>
      <c r="P77" s="31"/>
      <c r="Q77" s="31"/>
    </row>
    <row r="78" spans="1:17" ht="66" customHeight="1">
      <c r="A78" s="1" t="s">
        <v>474</v>
      </c>
      <c r="B78" s="2" t="s">
        <v>468</v>
      </c>
      <c r="C78" s="2" t="s">
        <v>475</v>
      </c>
      <c r="D78" s="2" t="s">
        <v>476</v>
      </c>
      <c r="E78" s="2" t="s">
        <v>477</v>
      </c>
      <c r="F78" s="2" t="s">
        <v>478</v>
      </c>
      <c r="G78" s="2" t="s">
        <v>479</v>
      </c>
      <c r="H78" s="11"/>
      <c r="I78" s="32" t="str">
        <f t="shared" si="2"/>
        <v/>
      </c>
      <c r="J78" s="36"/>
      <c r="K78" s="36"/>
      <c r="L78" s="32"/>
      <c r="M78" s="33"/>
      <c r="N78" s="32"/>
      <c r="O78" s="32"/>
      <c r="P78" s="31"/>
      <c r="Q78" s="31"/>
    </row>
    <row r="79" spans="1:17" ht="66" customHeight="1">
      <c r="A79" s="1" t="s">
        <v>480</v>
      </c>
      <c r="B79" s="2" t="s">
        <v>468</v>
      </c>
      <c r="C79" s="2" t="s">
        <v>481</v>
      </c>
      <c r="D79" s="2" t="s">
        <v>482</v>
      </c>
      <c r="E79" s="2" t="s">
        <v>483</v>
      </c>
      <c r="F79" s="2" t="s">
        <v>484</v>
      </c>
      <c r="G79" s="2" t="s">
        <v>485</v>
      </c>
      <c r="H79" s="11"/>
      <c r="I79" s="32" t="str">
        <f t="shared" si="2"/>
        <v/>
      </c>
      <c r="J79" s="36"/>
      <c r="K79" s="36"/>
      <c r="L79" s="32"/>
      <c r="M79" s="33"/>
      <c r="N79" s="32"/>
      <c r="O79" s="32"/>
      <c r="P79" s="31"/>
      <c r="Q79" s="31"/>
    </row>
    <row r="80" spans="1:17" ht="66" customHeight="1">
      <c r="A80" s="1" t="s">
        <v>486</v>
      </c>
      <c r="B80" s="2" t="s">
        <v>487</v>
      </c>
      <c r="C80" s="2" t="s">
        <v>488</v>
      </c>
      <c r="D80" s="2" t="s">
        <v>489</v>
      </c>
      <c r="E80" s="2" t="s">
        <v>490</v>
      </c>
      <c r="F80" s="2" t="s">
        <v>491</v>
      </c>
      <c r="G80" s="2" t="s">
        <v>492</v>
      </c>
      <c r="H80" s="11"/>
      <c r="I80" s="32" t="str">
        <f t="shared" si="2"/>
        <v/>
      </c>
      <c r="J80" s="36"/>
      <c r="K80" s="36"/>
      <c r="L80" s="32"/>
      <c r="M80" s="33"/>
      <c r="N80" s="32"/>
      <c r="O80" s="32"/>
      <c r="P80" s="31"/>
      <c r="Q80" s="31"/>
    </row>
    <row r="81" spans="1:17" ht="66" customHeight="1">
      <c r="A81" s="1" t="s">
        <v>493</v>
      </c>
      <c r="B81" s="2" t="s">
        <v>487</v>
      </c>
      <c r="C81" s="2" t="s">
        <v>494</v>
      </c>
      <c r="D81" s="2" t="s">
        <v>495</v>
      </c>
      <c r="E81" s="2" t="s">
        <v>496</v>
      </c>
      <c r="F81" s="2" t="s">
        <v>497</v>
      </c>
      <c r="G81" s="2" t="s">
        <v>498</v>
      </c>
      <c r="H81" s="11"/>
      <c r="I81" s="32" t="str">
        <f t="shared" si="2"/>
        <v/>
      </c>
      <c r="J81" s="36"/>
      <c r="K81" s="36"/>
      <c r="L81" s="32"/>
      <c r="M81" s="33"/>
      <c r="N81" s="32"/>
      <c r="O81" s="32"/>
      <c r="P81" s="31"/>
      <c r="Q81" s="31"/>
    </row>
    <row r="82" spans="1:17" ht="66" customHeight="1">
      <c r="A82" s="1" t="s">
        <v>499</v>
      </c>
      <c r="B82" s="2" t="s">
        <v>487</v>
      </c>
      <c r="C82" s="2" t="s">
        <v>500</v>
      </c>
      <c r="D82" s="2" t="s">
        <v>501</v>
      </c>
      <c r="E82" s="2" t="s">
        <v>502</v>
      </c>
      <c r="F82" s="2" t="s">
        <v>503</v>
      </c>
      <c r="G82" s="2" t="s">
        <v>504</v>
      </c>
      <c r="H82" s="11"/>
      <c r="I82" s="32" t="str">
        <f t="shared" si="2"/>
        <v/>
      </c>
      <c r="J82" s="36"/>
      <c r="K82" s="36"/>
      <c r="L82" s="32"/>
      <c r="M82" s="33"/>
      <c r="N82" s="32"/>
      <c r="O82" s="32"/>
      <c r="P82" s="31"/>
      <c r="Q82" s="31"/>
    </row>
    <row r="83" spans="1:17" ht="66" customHeight="1">
      <c r="A83" s="1" t="s">
        <v>505</v>
      </c>
      <c r="B83" s="2" t="s">
        <v>506</v>
      </c>
      <c r="C83" s="2" t="s">
        <v>507</v>
      </c>
      <c r="D83" s="2" t="s">
        <v>489</v>
      </c>
      <c r="E83" s="2" t="s">
        <v>508</v>
      </c>
      <c r="F83" s="2" t="s">
        <v>491</v>
      </c>
      <c r="G83" s="2" t="s">
        <v>509</v>
      </c>
      <c r="H83" s="11"/>
      <c r="I83" s="32" t="str">
        <f t="shared" si="2"/>
        <v/>
      </c>
      <c r="J83" s="36"/>
      <c r="K83" s="36"/>
      <c r="L83" s="32"/>
      <c r="M83" s="33"/>
      <c r="N83" s="32"/>
      <c r="O83" s="32"/>
      <c r="P83" s="31"/>
      <c r="Q83" s="31"/>
    </row>
    <row r="84" spans="1:17" ht="66" customHeight="1">
      <c r="A84" s="1" t="s">
        <v>510</v>
      </c>
      <c r="B84" s="2" t="s">
        <v>506</v>
      </c>
      <c r="C84" s="2" t="s">
        <v>511</v>
      </c>
      <c r="D84" s="2" t="s">
        <v>512</v>
      </c>
      <c r="E84" s="2" t="s">
        <v>513</v>
      </c>
      <c r="F84" s="2" t="s">
        <v>514</v>
      </c>
      <c r="G84" s="2" t="s">
        <v>515</v>
      </c>
      <c r="H84" s="11"/>
      <c r="I84" s="32" t="str">
        <f t="shared" si="2"/>
        <v/>
      </c>
      <c r="J84" s="36"/>
      <c r="K84" s="36"/>
      <c r="L84" s="32"/>
      <c r="M84" s="33"/>
      <c r="N84" s="32"/>
      <c r="O84" s="32"/>
      <c r="P84" s="31"/>
      <c r="Q84" s="31"/>
    </row>
    <row r="85" spans="1:17" ht="66" customHeight="1">
      <c r="A85" s="1" t="s">
        <v>516</v>
      </c>
      <c r="B85" s="2" t="s">
        <v>506</v>
      </c>
      <c r="C85" s="2" t="s">
        <v>517</v>
      </c>
      <c r="D85" s="2" t="s">
        <v>518</v>
      </c>
      <c r="E85" s="2" t="s">
        <v>519</v>
      </c>
      <c r="F85" s="2" t="s">
        <v>520</v>
      </c>
      <c r="G85" s="2" t="s">
        <v>394</v>
      </c>
      <c r="H85" s="11"/>
      <c r="I85" s="32" t="str">
        <f t="shared" si="2"/>
        <v/>
      </c>
      <c r="J85" s="36"/>
      <c r="K85" s="36"/>
      <c r="L85" s="32"/>
      <c r="M85" s="33"/>
      <c r="N85" s="32"/>
      <c r="O85" s="32"/>
      <c r="P85" s="31"/>
      <c r="Q85" s="31"/>
    </row>
    <row r="86" spans="1:17" ht="66" customHeight="1">
      <c r="A86" s="1" t="s">
        <v>521</v>
      </c>
      <c r="B86" s="2" t="s">
        <v>522</v>
      </c>
      <c r="C86" s="2" t="s">
        <v>523</v>
      </c>
      <c r="D86" s="2" t="s">
        <v>524</v>
      </c>
      <c r="E86" s="2" t="s">
        <v>525</v>
      </c>
      <c r="F86" s="2" t="s">
        <v>526</v>
      </c>
      <c r="G86" s="2" t="s">
        <v>527</v>
      </c>
      <c r="H86" s="11"/>
      <c r="I86" s="32" t="str">
        <f t="shared" si="2"/>
        <v/>
      </c>
      <c r="J86" s="36"/>
      <c r="K86" s="36"/>
      <c r="L86" s="32"/>
      <c r="M86" s="33"/>
      <c r="N86" s="32"/>
      <c r="O86" s="32"/>
      <c r="P86" s="31"/>
      <c r="Q86" s="31"/>
    </row>
    <row r="87" spans="1:17" ht="66" customHeight="1">
      <c r="A87" s="1" t="s">
        <v>528</v>
      </c>
      <c r="B87" s="2" t="s">
        <v>522</v>
      </c>
      <c r="C87" s="2" t="s">
        <v>529</v>
      </c>
      <c r="D87" s="2" t="s">
        <v>530</v>
      </c>
      <c r="E87" s="2" t="s">
        <v>531</v>
      </c>
      <c r="F87" s="2" t="s">
        <v>532</v>
      </c>
      <c r="G87" s="2" t="s">
        <v>533</v>
      </c>
      <c r="H87" s="11"/>
      <c r="I87" s="32" t="str">
        <f t="shared" si="2"/>
        <v/>
      </c>
      <c r="J87" s="36"/>
      <c r="K87" s="36"/>
      <c r="L87" s="32"/>
      <c r="M87" s="33"/>
      <c r="N87" s="32"/>
      <c r="O87" s="32"/>
      <c r="P87" s="31"/>
      <c r="Q87" s="31"/>
    </row>
    <row r="88" spans="1:17" ht="66" customHeight="1">
      <c r="A88" s="1" t="s">
        <v>534</v>
      </c>
      <c r="B88" s="2" t="s">
        <v>522</v>
      </c>
      <c r="C88" s="2" t="s">
        <v>535</v>
      </c>
      <c r="D88" s="2" t="s">
        <v>536</v>
      </c>
      <c r="E88" s="2" t="s">
        <v>537</v>
      </c>
      <c r="F88" s="2" t="s">
        <v>538</v>
      </c>
      <c r="G88" s="2" t="s">
        <v>539</v>
      </c>
      <c r="H88" s="11"/>
      <c r="I88" s="32" t="str">
        <f t="shared" si="2"/>
        <v/>
      </c>
      <c r="J88" s="36"/>
      <c r="K88" s="36"/>
      <c r="L88" s="32"/>
      <c r="M88" s="33"/>
      <c r="N88" s="32"/>
      <c r="O88" s="32"/>
      <c r="P88" s="31"/>
      <c r="Q88" s="31"/>
    </row>
    <row r="89" spans="1:17" ht="66" customHeight="1">
      <c r="A89" s="1" t="s">
        <v>540</v>
      </c>
      <c r="B89" s="2" t="s">
        <v>541</v>
      </c>
      <c r="C89" s="2" t="s">
        <v>542</v>
      </c>
      <c r="D89" s="2" t="s">
        <v>543</v>
      </c>
      <c r="E89" s="2" t="s">
        <v>544</v>
      </c>
      <c r="F89" s="2" t="s">
        <v>545</v>
      </c>
      <c r="G89" s="2" t="s">
        <v>546</v>
      </c>
      <c r="H89" s="11"/>
      <c r="I89" s="32" t="str">
        <f t="shared" si="2"/>
        <v/>
      </c>
      <c r="J89" s="36"/>
      <c r="K89" s="36"/>
      <c r="L89" s="32"/>
      <c r="M89" s="33"/>
      <c r="N89" s="32"/>
      <c r="O89" s="32"/>
      <c r="P89" s="31"/>
      <c r="Q89" s="31"/>
    </row>
    <row r="90" spans="1:17" ht="66" customHeight="1">
      <c r="A90" s="1" t="s">
        <v>547</v>
      </c>
      <c r="B90" s="2" t="s">
        <v>541</v>
      </c>
      <c r="C90" s="2" t="s">
        <v>548</v>
      </c>
      <c r="D90" s="2" t="s">
        <v>549</v>
      </c>
      <c r="E90" s="2" t="s">
        <v>550</v>
      </c>
      <c r="F90" s="2" t="s">
        <v>551</v>
      </c>
      <c r="G90" s="2" t="s">
        <v>552</v>
      </c>
      <c r="H90" s="11"/>
      <c r="I90" s="32" t="str">
        <f t="shared" si="2"/>
        <v/>
      </c>
      <c r="J90" s="36"/>
      <c r="K90" s="36"/>
      <c r="L90" s="32"/>
      <c r="M90" s="33"/>
      <c r="N90" s="32"/>
      <c r="O90" s="32"/>
      <c r="P90" s="31"/>
      <c r="Q90" s="31"/>
    </row>
    <row r="91" spans="1:17" ht="66" customHeight="1">
      <c r="A91" s="1" t="s">
        <v>553</v>
      </c>
      <c r="B91" s="2" t="s">
        <v>541</v>
      </c>
      <c r="C91" s="2" t="s">
        <v>554</v>
      </c>
      <c r="D91" s="2" t="s">
        <v>555</v>
      </c>
      <c r="E91" s="2" t="s">
        <v>556</v>
      </c>
      <c r="F91" s="2" t="s">
        <v>557</v>
      </c>
      <c r="G91" s="2" t="s">
        <v>558</v>
      </c>
      <c r="H91" s="11"/>
      <c r="I91" s="32" t="str">
        <f t="shared" si="2"/>
        <v/>
      </c>
      <c r="J91" s="36"/>
      <c r="K91" s="36"/>
      <c r="L91" s="32"/>
      <c r="M91" s="33"/>
      <c r="N91" s="32"/>
      <c r="O91" s="32"/>
      <c r="P91" s="31"/>
      <c r="Q91" s="31"/>
    </row>
    <row r="92" spans="1:17" ht="66" customHeight="1">
      <c r="A92" s="1" t="s">
        <v>559</v>
      </c>
      <c r="B92" s="2" t="s">
        <v>560</v>
      </c>
      <c r="C92" s="2" t="s">
        <v>561</v>
      </c>
      <c r="D92" s="2" t="s">
        <v>562</v>
      </c>
      <c r="E92" s="2" t="s">
        <v>563</v>
      </c>
      <c r="F92" s="2" t="s">
        <v>564</v>
      </c>
      <c r="G92" s="2" t="s">
        <v>565</v>
      </c>
      <c r="H92" s="11"/>
      <c r="I92" s="32" t="str">
        <f t="shared" si="2"/>
        <v/>
      </c>
      <c r="J92" s="36"/>
      <c r="K92" s="36"/>
      <c r="L92" s="32"/>
      <c r="M92" s="33"/>
      <c r="N92" s="32"/>
      <c r="O92" s="32"/>
      <c r="P92" s="31"/>
      <c r="Q92" s="31"/>
    </row>
    <row r="93" spans="1:17" ht="66" customHeight="1">
      <c r="A93" s="1" t="s">
        <v>566</v>
      </c>
      <c r="B93" s="2" t="s">
        <v>560</v>
      </c>
      <c r="C93" s="2" t="s">
        <v>567</v>
      </c>
      <c r="D93" s="2" t="s">
        <v>568</v>
      </c>
      <c r="E93" s="2" t="s">
        <v>569</v>
      </c>
      <c r="F93" s="2" t="s">
        <v>570</v>
      </c>
      <c r="G93" s="2" t="s">
        <v>571</v>
      </c>
      <c r="H93" s="11"/>
      <c r="I93" s="32" t="str">
        <f t="shared" si="2"/>
        <v/>
      </c>
      <c r="J93" s="36"/>
      <c r="K93" s="36"/>
      <c r="L93" s="32"/>
      <c r="M93" s="33"/>
      <c r="N93" s="32"/>
      <c r="O93" s="32"/>
      <c r="P93" s="31"/>
      <c r="Q93" s="31"/>
    </row>
    <row r="94" spans="1:17" ht="66" customHeight="1">
      <c r="A94" s="1" t="s">
        <v>572</v>
      </c>
      <c r="B94" s="2" t="s">
        <v>560</v>
      </c>
      <c r="C94" s="2" t="s">
        <v>573</v>
      </c>
      <c r="D94" s="2" t="s">
        <v>574</v>
      </c>
      <c r="E94" s="2" t="s">
        <v>575</v>
      </c>
      <c r="F94" s="2" t="s">
        <v>576</v>
      </c>
      <c r="G94" s="2" t="s">
        <v>577</v>
      </c>
      <c r="H94" s="11"/>
      <c r="I94" s="32" t="str">
        <f t="shared" si="2"/>
        <v/>
      </c>
      <c r="J94" s="36"/>
      <c r="K94" s="36"/>
      <c r="L94" s="32"/>
      <c r="M94" s="33"/>
      <c r="N94" s="32"/>
      <c r="O94" s="32"/>
      <c r="P94" s="31"/>
      <c r="Q94" s="31"/>
    </row>
    <row r="95" spans="1:17" ht="66" customHeight="1">
      <c r="A95" s="1" t="s">
        <v>578</v>
      </c>
      <c r="B95" s="2" t="s">
        <v>579</v>
      </c>
      <c r="C95" s="2" t="s">
        <v>580</v>
      </c>
      <c r="D95" s="2" t="s">
        <v>581</v>
      </c>
      <c r="E95" s="2" t="s">
        <v>582</v>
      </c>
      <c r="F95" s="2" t="s">
        <v>583</v>
      </c>
      <c r="G95" s="2" t="s">
        <v>584</v>
      </c>
      <c r="H95" s="11"/>
      <c r="I95" s="32" t="str">
        <f t="shared" si="2"/>
        <v/>
      </c>
      <c r="J95" s="36"/>
      <c r="K95" s="36"/>
      <c r="L95" s="32"/>
      <c r="M95" s="33"/>
      <c r="N95" s="32"/>
      <c r="O95" s="32"/>
      <c r="P95" s="31"/>
      <c r="Q95" s="31"/>
    </row>
    <row r="96" spans="1:17" ht="66" customHeight="1">
      <c r="A96" s="1" t="s">
        <v>585</v>
      </c>
      <c r="B96" s="2" t="s">
        <v>579</v>
      </c>
      <c r="C96" s="2" t="s">
        <v>586</v>
      </c>
      <c r="D96" s="2" t="s">
        <v>587</v>
      </c>
      <c r="E96" s="2" t="s">
        <v>588</v>
      </c>
      <c r="F96" s="2" t="s">
        <v>589</v>
      </c>
      <c r="G96" s="2" t="s">
        <v>590</v>
      </c>
      <c r="H96" s="11"/>
      <c r="I96" s="32" t="str">
        <f t="shared" si="2"/>
        <v/>
      </c>
      <c r="J96" s="36"/>
      <c r="K96" s="36"/>
      <c r="L96" s="32"/>
      <c r="M96" s="33"/>
      <c r="N96" s="32"/>
      <c r="O96" s="32"/>
      <c r="P96" s="31"/>
      <c r="Q96" s="31"/>
    </row>
    <row r="97" spans="1:17" ht="66" customHeight="1">
      <c r="A97" s="1" t="s">
        <v>591</v>
      </c>
      <c r="B97" s="2" t="s">
        <v>579</v>
      </c>
      <c r="C97" s="2" t="s">
        <v>592</v>
      </c>
      <c r="D97" s="2" t="s">
        <v>447</v>
      </c>
      <c r="E97" s="2" t="s">
        <v>588</v>
      </c>
      <c r="F97" s="2" t="s">
        <v>593</v>
      </c>
      <c r="G97" s="2" t="s">
        <v>594</v>
      </c>
      <c r="H97" s="11"/>
      <c r="I97" s="32" t="str">
        <f t="shared" si="2"/>
        <v/>
      </c>
      <c r="J97" s="36"/>
      <c r="K97" s="36"/>
      <c r="L97" s="32"/>
      <c r="M97" s="33"/>
      <c r="N97" s="32"/>
      <c r="O97" s="32"/>
      <c r="P97" s="31"/>
      <c r="Q97" s="31"/>
    </row>
    <row r="98" spans="1:17" ht="66" customHeight="1">
      <c r="A98" s="1" t="s">
        <v>595</v>
      </c>
      <c r="B98" s="2" t="s">
        <v>596</v>
      </c>
      <c r="C98" s="2" t="s">
        <v>597</v>
      </c>
      <c r="D98" s="2" t="s">
        <v>598</v>
      </c>
      <c r="E98" s="2" t="s">
        <v>599</v>
      </c>
      <c r="F98" s="2" t="s">
        <v>600</v>
      </c>
      <c r="G98" s="2" t="s">
        <v>601</v>
      </c>
      <c r="H98" s="11"/>
      <c r="I98" s="32" t="str">
        <f t="shared" ref="I98:I129" si="3">IF($H98="SUKSES","Sesuai dengan ekspektasi hasil.",IF($H98="GAGAL","Tuliskan hasil aktual yang tidak sesuai.",""))</f>
        <v/>
      </c>
      <c r="J98" s="36"/>
      <c r="K98" s="36"/>
      <c r="L98" s="32"/>
      <c r="M98" s="33"/>
      <c r="N98" s="32"/>
      <c r="O98" s="32"/>
      <c r="P98" s="31"/>
      <c r="Q98" s="31"/>
    </row>
    <row r="99" spans="1:17" ht="66" customHeight="1">
      <c r="A99" s="1" t="s">
        <v>602</v>
      </c>
      <c r="B99" s="2" t="s">
        <v>596</v>
      </c>
      <c r="C99" s="2" t="s">
        <v>603</v>
      </c>
      <c r="D99" s="2" t="s">
        <v>604</v>
      </c>
      <c r="E99" s="2" t="s">
        <v>605</v>
      </c>
      <c r="F99" s="2" t="s">
        <v>606</v>
      </c>
      <c r="G99" s="2" t="s">
        <v>607</v>
      </c>
      <c r="H99" s="11"/>
      <c r="I99" s="32" t="str">
        <f t="shared" si="3"/>
        <v/>
      </c>
      <c r="J99" s="36"/>
      <c r="K99" s="36"/>
      <c r="L99" s="32"/>
      <c r="M99" s="33"/>
      <c r="N99" s="32"/>
      <c r="O99" s="32"/>
      <c r="P99" s="31"/>
      <c r="Q99" s="31"/>
    </row>
    <row r="100" spans="1:17" ht="66" customHeight="1">
      <c r="A100" s="1" t="s">
        <v>608</v>
      </c>
      <c r="B100" s="2" t="s">
        <v>596</v>
      </c>
      <c r="C100" s="2" t="s">
        <v>609</v>
      </c>
      <c r="D100" s="2" t="s">
        <v>610</v>
      </c>
      <c r="E100" s="2" t="s">
        <v>611</v>
      </c>
      <c r="F100" s="2" t="s">
        <v>612</v>
      </c>
      <c r="G100" s="2" t="s">
        <v>613</v>
      </c>
      <c r="H100" s="11"/>
      <c r="I100" s="32" t="str">
        <f t="shared" si="3"/>
        <v/>
      </c>
      <c r="J100" s="36"/>
      <c r="K100" s="36"/>
      <c r="L100" s="32"/>
      <c r="M100" s="33"/>
      <c r="N100" s="32"/>
      <c r="O100" s="32"/>
      <c r="P100" s="31"/>
      <c r="Q100" s="31"/>
    </row>
    <row r="101" spans="1:17" ht="66" customHeight="1">
      <c r="A101" s="1" t="s">
        <v>614</v>
      </c>
      <c r="B101" s="2" t="s">
        <v>615</v>
      </c>
      <c r="C101" s="2" t="s">
        <v>616</v>
      </c>
      <c r="D101" s="2" t="s">
        <v>617</v>
      </c>
      <c r="E101" s="2" t="s">
        <v>618</v>
      </c>
      <c r="F101" s="2" t="s">
        <v>619</v>
      </c>
      <c r="G101" s="2" t="s">
        <v>620</v>
      </c>
      <c r="H101" s="11"/>
      <c r="I101" s="32" t="str">
        <f t="shared" si="3"/>
        <v/>
      </c>
      <c r="J101" s="36"/>
      <c r="K101" s="36"/>
      <c r="L101" s="32"/>
      <c r="M101" s="33"/>
      <c r="N101" s="32"/>
      <c r="O101" s="32"/>
      <c r="P101" s="31"/>
      <c r="Q101" s="31"/>
    </row>
    <row r="102" spans="1:17" ht="66" customHeight="1">
      <c r="A102" s="1" t="s">
        <v>621</v>
      </c>
      <c r="B102" s="2" t="s">
        <v>615</v>
      </c>
      <c r="C102" s="2" t="s">
        <v>622</v>
      </c>
      <c r="D102" s="2" t="s">
        <v>623</v>
      </c>
      <c r="E102" s="2" t="s">
        <v>624</v>
      </c>
      <c r="F102" s="2" t="s">
        <v>625</v>
      </c>
      <c r="G102" s="2" t="s">
        <v>626</v>
      </c>
      <c r="H102" s="11"/>
      <c r="I102" s="32" t="str">
        <f t="shared" si="3"/>
        <v/>
      </c>
      <c r="J102" s="36"/>
      <c r="K102" s="36"/>
      <c r="L102" s="32"/>
      <c r="M102" s="33"/>
      <c r="N102" s="32"/>
      <c r="O102" s="32"/>
      <c r="P102" s="31"/>
      <c r="Q102" s="31"/>
    </row>
    <row r="103" spans="1:17" ht="66" customHeight="1">
      <c r="A103" s="1" t="s">
        <v>627</v>
      </c>
      <c r="B103" s="2" t="s">
        <v>615</v>
      </c>
      <c r="C103" s="2" t="s">
        <v>628</v>
      </c>
      <c r="D103" s="2" t="s">
        <v>629</v>
      </c>
      <c r="E103" s="2" t="s">
        <v>630</v>
      </c>
      <c r="F103" s="2" t="s">
        <v>631</v>
      </c>
      <c r="G103" s="2" t="s">
        <v>632</v>
      </c>
      <c r="H103" s="11"/>
      <c r="I103" s="32" t="str">
        <f t="shared" si="3"/>
        <v/>
      </c>
      <c r="J103" s="36"/>
      <c r="K103" s="36"/>
      <c r="L103" s="32"/>
      <c r="M103" s="33"/>
      <c r="N103" s="32"/>
      <c r="O103" s="32"/>
      <c r="P103" s="31"/>
      <c r="Q103" s="31"/>
    </row>
    <row r="104" spans="1:17" ht="66" customHeight="1">
      <c r="A104" s="1" t="s">
        <v>633</v>
      </c>
      <c r="B104" s="2" t="s">
        <v>634</v>
      </c>
      <c r="C104" s="2" t="s">
        <v>635</v>
      </c>
      <c r="D104" s="2" t="s">
        <v>636</v>
      </c>
      <c r="E104" s="2" t="s">
        <v>637</v>
      </c>
      <c r="F104" s="2" t="s">
        <v>638</v>
      </c>
      <c r="G104" s="2" t="s">
        <v>639</v>
      </c>
      <c r="H104" s="11"/>
      <c r="I104" s="32" t="str">
        <f t="shared" si="3"/>
        <v/>
      </c>
      <c r="J104" s="36"/>
      <c r="K104" s="36"/>
      <c r="L104" s="32"/>
      <c r="M104" s="33"/>
      <c r="N104" s="32"/>
      <c r="O104" s="32"/>
      <c r="P104" s="31"/>
      <c r="Q104" s="31"/>
    </row>
    <row r="105" spans="1:17" ht="66" customHeight="1">
      <c r="A105" s="1" t="s">
        <v>640</v>
      </c>
      <c r="B105" s="2" t="s">
        <v>634</v>
      </c>
      <c r="C105" s="2" t="s">
        <v>641</v>
      </c>
      <c r="D105" s="2" t="s">
        <v>642</v>
      </c>
      <c r="E105" s="2" t="s">
        <v>643</v>
      </c>
      <c r="F105" s="2" t="s">
        <v>644</v>
      </c>
      <c r="G105" s="2" t="s">
        <v>645</v>
      </c>
      <c r="H105" s="11"/>
      <c r="I105" s="32" t="str">
        <f t="shared" si="3"/>
        <v/>
      </c>
      <c r="J105" s="36"/>
      <c r="K105" s="36"/>
      <c r="L105" s="32"/>
      <c r="M105" s="33"/>
      <c r="N105" s="32"/>
      <c r="O105" s="32"/>
      <c r="P105" s="31"/>
      <c r="Q105" s="31"/>
    </row>
    <row r="106" spans="1:17" ht="66" customHeight="1">
      <c r="A106" s="1" t="s">
        <v>646</v>
      </c>
      <c r="B106" s="2" t="s">
        <v>634</v>
      </c>
      <c r="C106" s="2" t="s">
        <v>647</v>
      </c>
      <c r="D106" s="2" t="s">
        <v>648</v>
      </c>
      <c r="E106" s="2" t="s">
        <v>649</v>
      </c>
      <c r="F106" s="2" t="s">
        <v>650</v>
      </c>
      <c r="G106" s="2" t="s">
        <v>189</v>
      </c>
      <c r="H106" s="11"/>
      <c r="I106" s="32" t="str">
        <f t="shared" si="3"/>
        <v/>
      </c>
      <c r="J106" s="36"/>
      <c r="K106" s="36"/>
      <c r="L106" s="32"/>
      <c r="M106" s="33"/>
      <c r="N106" s="32"/>
      <c r="O106" s="32"/>
      <c r="P106" s="31"/>
      <c r="Q106" s="31"/>
    </row>
    <row r="107" spans="1:17" ht="66" customHeight="1">
      <c r="A107" s="1" t="s">
        <v>651</v>
      </c>
      <c r="B107" s="2" t="s">
        <v>652</v>
      </c>
      <c r="C107" s="2" t="s">
        <v>653</v>
      </c>
      <c r="D107" s="2" t="s">
        <v>654</v>
      </c>
      <c r="E107" s="2" t="s">
        <v>655</v>
      </c>
      <c r="F107" s="2" t="s">
        <v>656</v>
      </c>
      <c r="G107" s="2" t="s">
        <v>657</v>
      </c>
      <c r="H107" s="11"/>
      <c r="I107" s="32" t="str">
        <f t="shared" si="3"/>
        <v/>
      </c>
      <c r="J107" s="36"/>
      <c r="K107" s="36"/>
      <c r="L107" s="32"/>
      <c r="M107" s="33"/>
      <c r="N107" s="32"/>
      <c r="O107" s="32"/>
      <c r="P107" s="31"/>
      <c r="Q107" s="31"/>
    </row>
    <row r="108" spans="1:17" ht="66" customHeight="1">
      <c r="A108" s="1" t="s">
        <v>658</v>
      </c>
      <c r="B108" s="2" t="s">
        <v>652</v>
      </c>
      <c r="C108" s="2" t="s">
        <v>659</v>
      </c>
      <c r="D108" s="2" t="s">
        <v>660</v>
      </c>
      <c r="E108" s="2" t="s">
        <v>661</v>
      </c>
      <c r="F108" s="2" t="s">
        <v>662</v>
      </c>
      <c r="G108" s="2" t="s">
        <v>663</v>
      </c>
      <c r="H108" s="11"/>
      <c r="I108" s="32" t="str">
        <f t="shared" si="3"/>
        <v/>
      </c>
      <c r="J108" s="36"/>
      <c r="K108" s="36"/>
      <c r="L108" s="32"/>
      <c r="M108" s="33"/>
      <c r="N108" s="32"/>
      <c r="O108" s="32"/>
      <c r="P108" s="31"/>
      <c r="Q108" s="31"/>
    </row>
    <row r="109" spans="1:17" ht="66" customHeight="1">
      <c r="A109" s="1" t="s">
        <v>664</v>
      </c>
      <c r="B109" s="2" t="s">
        <v>652</v>
      </c>
      <c r="C109" s="2" t="s">
        <v>665</v>
      </c>
      <c r="D109" s="2" t="s">
        <v>666</v>
      </c>
      <c r="E109" s="2" t="s">
        <v>667</v>
      </c>
      <c r="F109" s="2" t="s">
        <v>668</v>
      </c>
      <c r="G109" s="2" t="s">
        <v>669</v>
      </c>
      <c r="H109" s="11"/>
      <c r="I109" s="32" t="str">
        <f t="shared" si="3"/>
        <v/>
      </c>
      <c r="J109" s="36"/>
      <c r="K109" s="36"/>
      <c r="L109" s="32"/>
      <c r="M109" s="33"/>
      <c r="N109" s="32"/>
      <c r="O109" s="32"/>
      <c r="P109" s="31"/>
      <c r="Q109" s="31"/>
    </row>
    <row r="110" spans="1:17" ht="66" customHeight="1">
      <c r="A110" s="1" t="s">
        <v>670</v>
      </c>
      <c r="B110" s="2" t="s">
        <v>671</v>
      </c>
      <c r="C110" s="2" t="s">
        <v>672</v>
      </c>
      <c r="D110" s="2" t="s">
        <v>673</v>
      </c>
      <c r="E110" s="2" t="s">
        <v>674</v>
      </c>
      <c r="F110" s="2" t="s">
        <v>675</v>
      </c>
      <c r="G110" s="2" t="s">
        <v>676</v>
      </c>
      <c r="H110" s="11"/>
      <c r="I110" s="32" t="str">
        <f t="shared" si="3"/>
        <v/>
      </c>
      <c r="J110" s="36"/>
      <c r="K110" s="36"/>
      <c r="L110" s="32"/>
      <c r="M110" s="33"/>
      <c r="N110" s="32"/>
      <c r="O110" s="32"/>
      <c r="P110" s="31"/>
      <c r="Q110" s="31"/>
    </row>
    <row r="111" spans="1:17" ht="66" customHeight="1">
      <c r="A111" s="1" t="s">
        <v>677</v>
      </c>
      <c r="B111" s="2" t="s">
        <v>671</v>
      </c>
      <c r="C111" s="2" t="s">
        <v>678</v>
      </c>
      <c r="D111" s="2" t="s">
        <v>679</v>
      </c>
      <c r="E111" s="2" t="s">
        <v>680</v>
      </c>
      <c r="F111" s="2" t="s">
        <v>460</v>
      </c>
      <c r="G111" s="2" t="s">
        <v>164</v>
      </c>
      <c r="H111" s="11"/>
      <c r="I111" s="32" t="str">
        <f t="shared" si="3"/>
        <v/>
      </c>
      <c r="J111" s="36"/>
      <c r="K111" s="36"/>
      <c r="L111" s="32"/>
      <c r="M111" s="33"/>
      <c r="N111" s="32"/>
      <c r="O111" s="32"/>
      <c r="P111" s="31"/>
      <c r="Q111" s="31"/>
    </row>
    <row r="112" spans="1:17" ht="66" customHeight="1">
      <c r="A112" s="1" t="s">
        <v>681</v>
      </c>
      <c r="B112" s="2" t="s">
        <v>671</v>
      </c>
      <c r="C112" s="2" t="s">
        <v>682</v>
      </c>
      <c r="D112" s="2" t="s">
        <v>683</v>
      </c>
      <c r="E112" s="2" t="s">
        <v>684</v>
      </c>
      <c r="F112" s="2" t="s">
        <v>685</v>
      </c>
      <c r="G112" s="2" t="s">
        <v>686</v>
      </c>
      <c r="H112" s="11"/>
      <c r="I112" s="32" t="str">
        <f t="shared" si="3"/>
        <v/>
      </c>
      <c r="J112" s="36"/>
      <c r="K112" s="36"/>
      <c r="L112" s="32"/>
      <c r="M112" s="33"/>
      <c r="N112" s="32"/>
      <c r="O112" s="32"/>
      <c r="P112" s="31"/>
      <c r="Q112" s="31"/>
    </row>
    <row r="113" spans="1:17" ht="66" customHeight="1">
      <c r="A113" s="1" t="s">
        <v>687</v>
      </c>
      <c r="B113" s="2" t="s">
        <v>688</v>
      </c>
      <c r="C113" s="2" t="s">
        <v>689</v>
      </c>
      <c r="D113" s="2" t="s">
        <v>690</v>
      </c>
      <c r="E113" s="2" t="s">
        <v>691</v>
      </c>
      <c r="F113" s="2" t="s">
        <v>692</v>
      </c>
      <c r="G113" s="2" t="s">
        <v>693</v>
      </c>
      <c r="H113" s="11"/>
      <c r="I113" s="32" t="str">
        <f t="shared" si="3"/>
        <v/>
      </c>
      <c r="J113" s="36"/>
      <c r="K113" s="36"/>
      <c r="L113" s="32"/>
      <c r="M113" s="33"/>
      <c r="N113" s="32"/>
      <c r="O113" s="32"/>
      <c r="P113" s="31"/>
      <c r="Q113" s="31"/>
    </row>
    <row r="114" spans="1:17" ht="66" customHeight="1">
      <c r="A114" s="1" t="s">
        <v>694</v>
      </c>
      <c r="B114" s="2" t="s">
        <v>688</v>
      </c>
      <c r="C114" s="2" t="s">
        <v>695</v>
      </c>
      <c r="D114" s="2" t="s">
        <v>696</v>
      </c>
      <c r="E114" s="2" t="s">
        <v>697</v>
      </c>
      <c r="F114" s="2" t="s">
        <v>698</v>
      </c>
      <c r="G114" s="2" t="s">
        <v>699</v>
      </c>
      <c r="H114" s="11"/>
      <c r="I114" s="32" t="str">
        <f t="shared" si="3"/>
        <v/>
      </c>
      <c r="J114" s="36"/>
      <c r="K114" s="36"/>
      <c r="L114" s="32"/>
      <c r="M114" s="33"/>
      <c r="N114" s="32"/>
      <c r="O114" s="32"/>
      <c r="P114" s="31"/>
      <c r="Q114" s="31"/>
    </row>
    <row r="115" spans="1:17" ht="66" customHeight="1">
      <c r="A115" s="1" t="s">
        <v>700</v>
      </c>
      <c r="B115" s="2" t="s">
        <v>688</v>
      </c>
      <c r="C115" s="2" t="s">
        <v>701</v>
      </c>
      <c r="D115" s="2" t="s">
        <v>702</v>
      </c>
      <c r="E115" s="2" t="s">
        <v>703</v>
      </c>
      <c r="F115" s="2" t="s">
        <v>704</v>
      </c>
      <c r="G115" s="2" t="s">
        <v>705</v>
      </c>
      <c r="H115" s="11"/>
      <c r="I115" s="32" t="str">
        <f t="shared" si="3"/>
        <v/>
      </c>
      <c r="J115" s="36"/>
      <c r="K115" s="36"/>
      <c r="L115" s="32"/>
      <c r="M115" s="33"/>
      <c r="N115" s="32"/>
      <c r="O115" s="32"/>
      <c r="P115" s="31"/>
      <c r="Q115" s="31"/>
    </row>
    <row r="116" spans="1:17" ht="66" customHeight="1">
      <c r="A116" s="1" t="s">
        <v>706</v>
      </c>
      <c r="B116" s="2" t="s">
        <v>707</v>
      </c>
      <c r="C116" s="2" t="s">
        <v>708</v>
      </c>
      <c r="D116" s="2" t="s">
        <v>709</v>
      </c>
      <c r="E116" s="2" t="s">
        <v>710</v>
      </c>
      <c r="F116" s="2" t="s">
        <v>711</v>
      </c>
      <c r="G116" s="2" t="s">
        <v>712</v>
      </c>
      <c r="H116" s="11"/>
      <c r="I116" s="32" t="str">
        <f t="shared" si="3"/>
        <v/>
      </c>
      <c r="J116" s="36"/>
      <c r="K116" s="36"/>
      <c r="L116" s="32"/>
      <c r="M116" s="33"/>
      <c r="N116" s="32"/>
      <c r="O116" s="32"/>
      <c r="P116" s="31"/>
      <c r="Q116" s="31"/>
    </row>
    <row r="117" spans="1:17" ht="66" customHeight="1">
      <c r="A117" s="1" t="s">
        <v>713</v>
      </c>
      <c r="B117" s="2" t="s">
        <v>707</v>
      </c>
      <c r="C117" s="2" t="s">
        <v>714</v>
      </c>
      <c r="D117" s="2" t="s">
        <v>715</v>
      </c>
      <c r="E117" s="2" t="s">
        <v>716</v>
      </c>
      <c r="F117" s="2" t="s">
        <v>717</v>
      </c>
      <c r="G117" s="2" t="s">
        <v>718</v>
      </c>
      <c r="H117" s="11"/>
      <c r="I117" s="32" t="str">
        <f t="shared" si="3"/>
        <v/>
      </c>
      <c r="J117" s="36"/>
      <c r="K117" s="36"/>
      <c r="L117" s="32"/>
      <c r="M117" s="33"/>
      <c r="N117" s="32"/>
      <c r="O117" s="32"/>
      <c r="P117" s="31"/>
      <c r="Q117" s="31"/>
    </row>
    <row r="118" spans="1:17" ht="66" customHeight="1">
      <c r="A118" s="1" t="s">
        <v>719</v>
      </c>
      <c r="B118" s="2" t="s">
        <v>707</v>
      </c>
      <c r="C118" s="2" t="s">
        <v>720</v>
      </c>
      <c r="D118" s="2" t="s">
        <v>721</v>
      </c>
      <c r="E118" s="2" t="s">
        <v>722</v>
      </c>
      <c r="F118" s="2" t="s">
        <v>723</v>
      </c>
      <c r="G118" s="2" t="s">
        <v>724</v>
      </c>
      <c r="H118" s="11"/>
      <c r="I118" s="32" t="str">
        <f t="shared" si="3"/>
        <v/>
      </c>
      <c r="J118" s="36"/>
      <c r="K118" s="36"/>
      <c r="L118" s="32"/>
      <c r="M118" s="33"/>
      <c r="N118" s="32"/>
      <c r="O118" s="32"/>
      <c r="P118" s="31"/>
      <c r="Q118" s="31"/>
    </row>
    <row r="119" spans="1:17" ht="66" customHeight="1">
      <c r="A119" s="1" t="s">
        <v>725</v>
      </c>
      <c r="B119" s="2" t="s">
        <v>726</v>
      </c>
      <c r="C119" s="2" t="s">
        <v>727</v>
      </c>
      <c r="D119" s="2" t="s">
        <v>728</v>
      </c>
      <c r="E119" s="2" t="s">
        <v>729</v>
      </c>
      <c r="F119" s="2" t="s">
        <v>730</v>
      </c>
      <c r="G119" s="2" t="s">
        <v>731</v>
      </c>
      <c r="H119" s="11"/>
      <c r="I119" s="32" t="str">
        <f t="shared" si="3"/>
        <v/>
      </c>
      <c r="J119" s="36"/>
      <c r="K119" s="36"/>
      <c r="L119" s="32"/>
      <c r="M119" s="33"/>
      <c r="N119" s="32"/>
      <c r="O119" s="32"/>
      <c r="P119" s="31"/>
      <c r="Q119" s="31"/>
    </row>
    <row r="120" spans="1:17" ht="66" customHeight="1">
      <c r="A120" s="1" t="s">
        <v>732</v>
      </c>
      <c r="B120" s="2" t="s">
        <v>726</v>
      </c>
      <c r="C120" s="2" t="s">
        <v>733</v>
      </c>
      <c r="D120" s="2" t="s">
        <v>728</v>
      </c>
      <c r="E120" s="2" t="s">
        <v>734</v>
      </c>
      <c r="F120" s="2" t="s">
        <v>735</v>
      </c>
      <c r="G120" s="2" t="s">
        <v>736</v>
      </c>
      <c r="H120" s="11"/>
      <c r="I120" s="32" t="str">
        <f t="shared" si="3"/>
        <v/>
      </c>
      <c r="J120" s="36"/>
      <c r="K120" s="36"/>
      <c r="L120" s="32"/>
      <c r="M120" s="33"/>
      <c r="N120" s="32"/>
      <c r="O120" s="32"/>
      <c r="P120" s="31"/>
      <c r="Q120" s="31"/>
    </row>
    <row r="121" spans="1:17" ht="66" customHeight="1">
      <c r="A121" s="1" t="s">
        <v>737</v>
      </c>
      <c r="B121" s="2" t="s">
        <v>726</v>
      </c>
      <c r="C121" s="2" t="s">
        <v>738</v>
      </c>
      <c r="D121" s="2" t="s">
        <v>739</v>
      </c>
      <c r="E121" s="2" t="s">
        <v>740</v>
      </c>
      <c r="F121" s="2" t="s">
        <v>741</v>
      </c>
      <c r="G121" s="2" t="s">
        <v>742</v>
      </c>
      <c r="H121" s="11"/>
      <c r="I121" s="32" t="str">
        <f t="shared" si="3"/>
        <v/>
      </c>
      <c r="J121" s="36"/>
      <c r="K121" s="36"/>
      <c r="L121" s="32"/>
      <c r="M121" s="33"/>
      <c r="N121" s="32"/>
      <c r="O121" s="32"/>
      <c r="P121" s="31"/>
      <c r="Q121" s="31"/>
    </row>
    <row r="122" spans="1:17" ht="66" customHeight="1">
      <c r="A122" s="1" t="s">
        <v>743</v>
      </c>
      <c r="B122" s="2" t="s">
        <v>744</v>
      </c>
      <c r="C122" s="2" t="s">
        <v>745</v>
      </c>
      <c r="D122" s="2" t="s">
        <v>746</v>
      </c>
      <c r="E122" s="2" t="s">
        <v>747</v>
      </c>
      <c r="F122" s="2" t="s">
        <v>748</v>
      </c>
      <c r="G122" s="2" t="s">
        <v>749</v>
      </c>
      <c r="H122" s="11"/>
      <c r="I122" s="32" t="str">
        <f t="shared" si="3"/>
        <v/>
      </c>
      <c r="J122" s="36"/>
      <c r="K122" s="36"/>
      <c r="L122" s="32"/>
      <c r="M122" s="33"/>
      <c r="N122" s="32"/>
      <c r="O122" s="32"/>
      <c r="P122" s="31"/>
      <c r="Q122" s="31"/>
    </row>
    <row r="123" spans="1:17" ht="66" customHeight="1">
      <c r="A123" s="1" t="s">
        <v>750</v>
      </c>
      <c r="B123" s="2" t="s">
        <v>744</v>
      </c>
      <c r="C123" s="2" t="s">
        <v>751</v>
      </c>
      <c r="D123" s="2" t="s">
        <v>752</v>
      </c>
      <c r="E123" s="2" t="s">
        <v>753</v>
      </c>
      <c r="F123" s="2" t="s">
        <v>754</v>
      </c>
      <c r="G123" s="2" t="s">
        <v>755</v>
      </c>
      <c r="H123" s="11"/>
      <c r="I123" s="32" t="str">
        <f t="shared" si="3"/>
        <v/>
      </c>
      <c r="J123" s="36"/>
      <c r="K123" s="36"/>
      <c r="L123" s="32"/>
      <c r="M123" s="33"/>
      <c r="N123" s="32"/>
      <c r="O123" s="32"/>
      <c r="P123" s="31"/>
      <c r="Q123" s="31"/>
    </row>
    <row r="124" spans="1:17" ht="66" customHeight="1">
      <c r="A124" s="1" t="s">
        <v>756</v>
      </c>
      <c r="B124" s="2" t="s">
        <v>744</v>
      </c>
      <c r="C124" s="2" t="s">
        <v>757</v>
      </c>
      <c r="D124" s="2" t="s">
        <v>758</v>
      </c>
      <c r="E124" s="2" t="s">
        <v>759</v>
      </c>
      <c r="F124" s="2" t="s">
        <v>760</v>
      </c>
      <c r="G124" s="2" t="s">
        <v>761</v>
      </c>
      <c r="H124" s="11"/>
      <c r="I124" s="32" t="str">
        <f t="shared" si="3"/>
        <v/>
      </c>
      <c r="J124" s="36"/>
      <c r="K124" s="36"/>
      <c r="L124" s="32"/>
      <c r="M124" s="33"/>
      <c r="N124" s="32"/>
      <c r="O124" s="32"/>
      <c r="P124" s="31"/>
      <c r="Q124" s="31"/>
    </row>
    <row r="125" spans="1:17" ht="66" customHeight="1">
      <c r="A125" s="1" t="s">
        <v>762</v>
      </c>
      <c r="B125" s="2" t="s">
        <v>763</v>
      </c>
      <c r="C125" s="2" t="s">
        <v>764</v>
      </c>
      <c r="D125" s="2" t="s">
        <v>765</v>
      </c>
      <c r="E125" s="2" t="s">
        <v>766</v>
      </c>
      <c r="F125" s="2" t="s">
        <v>767</v>
      </c>
      <c r="G125" s="2" t="s">
        <v>768</v>
      </c>
      <c r="H125" s="11"/>
      <c r="I125" s="32" t="str">
        <f t="shared" si="3"/>
        <v/>
      </c>
      <c r="J125" s="36"/>
      <c r="K125" s="36"/>
      <c r="L125" s="32"/>
      <c r="M125" s="33"/>
      <c r="N125" s="32"/>
      <c r="O125" s="32"/>
      <c r="P125" s="31"/>
      <c r="Q125" s="31"/>
    </row>
    <row r="126" spans="1:17" ht="66" customHeight="1">
      <c r="A126" s="1" t="s">
        <v>769</v>
      </c>
      <c r="B126" s="2" t="s">
        <v>763</v>
      </c>
      <c r="C126" s="2" t="s">
        <v>770</v>
      </c>
      <c r="D126" s="2" t="s">
        <v>771</v>
      </c>
      <c r="E126" s="2" t="s">
        <v>772</v>
      </c>
      <c r="F126" s="2" t="s">
        <v>773</v>
      </c>
      <c r="G126" s="2" t="s">
        <v>774</v>
      </c>
      <c r="H126" s="11"/>
      <c r="I126" s="32" t="str">
        <f t="shared" si="3"/>
        <v/>
      </c>
      <c r="J126" s="36"/>
      <c r="K126" s="36"/>
      <c r="L126" s="32"/>
      <c r="M126" s="33"/>
      <c r="N126" s="32"/>
      <c r="O126" s="32"/>
      <c r="P126" s="31"/>
      <c r="Q126" s="31"/>
    </row>
    <row r="127" spans="1:17" ht="66" customHeight="1">
      <c r="A127" s="1" t="s">
        <v>775</v>
      </c>
      <c r="B127" s="2" t="s">
        <v>763</v>
      </c>
      <c r="C127" s="2" t="s">
        <v>776</v>
      </c>
      <c r="D127" s="2" t="s">
        <v>777</v>
      </c>
      <c r="E127" s="2" t="s">
        <v>778</v>
      </c>
      <c r="F127" s="2" t="s">
        <v>779</v>
      </c>
      <c r="G127" s="2" t="s">
        <v>780</v>
      </c>
      <c r="H127" s="11"/>
      <c r="I127" s="32" t="str">
        <f t="shared" si="3"/>
        <v/>
      </c>
      <c r="J127" s="36"/>
      <c r="K127" s="36"/>
      <c r="L127" s="32"/>
      <c r="M127" s="33"/>
      <c r="N127" s="32"/>
      <c r="O127" s="32"/>
      <c r="P127" s="31"/>
      <c r="Q127" s="31"/>
    </row>
    <row r="128" spans="1:17" ht="66" customHeight="1">
      <c r="A128" s="1" t="s">
        <v>781</v>
      </c>
      <c r="B128" s="2" t="s">
        <v>782</v>
      </c>
      <c r="C128" s="2" t="s">
        <v>783</v>
      </c>
      <c r="D128" s="2" t="s">
        <v>784</v>
      </c>
      <c r="E128" s="2" t="s">
        <v>785</v>
      </c>
      <c r="F128" s="2" t="s">
        <v>786</v>
      </c>
      <c r="G128" s="2" t="s">
        <v>787</v>
      </c>
      <c r="H128" s="11"/>
      <c r="I128" s="32" t="str">
        <f t="shared" si="3"/>
        <v/>
      </c>
      <c r="J128" s="36"/>
      <c r="K128" s="36"/>
      <c r="L128" s="32"/>
      <c r="M128" s="33"/>
      <c r="N128" s="32"/>
      <c r="O128" s="32"/>
      <c r="P128" s="31"/>
      <c r="Q128" s="31"/>
    </row>
    <row r="129" spans="1:17" ht="66" customHeight="1">
      <c r="A129" s="1" t="s">
        <v>788</v>
      </c>
      <c r="B129" s="2" t="s">
        <v>782</v>
      </c>
      <c r="C129" s="2" t="s">
        <v>789</v>
      </c>
      <c r="D129" s="2" t="s">
        <v>790</v>
      </c>
      <c r="E129" s="2" t="s">
        <v>791</v>
      </c>
      <c r="F129" s="2" t="s">
        <v>792</v>
      </c>
      <c r="G129" s="2" t="s">
        <v>793</v>
      </c>
      <c r="H129" s="11"/>
      <c r="I129" s="32" t="str">
        <f t="shared" si="3"/>
        <v/>
      </c>
      <c r="J129" s="36"/>
      <c r="K129" s="36"/>
      <c r="L129" s="32"/>
      <c r="M129" s="33"/>
      <c r="N129" s="32"/>
      <c r="O129" s="32"/>
      <c r="P129" s="31"/>
      <c r="Q129" s="31"/>
    </row>
    <row r="130" spans="1:17" ht="66" customHeight="1">
      <c r="A130" s="1" t="s">
        <v>794</v>
      </c>
      <c r="B130" s="2" t="s">
        <v>782</v>
      </c>
      <c r="C130" s="2" t="s">
        <v>795</v>
      </c>
      <c r="D130" s="2" t="s">
        <v>796</v>
      </c>
      <c r="E130" s="2" t="s">
        <v>797</v>
      </c>
      <c r="F130" s="2" t="s">
        <v>798</v>
      </c>
      <c r="G130" s="2" t="s">
        <v>799</v>
      </c>
      <c r="H130" s="11"/>
      <c r="I130" s="32" t="str">
        <f t="shared" ref="I130:I145" si="4">IF($H130="SUKSES","Sesuai dengan ekspektasi hasil.",IF($H130="GAGAL","Tuliskan hasil aktual yang tidak sesuai.",""))</f>
        <v/>
      </c>
      <c r="J130" s="36"/>
      <c r="K130" s="36"/>
      <c r="L130" s="32"/>
      <c r="M130" s="33"/>
      <c r="N130" s="32"/>
      <c r="O130" s="32"/>
      <c r="P130" s="31"/>
      <c r="Q130" s="31"/>
    </row>
    <row r="131" spans="1:17" ht="66" customHeight="1">
      <c r="A131" s="1" t="s">
        <v>800</v>
      </c>
      <c r="B131" s="2" t="s">
        <v>801</v>
      </c>
      <c r="C131" s="2" t="s">
        <v>802</v>
      </c>
      <c r="D131" s="2" t="s">
        <v>803</v>
      </c>
      <c r="E131" s="2" t="s">
        <v>804</v>
      </c>
      <c r="F131" s="2" t="s">
        <v>805</v>
      </c>
      <c r="G131" s="2" t="s">
        <v>806</v>
      </c>
      <c r="H131" s="11"/>
      <c r="I131" s="32" t="str">
        <f t="shared" si="4"/>
        <v/>
      </c>
      <c r="J131" s="36"/>
      <c r="K131" s="36"/>
      <c r="L131" s="32"/>
      <c r="M131" s="33"/>
      <c r="N131" s="32"/>
      <c r="O131" s="32"/>
      <c r="P131" s="31"/>
      <c r="Q131" s="31"/>
    </row>
    <row r="132" spans="1:17" ht="66" customHeight="1">
      <c r="A132" s="1" t="s">
        <v>807</v>
      </c>
      <c r="B132" s="2" t="s">
        <v>801</v>
      </c>
      <c r="C132" s="2" t="s">
        <v>808</v>
      </c>
      <c r="D132" s="2" t="s">
        <v>809</v>
      </c>
      <c r="E132" s="2" t="s">
        <v>810</v>
      </c>
      <c r="F132" s="2" t="s">
        <v>811</v>
      </c>
      <c r="G132" s="2" t="s">
        <v>812</v>
      </c>
      <c r="H132" s="11"/>
      <c r="I132" s="32" t="str">
        <f t="shared" si="4"/>
        <v/>
      </c>
      <c r="J132" s="36"/>
      <c r="K132" s="36"/>
      <c r="L132" s="32"/>
      <c r="M132" s="33"/>
      <c r="N132" s="32"/>
      <c r="O132" s="32"/>
      <c r="P132" s="31"/>
      <c r="Q132" s="31"/>
    </row>
    <row r="133" spans="1:17" ht="66" customHeight="1">
      <c r="A133" s="1" t="s">
        <v>813</v>
      </c>
      <c r="B133" s="2" t="s">
        <v>801</v>
      </c>
      <c r="C133" s="2" t="s">
        <v>814</v>
      </c>
      <c r="D133" s="2" t="s">
        <v>815</v>
      </c>
      <c r="E133" s="2" t="s">
        <v>816</v>
      </c>
      <c r="F133" s="2" t="s">
        <v>817</v>
      </c>
      <c r="G133" s="2" t="s">
        <v>818</v>
      </c>
      <c r="H133" s="11"/>
      <c r="I133" s="32" t="str">
        <f t="shared" si="4"/>
        <v/>
      </c>
      <c r="J133" s="36"/>
      <c r="K133" s="36"/>
      <c r="L133" s="32"/>
      <c r="M133" s="33"/>
      <c r="N133" s="32"/>
      <c r="O133" s="32"/>
      <c r="P133" s="31"/>
      <c r="Q133" s="31"/>
    </row>
    <row r="134" spans="1:17" ht="66" customHeight="1">
      <c r="A134" s="1" t="s">
        <v>819</v>
      </c>
      <c r="B134" s="2" t="s">
        <v>820</v>
      </c>
      <c r="C134" s="2" t="s">
        <v>821</v>
      </c>
      <c r="D134" s="2" t="s">
        <v>790</v>
      </c>
      <c r="E134" s="2" t="s">
        <v>822</v>
      </c>
      <c r="F134" s="2" t="s">
        <v>823</v>
      </c>
      <c r="G134" s="2" t="s">
        <v>824</v>
      </c>
      <c r="H134" s="11"/>
      <c r="I134" s="32" t="str">
        <f t="shared" si="4"/>
        <v/>
      </c>
      <c r="J134" s="36"/>
      <c r="K134" s="36"/>
      <c r="L134" s="32"/>
      <c r="M134" s="33"/>
      <c r="N134" s="32"/>
      <c r="O134" s="32"/>
      <c r="P134" s="31"/>
      <c r="Q134" s="31"/>
    </row>
    <row r="135" spans="1:17" ht="66" customHeight="1">
      <c r="A135" s="1" t="s">
        <v>825</v>
      </c>
      <c r="B135" s="2" t="s">
        <v>820</v>
      </c>
      <c r="C135" s="2" t="s">
        <v>826</v>
      </c>
      <c r="D135" s="2" t="s">
        <v>827</v>
      </c>
      <c r="E135" s="2" t="s">
        <v>828</v>
      </c>
      <c r="F135" s="2" t="s">
        <v>829</v>
      </c>
      <c r="G135" s="2" t="s">
        <v>830</v>
      </c>
      <c r="H135" s="11"/>
      <c r="I135" s="32" t="str">
        <f t="shared" si="4"/>
        <v/>
      </c>
      <c r="J135" s="36"/>
      <c r="K135" s="36"/>
      <c r="L135" s="32"/>
      <c r="M135" s="33"/>
      <c r="N135" s="32"/>
      <c r="O135" s="32"/>
      <c r="P135" s="31"/>
      <c r="Q135" s="31"/>
    </row>
    <row r="136" spans="1:17" ht="66" customHeight="1">
      <c r="A136" s="1" t="s">
        <v>831</v>
      </c>
      <c r="B136" s="2" t="s">
        <v>820</v>
      </c>
      <c r="C136" s="2" t="s">
        <v>832</v>
      </c>
      <c r="D136" s="2" t="s">
        <v>833</v>
      </c>
      <c r="E136" s="2" t="s">
        <v>834</v>
      </c>
      <c r="F136" s="2" t="s">
        <v>835</v>
      </c>
      <c r="G136" s="2" t="s">
        <v>836</v>
      </c>
      <c r="H136" s="11"/>
      <c r="I136" s="32" t="str">
        <f t="shared" si="4"/>
        <v/>
      </c>
      <c r="J136" s="36"/>
      <c r="K136" s="36"/>
      <c r="L136" s="32"/>
      <c r="M136" s="33"/>
      <c r="N136" s="32"/>
      <c r="O136" s="32"/>
      <c r="P136" s="31"/>
      <c r="Q136" s="31"/>
    </row>
    <row r="137" spans="1:17" ht="66" customHeight="1">
      <c r="A137" s="1" t="s">
        <v>837</v>
      </c>
      <c r="B137" s="2" t="s">
        <v>838</v>
      </c>
      <c r="C137" s="2" t="s">
        <v>839</v>
      </c>
      <c r="D137" s="2" t="s">
        <v>840</v>
      </c>
      <c r="E137" s="2" t="s">
        <v>841</v>
      </c>
      <c r="F137" s="2" t="s">
        <v>842</v>
      </c>
      <c r="G137" s="2" t="s">
        <v>843</v>
      </c>
      <c r="H137" s="11"/>
      <c r="I137" s="32" t="str">
        <f t="shared" si="4"/>
        <v/>
      </c>
      <c r="J137" s="36"/>
      <c r="K137" s="36"/>
      <c r="L137" s="32"/>
      <c r="M137" s="33"/>
      <c r="N137" s="32"/>
      <c r="O137" s="32"/>
      <c r="P137" s="31"/>
      <c r="Q137" s="31"/>
    </row>
    <row r="138" spans="1:17" ht="66" customHeight="1">
      <c r="A138" s="1" t="s">
        <v>844</v>
      </c>
      <c r="B138" s="2" t="s">
        <v>838</v>
      </c>
      <c r="C138" s="2" t="s">
        <v>845</v>
      </c>
      <c r="D138" s="2" t="s">
        <v>846</v>
      </c>
      <c r="E138" s="2" t="s">
        <v>847</v>
      </c>
      <c r="F138" s="2" t="s">
        <v>848</v>
      </c>
      <c r="G138" s="2" t="s">
        <v>849</v>
      </c>
      <c r="H138" s="11"/>
      <c r="I138" s="32" t="str">
        <f t="shared" si="4"/>
        <v/>
      </c>
      <c r="J138" s="36"/>
      <c r="K138" s="36"/>
      <c r="L138" s="32"/>
      <c r="M138" s="33"/>
      <c r="N138" s="32"/>
      <c r="O138" s="32"/>
      <c r="P138" s="31"/>
      <c r="Q138" s="31"/>
    </row>
    <row r="139" spans="1:17" ht="66" customHeight="1">
      <c r="A139" s="1" t="s">
        <v>850</v>
      </c>
      <c r="B139" s="2" t="s">
        <v>838</v>
      </c>
      <c r="C139" s="2" t="s">
        <v>851</v>
      </c>
      <c r="D139" s="2" t="s">
        <v>852</v>
      </c>
      <c r="E139" s="2" t="s">
        <v>853</v>
      </c>
      <c r="F139" s="2" t="s">
        <v>854</v>
      </c>
      <c r="G139" s="2" t="s">
        <v>855</v>
      </c>
      <c r="H139" s="11"/>
      <c r="I139" s="32" t="str">
        <f t="shared" si="4"/>
        <v/>
      </c>
      <c r="J139" s="36"/>
      <c r="K139" s="36"/>
      <c r="L139" s="32"/>
      <c r="M139" s="33"/>
      <c r="N139" s="32"/>
      <c r="O139" s="32"/>
      <c r="P139" s="31"/>
      <c r="Q139" s="31"/>
    </row>
    <row r="140" spans="1:17" ht="66" customHeight="1">
      <c r="A140" s="1" t="s">
        <v>856</v>
      </c>
      <c r="B140" s="2" t="s">
        <v>857</v>
      </c>
      <c r="C140" s="2" t="s">
        <v>858</v>
      </c>
      <c r="D140" s="2" t="s">
        <v>859</v>
      </c>
      <c r="E140" s="2" t="s">
        <v>860</v>
      </c>
      <c r="F140" s="2" t="s">
        <v>861</v>
      </c>
      <c r="G140" s="2" t="s">
        <v>862</v>
      </c>
      <c r="H140" s="11"/>
      <c r="I140" s="32" t="str">
        <f t="shared" si="4"/>
        <v/>
      </c>
      <c r="J140" s="36"/>
      <c r="K140" s="36"/>
      <c r="L140" s="32"/>
      <c r="M140" s="33"/>
      <c r="N140" s="32"/>
      <c r="O140" s="32"/>
      <c r="P140" s="31"/>
      <c r="Q140" s="31"/>
    </row>
    <row r="141" spans="1:17" ht="66" customHeight="1">
      <c r="A141" s="1" t="s">
        <v>863</v>
      </c>
      <c r="B141" s="2" t="s">
        <v>857</v>
      </c>
      <c r="C141" s="2" t="s">
        <v>864</v>
      </c>
      <c r="D141" s="2" t="s">
        <v>865</v>
      </c>
      <c r="E141" s="2" t="s">
        <v>866</v>
      </c>
      <c r="F141" s="2" t="s">
        <v>867</v>
      </c>
      <c r="G141" s="2" t="s">
        <v>868</v>
      </c>
      <c r="H141" s="11"/>
      <c r="I141" s="32" t="str">
        <f t="shared" si="4"/>
        <v/>
      </c>
      <c r="J141" s="36"/>
      <c r="K141" s="36"/>
      <c r="L141" s="32"/>
      <c r="M141" s="33"/>
      <c r="N141" s="32"/>
      <c r="O141" s="32"/>
      <c r="P141" s="31"/>
      <c r="Q141" s="31"/>
    </row>
    <row r="142" spans="1:17" ht="66" customHeight="1">
      <c r="A142" s="1" t="s">
        <v>869</v>
      </c>
      <c r="B142" s="2" t="s">
        <v>857</v>
      </c>
      <c r="C142" s="2" t="s">
        <v>870</v>
      </c>
      <c r="D142" s="2" t="s">
        <v>871</v>
      </c>
      <c r="E142" s="2" t="s">
        <v>872</v>
      </c>
      <c r="F142" s="2" t="s">
        <v>873</v>
      </c>
      <c r="G142" s="2" t="s">
        <v>874</v>
      </c>
      <c r="H142" s="11"/>
      <c r="I142" s="32" t="str">
        <f t="shared" si="4"/>
        <v/>
      </c>
      <c r="J142" s="36"/>
      <c r="K142" s="36"/>
      <c r="L142" s="32"/>
      <c r="M142" s="33"/>
      <c r="N142" s="32"/>
      <c r="O142" s="32"/>
      <c r="P142" s="31"/>
      <c r="Q142" s="31"/>
    </row>
    <row r="143" spans="1:17" ht="66" customHeight="1">
      <c r="A143" s="1" t="s">
        <v>875</v>
      </c>
      <c r="B143" s="2" t="s">
        <v>876</v>
      </c>
      <c r="C143" s="2" t="s">
        <v>877</v>
      </c>
      <c r="D143" s="2" t="s">
        <v>878</v>
      </c>
      <c r="E143" s="2" t="s">
        <v>879</v>
      </c>
      <c r="F143" s="2" t="s">
        <v>880</v>
      </c>
      <c r="G143" s="2" t="s">
        <v>881</v>
      </c>
      <c r="H143" s="11"/>
      <c r="I143" s="32" t="str">
        <f t="shared" si="4"/>
        <v/>
      </c>
      <c r="J143" s="36"/>
      <c r="K143" s="36"/>
      <c r="L143" s="32"/>
      <c r="M143" s="33"/>
      <c r="N143" s="32"/>
      <c r="O143" s="32"/>
      <c r="P143" s="31"/>
      <c r="Q143" s="31"/>
    </row>
    <row r="144" spans="1:17" ht="66" customHeight="1">
      <c r="A144" s="1" t="s">
        <v>882</v>
      </c>
      <c r="B144" s="2" t="s">
        <v>876</v>
      </c>
      <c r="C144" s="2" t="s">
        <v>883</v>
      </c>
      <c r="D144" s="2" t="s">
        <v>884</v>
      </c>
      <c r="E144" s="2" t="s">
        <v>885</v>
      </c>
      <c r="F144" s="2" t="s">
        <v>886</v>
      </c>
      <c r="G144" s="2" t="s">
        <v>887</v>
      </c>
      <c r="H144" s="11"/>
      <c r="I144" s="32" t="str">
        <f t="shared" si="4"/>
        <v/>
      </c>
      <c r="J144" s="36"/>
      <c r="K144" s="36"/>
      <c r="L144" s="32"/>
      <c r="M144" s="33"/>
      <c r="N144" s="32"/>
      <c r="O144" s="32"/>
      <c r="P144" s="31"/>
      <c r="Q144" s="31"/>
    </row>
    <row r="145" spans="1:17" ht="66" customHeight="1">
      <c r="A145" s="1" t="s">
        <v>888</v>
      </c>
      <c r="B145" s="2" t="s">
        <v>876</v>
      </c>
      <c r="C145" s="2" t="s">
        <v>889</v>
      </c>
      <c r="D145" s="2" t="s">
        <v>884</v>
      </c>
      <c r="E145" s="2" t="s">
        <v>890</v>
      </c>
      <c r="F145" s="2" t="s">
        <v>891</v>
      </c>
      <c r="G145" s="2" t="s">
        <v>892</v>
      </c>
      <c r="H145" s="12"/>
      <c r="I145" s="32" t="str">
        <f t="shared" si="4"/>
        <v/>
      </c>
      <c r="J145" s="36"/>
      <c r="K145" s="36"/>
      <c r="L145" s="32"/>
      <c r="M145" s="33"/>
      <c r="N145" s="32"/>
      <c r="O145" s="32"/>
      <c r="P145" s="31"/>
      <c r="Q145" s="31"/>
    </row>
  </sheetData>
  <mergeCells count="1">
    <mergeCell ref="J1:K1"/>
  </mergeCells>
  <phoneticPr fontId="8" type="noConversion"/>
  <conditionalFormatting sqref="H2:H145">
    <cfRule type="expression" dxfId="24" priority="1">
      <formula>$H2="SUKSES"</formula>
    </cfRule>
    <cfRule type="expression" dxfId="23" priority="2">
      <formula>$H2="GAGAL"</formula>
    </cfRule>
    <cfRule type="expression" dxfId="22" priority="3">
      <formula>$H2="PERLU RETEST"</formula>
    </cfRule>
    <cfRule type="expression" dxfId="21" priority="4">
      <formula>$H2="BELUM DIUJI"</formula>
    </cfRule>
  </conditionalFormatting>
  <dataValidations count="1">
    <dataValidation type="list" sqref="H2:H145" xr:uid="{00000000-0002-0000-0200-000000000000}">
      <formula1>"SUKSES,GAGAL,PERLU RETEST,BELUM DIUJI"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5"/>
  <sheetViews>
    <sheetView topLeftCell="C1" workbookViewId="0">
      <selection activeCell="F5" sqref="F5"/>
    </sheetView>
  </sheetViews>
  <sheetFormatPr defaultRowHeight="14.25"/>
  <cols>
    <col min="1" max="1" width="14" style="3" customWidth="1"/>
    <col min="2" max="2" width="40" style="3" customWidth="1"/>
    <col min="3" max="3" width="36" style="3" customWidth="1"/>
    <col min="4" max="4" width="20" customWidth="1"/>
    <col min="5" max="5" width="32" customWidth="1"/>
    <col min="6" max="6" width="36" customWidth="1"/>
    <col min="7" max="7" width="18" customWidth="1"/>
    <col min="8" max="8" width="30" customWidth="1"/>
  </cols>
  <sheetData>
    <row r="1" spans="1:8" ht="15">
      <c r="A1" s="5" t="s">
        <v>0</v>
      </c>
      <c r="B1" s="5" t="s">
        <v>1</v>
      </c>
      <c r="C1" s="5" t="s">
        <v>2</v>
      </c>
      <c r="D1" s="6" t="s">
        <v>970</v>
      </c>
      <c r="E1" s="6" t="s">
        <v>971</v>
      </c>
      <c r="F1" s="6" t="s">
        <v>972</v>
      </c>
      <c r="G1" s="6" t="s">
        <v>973</v>
      </c>
      <c r="H1" s="6" t="s">
        <v>969</v>
      </c>
    </row>
    <row r="2" spans="1:8" ht="28.5">
      <c r="A2" s="1" t="s">
        <v>7</v>
      </c>
      <c r="B2" s="2" t="s">
        <v>8</v>
      </c>
      <c r="C2" s="2" t="s">
        <v>9</v>
      </c>
      <c r="D2" s="10" t="s">
        <v>1294</v>
      </c>
      <c r="E2" s="10"/>
      <c r="F2" s="10"/>
      <c r="G2" s="10"/>
      <c r="H2" s="10"/>
    </row>
    <row r="3" spans="1:8" ht="28.5">
      <c r="A3" s="1" t="s">
        <v>14</v>
      </c>
      <c r="B3" s="2" t="s">
        <v>8</v>
      </c>
      <c r="C3" s="2" t="s">
        <v>15</v>
      </c>
      <c r="D3" s="10"/>
      <c r="E3" s="10"/>
      <c r="F3" s="10"/>
      <c r="G3" s="10"/>
      <c r="H3" s="10"/>
    </row>
    <row r="4" spans="1:8" ht="28.5">
      <c r="A4" s="1" t="s">
        <v>20</v>
      </c>
      <c r="B4" s="2" t="s">
        <v>8</v>
      </c>
      <c r="C4" s="2" t="s">
        <v>21</v>
      </c>
      <c r="D4" s="10"/>
      <c r="E4" s="10"/>
      <c r="F4" s="10"/>
      <c r="G4" s="10"/>
      <c r="H4" s="10"/>
    </row>
    <row r="5" spans="1:8" ht="28.5">
      <c r="A5" s="1" t="s">
        <v>26</v>
      </c>
      <c r="B5" s="2" t="s">
        <v>27</v>
      </c>
      <c r="C5" s="2" t="s">
        <v>28</v>
      </c>
      <c r="D5" s="10"/>
      <c r="E5" s="10"/>
      <c r="F5" s="10"/>
      <c r="G5" s="10"/>
      <c r="H5" s="10"/>
    </row>
    <row r="6" spans="1:8" ht="28.5">
      <c r="A6" s="1" t="s">
        <v>33</v>
      </c>
      <c r="B6" s="2" t="s">
        <v>27</v>
      </c>
      <c r="C6" s="2" t="s">
        <v>34</v>
      </c>
      <c r="D6" s="10"/>
      <c r="E6" s="10"/>
      <c r="F6" s="10"/>
      <c r="G6" s="10"/>
      <c r="H6" s="10"/>
    </row>
    <row r="7" spans="1:8" ht="28.5">
      <c r="A7" s="1" t="s">
        <v>39</v>
      </c>
      <c r="B7" s="2" t="s">
        <v>40</v>
      </c>
      <c r="C7" s="2" t="s">
        <v>41</v>
      </c>
      <c r="D7" s="10"/>
      <c r="E7" s="10"/>
      <c r="F7" s="10"/>
      <c r="G7" s="10"/>
      <c r="H7" s="10"/>
    </row>
    <row r="8" spans="1:8" ht="28.5">
      <c r="A8" s="1" t="s">
        <v>46</v>
      </c>
      <c r="B8" s="2" t="s">
        <v>40</v>
      </c>
      <c r="C8" s="2" t="s">
        <v>47</v>
      </c>
      <c r="D8" s="10"/>
      <c r="E8" s="10"/>
      <c r="F8" s="10"/>
      <c r="G8" s="10"/>
      <c r="H8" s="10"/>
    </row>
    <row r="9" spans="1:8" ht="28.5">
      <c r="A9" s="1" t="s">
        <v>52</v>
      </c>
      <c r="B9" s="2" t="s">
        <v>40</v>
      </c>
      <c r="C9" s="2" t="s">
        <v>53</v>
      </c>
      <c r="D9" s="10"/>
      <c r="E9" s="10"/>
      <c r="F9" s="10"/>
      <c r="G9" s="10"/>
      <c r="H9" s="10"/>
    </row>
    <row r="10" spans="1:8" ht="28.5">
      <c r="A10" s="1" t="s">
        <v>58</v>
      </c>
      <c r="B10" s="2" t="s">
        <v>59</v>
      </c>
      <c r="C10" s="2" t="s">
        <v>60</v>
      </c>
      <c r="D10" s="10"/>
      <c r="E10" s="10"/>
      <c r="F10" s="10"/>
      <c r="G10" s="10"/>
      <c r="H10" s="10"/>
    </row>
    <row r="11" spans="1:8" ht="28.5">
      <c r="A11" s="1" t="s">
        <v>65</v>
      </c>
      <c r="B11" s="2" t="s">
        <v>59</v>
      </c>
      <c r="C11" s="2" t="s">
        <v>66</v>
      </c>
      <c r="D11" s="10"/>
      <c r="E11" s="10"/>
      <c r="F11" s="10"/>
      <c r="G11" s="10"/>
      <c r="H11" s="10"/>
    </row>
    <row r="12" spans="1:8" ht="28.5">
      <c r="A12" s="1" t="s">
        <v>71</v>
      </c>
      <c r="B12" s="2" t="s">
        <v>59</v>
      </c>
      <c r="C12" s="2" t="s">
        <v>72</v>
      </c>
      <c r="D12" s="10"/>
      <c r="E12" s="10"/>
      <c r="F12" s="10"/>
      <c r="G12" s="10"/>
      <c r="H12" s="10"/>
    </row>
    <row r="13" spans="1:8" ht="28.5">
      <c r="A13" s="1" t="s">
        <v>77</v>
      </c>
      <c r="B13" s="2" t="s">
        <v>78</v>
      </c>
      <c r="C13" s="2" t="s">
        <v>79</v>
      </c>
      <c r="D13" s="10"/>
      <c r="E13" s="10"/>
      <c r="F13" s="10"/>
      <c r="G13" s="10"/>
      <c r="H13" s="10"/>
    </row>
    <row r="14" spans="1:8" ht="28.5">
      <c r="A14" s="1" t="s">
        <v>84</v>
      </c>
      <c r="B14" s="2" t="s">
        <v>78</v>
      </c>
      <c r="C14" s="2" t="s">
        <v>85</v>
      </c>
      <c r="D14" s="10"/>
      <c r="E14" s="10"/>
      <c r="F14" s="10"/>
      <c r="G14" s="10"/>
      <c r="H14" s="10"/>
    </row>
    <row r="15" spans="1:8" ht="28.5">
      <c r="A15" s="1" t="s">
        <v>90</v>
      </c>
      <c r="B15" s="2" t="s">
        <v>78</v>
      </c>
      <c r="C15" s="2" t="s">
        <v>91</v>
      </c>
      <c r="D15" s="10"/>
      <c r="E15" s="10"/>
      <c r="F15" s="10"/>
      <c r="G15" s="10"/>
      <c r="H15" s="10"/>
    </row>
    <row r="16" spans="1:8" ht="28.5">
      <c r="A16" s="1" t="s">
        <v>95</v>
      </c>
      <c r="B16" s="2" t="s">
        <v>96</v>
      </c>
      <c r="C16" s="2" t="s">
        <v>97</v>
      </c>
      <c r="D16" s="10"/>
      <c r="E16" s="10"/>
      <c r="F16" s="10"/>
      <c r="G16" s="10"/>
      <c r="H16" s="10"/>
    </row>
    <row r="17" spans="1:8" ht="28.5">
      <c r="A17" s="1" t="s">
        <v>102</v>
      </c>
      <c r="B17" s="2" t="s">
        <v>96</v>
      </c>
      <c r="C17" s="2" t="s">
        <v>103</v>
      </c>
      <c r="D17" s="10"/>
      <c r="E17" s="10"/>
      <c r="F17" s="10"/>
      <c r="G17" s="10"/>
      <c r="H17" s="10"/>
    </row>
    <row r="18" spans="1:8" ht="28.5">
      <c r="A18" s="1" t="s">
        <v>108</v>
      </c>
      <c r="B18" s="2" t="s">
        <v>96</v>
      </c>
      <c r="C18" s="2" t="s">
        <v>109</v>
      </c>
      <c r="D18" s="10"/>
      <c r="E18" s="10"/>
      <c r="F18" s="10"/>
      <c r="G18" s="10"/>
      <c r="H18" s="10"/>
    </row>
    <row r="19" spans="1:8" ht="28.5">
      <c r="A19" s="1" t="s">
        <v>114</v>
      </c>
      <c r="B19" s="2" t="s">
        <v>115</v>
      </c>
      <c r="C19" s="2" t="s">
        <v>116</v>
      </c>
      <c r="D19" s="10"/>
      <c r="E19" s="10"/>
      <c r="F19" s="10"/>
      <c r="G19" s="10"/>
      <c r="H19" s="10"/>
    </row>
    <row r="20" spans="1:8" ht="28.5">
      <c r="A20" s="1" t="s">
        <v>121</v>
      </c>
      <c r="B20" s="2" t="s">
        <v>115</v>
      </c>
      <c r="C20" s="2" t="s">
        <v>122</v>
      </c>
      <c r="D20" s="10"/>
      <c r="E20" s="10"/>
      <c r="F20" s="10"/>
      <c r="G20" s="10"/>
      <c r="H20" s="10"/>
    </row>
    <row r="21" spans="1:8" ht="28.5">
      <c r="A21" s="1" t="s">
        <v>127</v>
      </c>
      <c r="B21" s="2" t="s">
        <v>115</v>
      </c>
      <c r="C21" s="2" t="s">
        <v>128</v>
      </c>
      <c r="D21" s="10"/>
      <c r="E21" s="10"/>
      <c r="F21" s="10"/>
      <c r="G21" s="10"/>
      <c r="H21" s="10"/>
    </row>
    <row r="22" spans="1:8" ht="28.5">
      <c r="A22" s="1" t="s">
        <v>133</v>
      </c>
      <c r="B22" s="2" t="s">
        <v>134</v>
      </c>
      <c r="C22" s="2" t="s">
        <v>135</v>
      </c>
      <c r="D22" s="10"/>
      <c r="E22" s="10"/>
      <c r="F22" s="10"/>
      <c r="G22" s="10"/>
      <c r="H22" s="10"/>
    </row>
    <row r="23" spans="1:8" ht="28.5">
      <c r="A23" s="1" t="s">
        <v>140</v>
      </c>
      <c r="B23" s="2" t="s">
        <v>134</v>
      </c>
      <c r="C23" s="2" t="s">
        <v>141</v>
      </c>
      <c r="D23" s="10"/>
      <c r="E23" s="10"/>
      <c r="F23" s="10"/>
      <c r="G23" s="10"/>
      <c r="H23" s="10"/>
    </row>
    <row r="24" spans="1:8" ht="28.5">
      <c r="A24" s="1" t="s">
        <v>146</v>
      </c>
      <c r="B24" s="2" t="s">
        <v>134</v>
      </c>
      <c r="C24" s="2" t="s">
        <v>147</v>
      </c>
      <c r="D24" s="10"/>
      <c r="E24" s="10"/>
      <c r="F24" s="10"/>
      <c r="G24" s="10"/>
      <c r="H24" s="10"/>
    </row>
    <row r="25" spans="1:8" ht="28.5">
      <c r="A25" s="1" t="s">
        <v>152</v>
      </c>
      <c r="B25" s="2" t="s">
        <v>153</v>
      </c>
      <c r="C25" s="2" t="s">
        <v>154</v>
      </c>
      <c r="D25" s="10"/>
      <c r="E25" s="10"/>
      <c r="F25" s="10"/>
      <c r="G25" s="10"/>
      <c r="H25" s="10"/>
    </row>
    <row r="26" spans="1:8" ht="28.5">
      <c r="A26" s="1" t="s">
        <v>159</v>
      </c>
      <c r="B26" s="2" t="s">
        <v>153</v>
      </c>
      <c r="C26" s="2" t="s">
        <v>160</v>
      </c>
      <c r="D26" s="10"/>
      <c r="E26" s="10"/>
      <c r="F26" s="10"/>
      <c r="G26" s="10"/>
      <c r="H26" s="10"/>
    </row>
    <row r="27" spans="1:8" ht="28.5">
      <c r="A27" s="1" t="s">
        <v>165</v>
      </c>
      <c r="B27" s="2" t="s">
        <v>153</v>
      </c>
      <c r="C27" s="2" t="s">
        <v>166</v>
      </c>
      <c r="D27" s="10"/>
      <c r="E27" s="10"/>
      <c r="F27" s="10"/>
      <c r="G27" s="10"/>
      <c r="H27" s="10"/>
    </row>
    <row r="28" spans="1:8" ht="28.5">
      <c r="A28" s="1" t="s">
        <v>171</v>
      </c>
      <c r="B28" s="2" t="s">
        <v>172</v>
      </c>
      <c r="C28" s="2" t="s">
        <v>173</v>
      </c>
      <c r="D28" s="10"/>
      <c r="E28" s="10"/>
      <c r="F28" s="10"/>
      <c r="G28" s="10"/>
      <c r="H28" s="10"/>
    </row>
    <row r="29" spans="1:8" ht="28.5">
      <c r="A29" s="1" t="s">
        <v>178</v>
      </c>
      <c r="B29" s="2" t="s">
        <v>172</v>
      </c>
      <c r="C29" s="2" t="s">
        <v>179</v>
      </c>
      <c r="D29" s="10"/>
      <c r="E29" s="10"/>
      <c r="F29" s="10"/>
      <c r="G29" s="10"/>
      <c r="H29" s="10"/>
    </row>
    <row r="30" spans="1:8" ht="28.5">
      <c r="A30" s="1" t="s">
        <v>184</v>
      </c>
      <c r="B30" s="2" t="s">
        <v>172</v>
      </c>
      <c r="C30" s="2" t="s">
        <v>185</v>
      </c>
      <c r="D30" s="10"/>
      <c r="E30" s="10"/>
      <c r="F30" s="10"/>
      <c r="G30" s="10"/>
      <c r="H30" s="10"/>
    </row>
    <row r="31" spans="1:8" ht="28.5">
      <c r="A31" s="1" t="s">
        <v>190</v>
      </c>
      <c r="B31" s="2" t="s">
        <v>191</v>
      </c>
      <c r="C31" s="2" t="s">
        <v>192</v>
      </c>
      <c r="D31" s="10"/>
      <c r="E31" s="10"/>
      <c r="F31" s="10"/>
      <c r="G31" s="10"/>
      <c r="H31" s="10"/>
    </row>
    <row r="32" spans="1:8" ht="28.5">
      <c r="A32" s="1" t="s">
        <v>197</v>
      </c>
      <c r="B32" s="2" t="s">
        <v>191</v>
      </c>
      <c r="C32" s="2" t="s">
        <v>198</v>
      </c>
      <c r="D32" s="10"/>
      <c r="E32" s="10"/>
      <c r="F32" s="10"/>
      <c r="G32" s="10"/>
      <c r="H32" s="10"/>
    </row>
    <row r="33" spans="1:8" ht="28.5">
      <c r="A33" s="1" t="s">
        <v>203</v>
      </c>
      <c r="B33" s="2" t="s">
        <v>191</v>
      </c>
      <c r="C33" s="2" t="s">
        <v>204</v>
      </c>
      <c r="D33" s="10"/>
      <c r="E33" s="10"/>
      <c r="F33" s="10"/>
      <c r="G33" s="10"/>
      <c r="H33" s="10"/>
    </row>
    <row r="34" spans="1:8" ht="28.5">
      <c r="A34" s="1" t="s">
        <v>208</v>
      </c>
      <c r="B34" s="2" t="s">
        <v>209</v>
      </c>
      <c r="C34" s="2" t="s">
        <v>210</v>
      </c>
      <c r="D34" s="10"/>
      <c r="E34" s="10"/>
      <c r="F34" s="10"/>
      <c r="G34" s="10"/>
      <c r="H34" s="10"/>
    </row>
    <row r="35" spans="1:8" ht="28.5">
      <c r="A35" s="1" t="s">
        <v>215</v>
      </c>
      <c r="B35" s="2" t="s">
        <v>209</v>
      </c>
      <c r="C35" s="2" t="s">
        <v>216</v>
      </c>
      <c r="D35" s="10"/>
      <c r="E35" s="10"/>
      <c r="F35" s="10"/>
      <c r="G35" s="10"/>
      <c r="H35" s="10"/>
    </row>
    <row r="36" spans="1:8" ht="28.5">
      <c r="A36" s="1" t="s">
        <v>221</v>
      </c>
      <c r="B36" s="2" t="s">
        <v>209</v>
      </c>
      <c r="C36" s="2" t="s">
        <v>222</v>
      </c>
      <c r="D36" s="10"/>
      <c r="E36" s="10"/>
      <c r="F36" s="10"/>
      <c r="G36" s="10"/>
      <c r="H36" s="10"/>
    </row>
    <row r="37" spans="1:8" ht="28.5">
      <c r="A37" s="1" t="s">
        <v>227</v>
      </c>
      <c r="B37" s="2" t="s">
        <v>228</v>
      </c>
      <c r="C37" s="2" t="s">
        <v>229</v>
      </c>
      <c r="D37" s="10"/>
      <c r="E37" s="10"/>
      <c r="F37" s="10"/>
      <c r="G37" s="10"/>
      <c r="H37" s="10"/>
    </row>
    <row r="38" spans="1:8" ht="28.5">
      <c r="A38" s="1" t="s">
        <v>234</v>
      </c>
      <c r="B38" s="2" t="s">
        <v>228</v>
      </c>
      <c r="C38" s="2" t="s">
        <v>235</v>
      </c>
      <c r="D38" s="10"/>
      <c r="E38" s="10"/>
      <c r="F38" s="10"/>
      <c r="G38" s="10"/>
      <c r="H38" s="10"/>
    </row>
    <row r="39" spans="1:8" ht="28.5">
      <c r="A39" s="1" t="s">
        <v>240</v>
      </c>
      <c r="B39" s="2" t="s">
        <v>228</v>
      </c>
      <c r="C39" s="2" t="s">
        <v>241</v>
      </c>
      <c r="D39" s="10"/>
      <c r="E39" s="10"/>
      <c r="F39" s="10"/>
      <c r="G39" s="10"/>
      <c r="H39" s="10"/>
    </row>
    <row r="40" spans="1:8" ht="28.5">
      <c r="A40" s="1" t="s">
        <v>246</v>
      </c>
      <c r="B40" s="2" t="s">
        <v>247</v>
      </c>
      <c r="C40" s="2" t="s">
        <v>248</v>
      </c>
      <c r="D40" s="10"/>
      <c r="E40" s="10"/>
      <c r="F40" s="10"/>
      <c r="G40" s="10"/>
      <c r="H40" s="10"/>
    </row>
    <row r="41" spans="1:8" ht="28.5">
      <c r="A41" s="1" t="s">
        <v>253</v>
      </c>
      <c r="B41" s="2" t="s">
        <v>247</v>
      </c>
      <c r="C41" s="2" t="s">
        <v>254</v>
      </c>
      <c r="D41" s="10"/>
      <c r="E41" s="10"/>
      <c r="F41" s="10"/>
      <c r="G41" s="10"/>
      <c r="H41" s="10"/>
    </row>
    <row r="42" spans="1:8" ht="28.5">
      <c r="A42" s="1" t="s">
        <v>258</v>
      </c>
      <c r="B42" s="2" t="s">
        <v>247</v>
      </c>
      <c r="C42" s="2" t="s">
        <v>259</v>
      </c>
      <c r="D42" s="10"/>
      <c r="E42" s="10"/>
      <c r="F42" s="10"/>
      <c r="G42" s="10"/>
      <c r="H42" s="10"/>
    </row>
    <row r="43" spans="1:8" ht="28.5">
      <c r="A43" s="1" t="s">
        <v>264</v>
      </c>
      <c r="B43" s="2" t="s">
        <v>265</v>
      </c>
      <c r="C43" s="2" t="s">
        <v>266</v>
      </c>
      <c r="D43" s="10"/>
      <c r="E43" s="10"/>
      <c r="F43" s="10"/>
      <c r="G43" s="10"/>
      <c r="H43" s="10"/>
    </row>
    <row r="44" spans="1:8" ht="28.5">
      <c r="A44" s="1" t="s">
        <v>271</v>
      </c>
      <c r="B44" s="2" t="s">
        <v>265</v>
      </c>
      <c r="C44" s="2" t="s">
        <v>272</v>
      </c>
      <c r="D44" s="10"/>
      <c r="E44" s="10"/>
      <c r="F44" s="10"/>
      <c r="G44" s="10"/>
      <c r="H44" s="10"/>
    </row>
    <row r="45" spans="1:8" ht="28.5">
      <c r="A45" s="1" t="s">
        <v>277</v>
      </c>
      <c r="B45" s="2" t="s">
        <v>265</v>
      </c>
      <c r="C45" s="2" t="s">
        <v>278</v>
      </c>
      <c r="D45" s="10"/>
      <c r="E45" s="10"/>
      <c r="F45" s="10"/>
      <c r="G45" s="10"/>
      <c r="H45" s="10"/>
    </row>
    <row r="46" spans="1:8" ht="28.5">
      <c r="A46" s="1" t="s">
        <v>283</v>
      </c>
      <c r="B46" s="2" t="s">
        <v>284</v>
      </c>
      <c r="C46" s="2" t="s">
        <v>285</v>
      </c>
      <c r="D46" s="10"/>
      <c r="E46" s="10"/>
      <c r="F46" s="10"/>
      <c r="G46" s="10"/>
      <c r="H46" s="10"/>
    </row>
    <row r="47" spans="1:8" ht="28.5">
      <c r="A47" s="1" t="s">
        <v>290</v>
      </c>
      <c r="B47" s="2" t="s">
        <v>284</v>
      </c>
      <c r="C47" s="2" t="s">
        <v>291</v>
      </c>
      <c r="D47" s="10"/>
      <c r="E47" s="10"/>
      <c r="F47" s="10"/>
      <c r="G47" s="10"/>
      <c r="H47" s="10"/>
    </row>
    <row r="48" spans="1:8" ht="28.5">
      <c r="A48" s="1" t="s">
        <v>296</v>
      </c>
      <c r="B48" s="2" t="s">
        <v>284</v>
      </c>
      <c r="C48" s="2" t="s">
        <v>297</v>
      </c>
      <c r="D48" s="10"/>
      <c r="E48" s="10"/>
      <c r="F48" s="10"/>
      <c r="G48" s="10"/>
      <c r="H48" s="10"/>
    </row>
    <row r="49" spans="1:8" ht="28.5">
      <c r="A49" s="1" t="s">
        <v>301</v>
      </c>
      <c r="B49" s="2" t="s">
        <v>302</v>
      </c>
      <c r="C49" s="2" t="s">
        <v>303</v>
      </c>
      <c r="D49" s="10"/>
      <c r="E49" s="10"/>
      <c r="F49" s="10"/>
      <c r="G49" s="10"/>
      <c r="H49" s="10"/>
    </row>
    <row r="50" spans="1:8" ht="28.5">
      <c r="A50" s="1" t="s">
        <v>308</v>
      </c>
      <c r="B50" s="2" t="s">
        <v>302</v>
      </c>
      <c r="C50" s="2" t="s">
        <v>309</v>
      </c>
      <c r="D50" s="10"/>
      <c r="E50" s="10"/>
      <c r="F50" s="10"/>
      <c r="G50" s="10"/>
      <c r="H50" s="10"/>
    </row>
    <row r="51" spans="1:8" ht="28.5">
      <c r="A51" s="1" t="s">
        <v>314</v>
      </c>
      <c r="B51" s="2" t="s">
        <v>302</v>
      </c>
      <c r="C51" s="2" t="s">
        <v>315</v>
      </c>
      <c r="D51" s="10"/>
      <c r="E51" s="10"/>
      <c r="F51" s="10"/>
      <c r="G51" s="10"/>
      <c r="H51" s="10"/>
    </row>
    <row r="52" spans="1:8" ht="42.75">
      <c r="A52" s="1" t="s">
        <v>320</v>
      </c>
      <c r="B52" s="2" t="s">
        <v>321</v>
      </c>
      <c r="C52" s="2" t="s">
        <v>322</v>
      </c>
      <c r="D52" s="10"/>
      <c r="E52" s="10"/>
      <c r="F52" s="10"/>
      <c r="G52" s="10"/>
      <c r="H52" s="10"/>
    </row>
    <row r="53" spans="1:8" ht="42.75">
      <c r="A53" s="1" t="s">
        <v>327</v>
      </c>
      <c r="B53" s="2" t="s">
        <v>321</v>
      </c>
      <c r="C53" s="2" t="s">
        <v>328</v>
      </c>
      <c r="D53" s="10"/>
      <c r="E53" s="10"/>
      <c r="F53" s="10"/>
      <c r="G53" s="10"/>
      <c r="H53" s="10"/>
    </row>
    <row r="54" spans="1:8" ht="42.75">
      <c r="A54" s="1" t="s">
        <v>333</v>
      </c>
      <c r="B54" s="2" t="s">
        <v>321</v>
      </c>
      <c r="C54" s="2" t="s">
        <v>334</v>
      </c>
      <c r="D54" s="10"/>
      <c r="E54" s="10"/>
      <c r="F54" s="10"/>
      <c r="G54" s="10"/>
      <c r="H54" s="10"/>
    </row>
    <row r="55" spans="1:8" ht="28.5">
      <c r="A55" s="1" t="s">
        <v>339</v>
      </c>
      <c r="B55" s="2" t="s">
        <v>340</v>
      </c>
      <c r="C55" s="2" t="s">
        <v>341</v>
      </c>
      <c r="D55" s="10"/>
      <c r="E55" s="10"/>
      <c r="F55" s="10"/>
      <c r="G55" s="10"/>
      <c r="H55" s="10"/>
    </row>
    <row r="56" spans="1:8" ht="28.5">
      <c r="A56" s="1" t="s">
        <v>346</v>
      </c>
      <c r="B56" s="2" t="s">
        <v>340</v>
      </c>
      <c r="C56" s="2" t="s">
        <v>347</v>
      </c>
      <c r="D56" s="10"/>
      <c r="E56" s="10"/>
      <c r="F56" s="10"/>
      <c r="G56" s="10"/>
      <c r="H56" s="10"/>
    </row>
    <row r="57" spans="1:8" ht="28.5">
      <c r="A57" s="1" t="s">
        <v>351</v>
      </c>
      <c r="B57" s="2" t="s">
        <v>340</v>
      </c>
      <c r="C57" s="2" t="s">
        <v>352</v>
      </c>
      <c r="D57" s="10"/>
      <c r="E57" s="10"/>
      <c r="F57" s="10"/>
      <c r="G57" s="10"/>
      <c r="H57" s="10"/>
    </row>
    <row r="58" spans="1:8" ht="28.5">
      <c r="A58" s="1" t="s">
        <v>357</v>
      </c>
      <c r="B58" s="2" t="s">
        <v>358</v>
      </c>
      <c r="C58" s="2" t="s">
        <v>359</v>
      </c>
      <c r="D58" s="10"/>
      <c r="E58" s="10"/>
      <c r="F58" s="10"/>
      <c r="G58" s="10"/>
      <c r="H58" s="10"/>
    </row>
    <row r="59" spans="1:8" ht="28.5">
      <c r="A59" s="1" t="s">
        <v>364</v>
      </c>
      <c r="B59" s="2" t="s">
        <v>358</v>
      </c>
      <c r="C59" s="2" t="s">
        <v>365</v>
      </c>
      <c r="D59" s="10"/>
      <c r="E59" s="10"/>
      <c r="F59" s="10"/>
      <c r="G59" s="10"/>
      <c r="H59" s="10"/>
    </row>
    <row r="60" spans="1:8" ht="28.5">
      <c r="A60" s="1" t="s">
        <v>370</v>
      </c>
      <c r="B60" s="2" t="s">
        <v>358</v>
      </c>
      <c r="C60" s="2" t="s">
        <v>371</v>
      </c>
      <c r="D60" s="10"/>
      <c r="E60" s="10"/>
      <c r="F60" s="10"/>
      <c r="G60" s="10"/>
      <c r="H60" s="10"/>
    </row>
    <row r="61" spans="1:8" ht="28.5">
      <c r="A61" s="1" t="s">
        <v>376</v>
      </c>
      <c r="B61" s="2" t="s">
        <v>377</v>
      </c>
      <c r="C61" s="2" t="s">
        <v>378</v>
      </c>
      <c r="D61" s="10"/>
      <c r="E61" s="10"/>
      <c r="F61" s="10"/>
      <c r="G61" s="10"/>
      <c r="H61" s="10"/>
    </row>
    <row r="62" spans="1:8" ht="28.5">
      <c r="A62" s="1" t="s">
        <v>383</v>
      </c>
      <c r="B62" s="2" t="s">
        <v>377</v>
      </c>
      <c r="C62" s="2" t="s">
        <v>384</v>
      </c>
      <c r="D62" s="10"/>
      <c r="E62" s="10"/>
      <c r="F62" s="10"/>
      <c r="G62" s="10"/>
      <c r="H62" s="10"/>
    </row>
    <row r="63" spans="1:8" ht="28.5">
      <c r="A63" s="1" t="s">
        <v>389</v>
      </c>
      <c r="B63" s="2" t="s">
        <v>377</v>
      </c>
      <c r="C63" s="2" t="s">
        <v>390</v>
      </c>
      <c r="D63" s="10"/>
      <c r="E63" s="10"/>
      <c r="F63" s="10"/>
      <c r="G63" s="10"/>
      <c r="H63" s="10"/>
    </row>
    <row r="64" spans="1:8" ht="42.75">
      <c r="A64" s="1" t="s">
        <v>395</v>
      </c>
      <c r="B64" s="2" t="s">
        <v>396</v>
      </c>
      <c r="C64" s="2" t="s">
        <v>397</v>
      </c>
      <c r="D64" s="10"/>
      <c r="E64" s="10"/>
      <c r="F64" s="10"/>
      <c r="G64" s="10"/>
      <c r="H64" s="10"/>
    </row>
    <row r="65" spans="1:8" ht="42.75">
      <c r="A65" s="1" t="s">
        <v>402</v>
      </c>
      <c r="B65" s="2" t="s">
        <v>396</v>
      </c>
      <c r="C65" s="2" t="s">
        <v>403</v>
      </c>
      <c r="D65" s="10"/>
      <c r="E65" s="10"/>
      <c r="F65" s="10"/>
      <c r="G65" s="10"/>
      <c r="H65" s="10"/>
    </row>
    <row r="66" spans="1:8" ht="42.75">
      <c r="A66" s="1" t="s">
        <v>408</v>
      </c>
      <c r="B66" s="2" t="s">
        <v>396</v>
      </c>
      <c r="C66" s="2" t="s">
        <v>409</v>
      </c>
      <c r="D66" s="10"/>
      <c r="E66" s="10"/>
      <c r="F66" s="10"/>
      <c r="G66" s="10"/>
      <c r="H66" s="10"/>
    </row>
    <row r="67" spans="1:8" ht="42.75">
      <c r="A67" s="1" t="s">
        <v>414</v>
      </c>
      <c r="B67" s="2" t="s">
        <v>415</v>
      </c>
      <c r="C67" s="2" t="s">
        <v>416</v>
      </c>
      <c r="D67" s="10"/>
      <c r="E67" s="10"/>
      <c r="F67" s="10"/>
      <c r="G67" s="10"/>
      <c r="H67" s="10"/>
    </row>
    <row r="68" spans="1:8" ht="42.75">
      <c r="A68" s="1" t="s">
        <v>421</v>
      </c>
      <c r="B68" s="2" t="s">
        <v>415</v>
      </c>
      <c r="C68" s="2" t="s">
        <v>422</v>
      </c>
      <c r="D68" s="10"/>
      <c r="E68" s="10"/>
      <c r="F68" s="10"/>
      <c r="G68" s="10"/>
      <c r="H68" s="10"/>
    </row>
    <row r="69" spans="1:8" ht="42.75">
      <c r="A69" s="1" t="s">
        <v>426</v>
      </c>
      <c r="B69" s="2" t="s">
        <v>415</v>
      </c>
      <c r="C69" s="2" t="s">
        <v>427</v>
      </c>
      <c r="D69" s="10"/>
      <c r="E69" s="10"/>
      <c r="F69" s="10"/>
      <c r="G69" s="10"/>
      <c r="H69" s="10"/>
    </row>
    <row r="70" spans="1:8" ht="28.5">
      <c r="A70" s="1" t="s">
        <v>432</v>
      </c>
      <c r="B70" s="2" t="s">
        <v>433</v>
      </c>
      <c r="C70" s="2" t="s">
        <v>434</v>
      </c>
      <c r="D70" s="10"/>
      <c r="E70" s="10"/>
      <c r="F70" s="10"/>
      <c r="G70" s="10"/>
      <c r="H70" s="10"/>
    </row>
    <row r="71" spans="1:8" ht="28.5">
      <c r="A71" s="1" t="s">
        <v>439</v>
      </c>
      <c r="B71" s="2" t="s">
        <v>433</v>
      </c>
      <c r="C71" s="2" t="s">
        <v>440</v>
      </c>
      <c r="D71" s="10"/>
      <c r="E71" s="10"/>
      <c r="F71" s="10"/>
      <c r="G71" s="10"/>
      <c r="H71" s="10"/>
    </row>
    <row r="72" spans="1:8" ht="28.5">
      <c r="A72" s="1" t="s">
        <v>445</v>
      </c>
      <c r="B72" s="2" t="s">
        <v>433</v>
      </c>
      <c r="C72" s="2" t="s">
        <v>446</v>
      </c>
      <c r="D72" s="10"/>
      <c r="E72" s="10"/>
      <c r="F72" s="10"/>
      <c r="G72" s="10"/>
      <c r="H72" s="10"/>
    </row>
    <row r="73" spans="1:8" ht="28.5">
      <c r="A73" s="1" t="s">
        <v>450</v>
      </c>
      <c r="B73" s="2" t="s">
        <v>451</v>
      </c>
      <c r="C73" s="2" t="s">
        <v>452</v>
      </c>
      <c r="D73" s="10"/>
      <c r="E73" s="10"/>
      <c r="F73" s="10"/>
      <c r="G73" s="10"/>
      <c r="H73" s="10"/>
    </row>
    <row r="74" spans="1:8" ht="28.5">
      <c r="A74" s="1" t="s">
        <v>456</v>
      </c>
      <c r="B74" s="2" t="s">
        <v>451</v>
      </c>
      <c r="C74" s="2" t="s">
        <v>457</v>
      </c>
      <c r="D74" s="10"/>
      <c r="E74" s="10"/>
      <c r="F74" s="10"/>
      <c r="G74" s="10"/>
      <c r="H74" s="10"/>
    </row>
    <row r="75" spans="1:8" ht="28.5">
      <c r="A75" s="1" t="s">
        <v>462</v>
      </c>
      <c r="B75" s="2" t="s">
        <v>451</v>
      </c>
      <c r="C75" s="2" t="s">
        <v>463</v>
      </c>
      <c r="D75" s="10"/>
      <c r="E75" s="10"/>
      <c r="F75" s="10"/>
      <c r="G75" s="10"/>
      <c r="H75" s="10"/>
    </row>
    <row r="76" spans="1:8" ht="28.5">
      <c r="A76" s="1" t="s">
        <v>467</v>
      </c>
      <c r="B76" s="2" t="s">
        <v>468</v>
      </c>
      <c r="C76" s="2" t="s">
        <v>469</v>
      </c>
      <c r="D76" s="10"/>
      <c r="E76" s="10"/>
      <c r="F76" s="10"/>
      <c r="G76" s="10"/>
      <c r="H76" s="10"/>
    </row>
    <row r="77" spans="1:8" ht="28.5">
      <c r="A77" s="1" t="s">
        <v>474</v>
      </c>
      <c r="B77" s="2" t="s">
        <v>468</v>
      </c>
      <c r="C77" s="2" t="s">
        <v>475</v>
      </c>
      <c r="D77" s="10"/>
      <c r="E77" s="10"/>
      <c r="F77" s="10"/>
      <c r="G77" s="10"/>
      <c r="H77" s="10"/>
    </row>
    <row r="78" spans="1:8" ht="28.5">
      <c r="A78" s="1" t="s">
        <v>480</v>
      </c>
      <c r="B78" s="2" t="s">
        <v>468</v>
      </c>
      <c r="C78" s="2" t="s">
        <v>481</v>
      </c>
      <c r="D78" s="10"/>
      <c r="E78" s="10"/>
      <c r="F78" s="10"/>
      <c r="G78" s="10"/>
      <c r="H78" s="10"/>
    </row>
    <row r="79" spans="1:8" ht="28.5">
      <c r="A79" s="1" t="s">
        <v>486</v>
      </c>
      <c r="B79" s="2" t="s">
        <v>487</v>
      </c>
      <c r="C79" s="2" t="s">
        <v>488</v>
      </c>
      <c r="D79" s="10"/>
      <c r="E79" s="10"/>
      <c r="F79" s="10"/>
      <c r="G79" s="10"/>
      <c r="H79" s="10"/>
    </row>
    <row r="80" spans="1:8" ht="28.5">
      <c r="A80" s="1" t="s">
        <v>493</v>
      </c>
      <c r="B80" s="2" t="s">
        <v>487</v>
      </c>
      <c r="C80" s="2" t="s">
        <v>494</v>
      </c>
      <c r="D80" s="10"/>
      <c r="E80" s="10"/>
      <c r="F80" s="10"/>
      <c r="G80" s="10"/>
      <c r="H80" s="10"/>
    </row>
    <row r="81" spans="1:8" ht="28.5">
      <c r="A81" s="1" t="s">
        <v>499</v>
      </c>
      <c r="B81" s="2" t="s">
        <v>487</v>
      </c>
      <c r="C81" s="2" t="s">
        <v>500</v>
      </c>
      <c r="D81" s="10"/>
      <c r="E81" s="10"/>
      <c r="F81" s="10"/>
      <c r="G81" s="10"/>
      <c r="H81" s="10"/>
    </row>
    <row r="82" spans="1:8" ht="28.5">
      <c r="A82" s="1" t="s">
        <v>505</v>
      </c>
      <c r="B82" s="2" t="s">
        <v>506</v>
      </c>
      <c r="C82" s="2" t="s">
        <v>507</v>
      </c>
      <c r="D82" s="10"/>
      <c r="E82" s="10"/>
      <c r="F82" s="10"/>
      <c r="G82" s="10"/>
      <c r="H82" s="10"/>
    </row>
    <row r="83" spans="1:8" ht="28.5">
      <c r="A83" s="1" t="s">
        <v>510</v>
      </c>
      <c r="B83" s="2" t="s">
        <v>506</v>
      </c>
      <c r="C83" s="2" t="s">
        <v>511</v>
      </c>
      <c r="D83" s="10"/>
      <c r="E83" s="10"/>
      <c r="F83" s="10"/>
      <c r="G83" s="10"/>
      <c r="H83" s="10"/>
    </row>
    <row r="84" spans="1:8" ht="28.5">
      <c r="A84" s="1" t="s">
        <v>516</v>
      </c>
      <c r="B84" s="2" t="s">
        <v>506</v>
      </c>
      <c r="C84" s="2" t="s">
        <v>517</v>
      </c>
      <c r="D84" s="10"/>
      <c r="E84" s="10"/>
      <c r="F84" s="10"/>
      <c r="G84" s="10"/>
      <c r="H84" s="10"/>
    </row>
    <row r="85" spans="1:8" ht="28.5">
      <c r="A85" s="1" t="s">
        <v>521</v>
      </c>
      <c r="B85" s="2" t="s">
        <v>522</v>
      </c>
      <c r="C85" s="2" t="s">
        <v>523</v>
      </c>
      <c r="D85" s="10"/>
      <c r="E85" s="10"/>
      <c r="F85" s="10"/>
      <c r="G85" s="10"/>
      <c r="H85" s="10"/>
    </row>
    <row r="86" spans="1:8" ht="28.5">
      <c r="A86" s="1" t="s">
        <v>528</v>
      </c>
      <c r="B86" s="2" t="s">
        <v>522</v>
      </c>
      <c r="C86" s="2" t="s">
        <v>529</v>
      </c>
      <c r="D86" s="10"/>
      <c r="E86" s="10"/>
      <c r="F86" s="10"/>
      <c r="G86" s="10"/>
      <c r="H86" s="10"/>
    </row>
    <row r="87" spans="1:8" ht="28.5">
      <c r="A87" s="1" t="s">
        <v>534</v>
      </c>
      <c r="B87" s="2" t="s">
        <v>522</v>
      </c>
      <c r="C87" s="2" t="s">
        <v>535</v>
      </c>
      <c r="D87" s="10"/>
      <c r="E87" s="10"/>
      <c r="F87" s="10"/>
      <c r="G87" s="10"/>
      <c r="H87" s="10"/>
    </row>
    <row r="88" spans="1:8" ht="28.5">
      <c r="A88" s="1" t="s">
        <v>540</v>
      </c>
      <c r="B88" s="2" t="s">
        <v>541</v>
      </c>
      <c r="C88" s="2" t="s">
        <v>542</v>
      </c>
      <c r="D88" s="10"/>
      <c r="E88" s="10"/>
      <c r="F88" s="10"/>
      <c r="G88" s="10"/>
      <c r="H88" s="10"/>
    </row>
    <row r="89" spans="1:8" ht="28.5">
      <c r="A89" s="1" t="s">
        <v>547</v>
      </c>
      <c r="B89" s="2" t="s">
        <v>541</v>
      </c>
      <c r="C89" s="2" t="s">
        <v>548</v>
      </c>
      <c r="D89" s="10"/>
      <c r="E89" s="10"/>
      <c r="F89" s="10"/>
      <c r="G89" s="10"/>
      <c r="H89" s="10"/>
    </row>
    <row r="90" spans="1:8" ht="28.5">
      <c r="A90" s="1" t="s">
        <v>553</v>
      </c>
      <c r="B90" s="2" t="s">
        <v>541</v>
      </c>
      <c r="C90" s="2" t="s">
        <v>554</v>
      </c>
      <c r="D90" s="10"/>
      <c r="E90" s="10"/>
      <c r="F90" s="10"/>
      <c r="G90" s="10"/>
      <c r="H90" s="10"/>
    </row>
    <row r="91" spans="1:8" ht="28.5">
      <c r="A91" s="1" t="s">
        <v>559</v>
      </c>
      <c r="B91" s="2" t="s">
        <v>560</v>
      </c>
      <c r="C91" s="2" t="s">
        <v>561</v>
      </c>
      <c r="D91" s="10"/>
      <c r="E91" s="10"/>
      <c r="F91" s="10"/>
      <c r="G91" s="10"/>
      <c r="H91" s="10"/>
    </row>
    <row r="92" spans="1:8" ht="28.5">
      <c r="A92" s="1" t="s">
        <v>566</v>
      </c>
      <c r="B92" s="2" t="s">
        <v>560</v>
      </c>
      <c r="C92" s="2" t="s">
        <v>567</v>
      </c>
      <c r="D92" s="10"/>
      <c r="E92" s="10"/>
      <c r="F92" s="10"/>
      <c r="G92" s="10"/>
      <c r="H92" s="10"/>
    </row>
    <row r="93" spans="1:8" ht="28.5">
      <c r="A93" s="1" t="s">
        <v>572</v>
      </c>
      <c r="B93" s="2" t="s">
        <v>560</v>
      </c>
      <c r="C93" s="2" t="s">
        <v>573</v>
      </c>
      <c r="D93" s="10"/>
      <c r="E93" s="10"/>
      <c r="F93" s="10"/>
      <c r="G93" s="10"/>
      <c r="H93" s="10"/>
    </row>
    <row r="94" spans="1:8" ht="42.75">
      <c r="A94" s="1" t="s">
        <v>578</v>
      </c>
      <c r="B94" s="2" t="s">
        <v>579</v>
      </c>
      <c r="C94" s="2" t="s">
        <v>580</v>
      </c>
      <c r="D94" s="10"/>
      <c r="E94" s="10"/>
      <c r="F94" s="10"/>
      <c r="G94" s="10"/>
      <c r="H94" s="10"/>
    </row>
    <row r="95" spans="1:8" ht="42.75">
      <c r="A95" s="1" t="s">
        <v>585</v>
      </c>
      <c r="B95" s="2" t="s">
        <v>579</v>
      </c>
      <c r="C95" s="2" t="s">
        <v>586</v>
      </c>
      <c r="D95" s="10"/>
      <c r="E95" s="10"/>
      <c r="F95" s="10"/>
      <c r="G95" s="10"/>
      <c r="H95" s="10"/>
    </row>
    <row r="96" spans="1:8" ht="42.75">
      <c r="A96" s="1" t="s">
        <v>591</v>
      </c>
      <c r="B96" s="2" t="s">
        <v>579</v>
      </c>
      <c r="C96" s="2" t="s">
        <v>592</v>
      </c>
      <c r="D96" s="10"/>
      <c r="E96" s="10"/>
      <c r="F96" s="10"/>
      <c r="G96" s="10"/>
      <c r="H96" s="10"/>
    </row>
    <row r="97" spans="1:8" ht="42.75">
      <c r="A97" s="1" t="s">
        <v>595</v>
      </c>
      <c r="B97" s="2" t="s">
        <v>596</v>
      </c>
      <c r="C97" s="2" t="s">
        <v>597</v>
      </c>
      <c r="D97" s="10"/>
      <c r="E97" s="10"/>
      <c r="F97" s="10"/>
      <c r="G97" s="10"/>
      <c r="H97" s="10"/>
    </row>
    <row r="98" spans="1:8" ht="42.75">
      <c r="A98" s="1" t="s">
        <v>602</v>
      </c>
      <c r="B98" s="2" t="s">
        <v>596</v>
      </c>
      <c r="C98" s="2" t="s">
        <v>603</v>
      </c>
      <c r="D98" s="10"/>
      <c r="E98" s="10"/>
      <c r="F98" s="10"/>
      <c r="G98" s="10"/>
      <c r="H98" s="10"/>
    </row>
    <row r="99" spans="1:8" ht="42.75">
      <c r="A99" s="1" t="s">
        <v>608</v>
      </c>
      <c r="B99" s="2" t="s">
        <v>596</v>
      </c>
      <c r="C99" s="2" t="s">
        <v>609</v>
      </c>
      <c r="D99" s="10"/>
      <c r="E99" s="10"/>
      <c r="F99" s="10"/>
      <c r="G99" s="10"/>
      <c r="H99" s="10"/>
    </row>
    <row r="100" spans="1:8" ht="42.75">
      <c r="A100" s="1" t="s">
        <v>614</v>
      </c>
      <c r="B100" s="2" t="s">
        <v>615</v>
      </c>
      <c r="C100" s="2" t="s">
        <v>616</v>
      </c>
      <c r="D100" s="10"/>
      <c r="E100" s="10"/>
      <c r="F100" s="10"/>
      <c r="G100" s="10"/>
      <c r="H100" s="10"/>
    </row>
    <row r="101" spans="1:8" ht="42.75">
      <c r="A101" s="1" t="s">
        <v>621</v>
      </c>
      <c r="B101" s="2" t="s">
        <v>615</v>
      </c>
      <c r="C101" s="2" t="s">
        <v>622</v>
      </c>
      <c r="D101" s="10"/>
      <c r="E101" s="10"/>
      <c r="F101" s="10"/>
      <c r="G101" s="10"/>
      <c r="H101" s="10"/>
    </row>
    <row r="102" spans="1:8" ht="42.75">
      <c r="A102" s="1" t="s">
        <v>627</v>
      </c>
      <c r="B102" s="2" t="s">
        <v>615</v>
      </c>
      <c r="C102" s="2" t="s">
        <v>628</v>
      </c>
      <c r="D102" s="10"/>
      <c r="E102" s="10"/>
      <c r="F102" s="10"/>
      <c r="G102" s="10"/>
      <c r="H102" s="10"/>
    </row>
    <row r="103" spans="1:8" ht="28.5">
      <c r="A103" s="1" t="s">
        <v>633</v>
      </c>
      <c r="B103" s="2" t="s">
        <v>634</v>
      </c>
      <c r="C103" s="2" t="s">
        <v>635</v>
      </c>
      <c r="D103" s="10"/>
      <c r="E103" s="10"/>
      <c r="F103" s="10"/>
      <c r="G103" s="10"/>
      <c r="H103" s="10"/>
    </row>
    <row r="104" spans="1:8" ht="28.5">
      <c r="A104" s="1" t="s">
        <v>640</v>
      </c>
      <c r="B104" s="2" t="s">
        <v>634</v>
      </c>
      <c r="C104" s="2" t="s">
        <v>641</v>
      </c>
      <c r="D104" s="10"/>
      <c r="E104" s="10"/>
      <c r="F104" s="10"/>
      <c r="G104" s="10"/>
      <c r="H104" s="10"/>
    </row>
    <row r="105" spans="1:8" ht="28.5">
      <c r="A105" s="1" t="s">
        <v>646</v>
      </c>
      <c r="B105" s="2" t="s">
        <v>634</v>
      </c>
      <c r="C105" s="2" t="s">
        <v>647</v>
      </c>
      <c r="D105" s="10"/>
      <c r="E105" s="10"/>
      <c r="F105" s="10"/>
      <c r="G105" s="10"/>
      <c r="H105" s="10"/>
    </row>
    <row r="106" spans="1:8" ht="28.5">
      <c r="A106" s="1" t="s">
        <v>651</v>
      </c>
      <c r="B106" s="2" t="s">
        <v>652</v>
      </c>
      <c r="C106" s="2" t="s">
        <v>653</v>
      </c>
      <c r="D106" s="10"/>
      <c r="E106" s="10"/>
      <c r="F106" s="10"/>
      <c r="G106" s="10"/>
      <c r="H106" s="10"/>
    </row>
    <row r="107" spans="1:8" ht="28.5">
      <c r="A107" s="1" t="s">
        <v>658</v>
      </c>
      <c r="B107" s="2" t="s">
        <v>652</v>
      </c>
      <c r="C107" s="2" t="s">
        <v>659</v>
      </c>
      <c r="D107" s="10"/>
      <c r="E107" s="10"/>
      <c r="F107" s="10"/>
      <c r="G107" s="10"/>
      <c r="H107" s="10"/>
    </row>
    <row r="108" spans="1:8" ht="28.5">
      <c r="A108" s="1" t="s">
        <v>664</v>
      </c>
      <c r="B108" s="2" t="s">
        <v>652</v>
      </c>
      <c r="C108" s="2" t="s">
        <v>665</v>
      </c>
      <c r="D108" s="10"/>
      <c r="E108" s="10"/>
      <c r="F108" s="10"/>
      <c r="G108" s="10"/>
      <c r="H108" s="10"/>
    </row>
    <row r="109" spans="1:8" ht="28.5">
      <c r="A109" s="1" t="s">
        <v>670</v>
      </c>
      <c r="B109" s="2" t="s">
        <v>671</v>
      </c>
      <c r="C109" s="2" t="s">
        <v>672</v>
      </c>
      <c r="D109" s="10"/>
      <c r="E109" s="10"/>
      <c r="F109" s="10"/>
      <c r="G109" s="10"/>
      <c r="H109" s="10"/>
    </row>
    <row r="110" spans="1:8" ht="28.5">
      <c r="A110" s="1" t="s">
        <v>677</v>
      </c>
      <c r="B110" s="2" t="s">
        <v>671</v>
      </c>
      <c r="C110" s="2" t="s">
        <v>678</v>
      </c>
      <c r="D110" s="10"/>
      <c r="E110" s="10"/>
      <c r="F110" s="10"/>
      <c r="G110" s="10"/>
      <c r="H110" s="10"/>
    </row>
    <row r="111" spans="1:8" ht="28.5">
      <c r="A111" s="1" t="s">
        <v>681</v>
      </c>
      <c r="B111" s="2" t="s">
        <v>671</v>
      </c>
      <c r="C111" s="2" t="s">
        <v>682</v>
      </c>
      <c r="D111" s="10"/>
      <c r="E111" s="10"/>
      <c r="F111" s="10"/>
      <c r="G111" s="10"/>
      <c r="H111" s="10"/>
    </row>
    <row r="112" spans="1:8" ht="28.5">
      <c r="A112" s="1" t="s">
        <v>687</v>
      </c>
      <c r="B112" s="2" t="s">
        <v>688</v>
      </c>
      <c r="C112" s="2" t="s">
        <v>689</v>
      </c>
      <c r="D112" s="10"/>
      <c r="E112" s="10"/>
      <c r="F112" s="10"/>
      <c r="G112" s="10"/>
      <c r="H112" s="10"/>
    </row>
    <row r="113" spans="1:8" ht="28.5">
      <c r="A113" s="1" t="s">
        <v>694</v>
      </c>
      <c r="B113" s="2" t="s">
        <v>688</v>
      </c>
      <c r="C113" s="2" t="s">
        <v>695</v>
      </c>
      <c r="D113" s="10"/>
      <c r="E113" s="10"/>
      <c r="F113" s="10"/>
      <c r="G113" s="10"/>
      <c r="H113" s="10"/>
    </row>
    <row r="114" spans="1:8" ht="28.5">
      <c r="A114" s="1" t="s">
        <v>700</v>
      </c>
      <c r="B114" s="2" t="s">
        <v>688</v>
      </c>
      <c r="C114" s="2" t="s">
        <v>701</v>
      </c>
      <c r="D114" s="10"/>
      <c r="E114" s="10"/>
      <c r="F114" s="10"/>
      <c r="G114" s="10"/>
      <c r="H114" s="10"/>
    </row>
    <row r="115" spans="1:8" ht="28.5">
      <c r="A115" s="1" t="s">
        <v>706</v>
      </c>
      <c r="B115" s="2" t="s">
        <v>707</v>
      </c>
      <c r="C115" s="2" t="s">
        <v>708</v>
      </c>
      <c r="D115" s="10"/>
      <c r="E115" s="10"/>
      <c r="F115" s="10"/>
      <c r="G115" s="10"/>
      <c r="H115" s="10"/>
    </row>
    <row r="116" spans="1:8" ht="28.5">
      <c r="A116" s="1" t="s">
        <v>713</v>
      </c>
      <c r="B116" s="2" t="s">
        <v>707</v>
      </c>
      <c r="C116" s="2" t="s">
        <v>714</v>
      </c>
      <c r="D116" s="10"/>
      <c r="E116" s="10"/>
      <c r="F116" s="10"/>
      <c r="G116" s="10"/>
      <c r="H116" s="10"/>
    </row>
    <row r="117" spans="1:8" ht="28.5">
      <c r="A117" s="1" t="s">
        <v>719</v>
      </c>
      <c r="B117" s="2" t="s">
        <v>707</v>
      </c>
      <c r="C117" s="2" t="s">
        <v>720</v>
      </c>
      <c r="D117" s="10"/>
      <c r="E117" s="10"/>
      <c r="F117" s="10"/>
      <c r="G117" s="10"/>
      <c r="H117" s="10"/>
    </row>
    <row r="118" spans="1:8" ht="42.75">
      <c r="A118" s="1" t="s">
        <v>725</v>
      </c>
      <c r="B118" s="2" t="s">
        <v>726</v>
      </c>
      <c r="C118" s="2" t="s">
        <v>727</v>
      </c>
      <c r="D118" s="10"/>
      <c r="E118" s="10"/>
      <c r="F118" s="10"/>
      <c r="G118" s="10"/>
      <c r="H118" s="10"/>
    </row>
    <row r="119" spans="1:8" ht="42.75">
      <c r="A119" s="1" t="s">
        <v>732</v>
      </c>
      <c r="B119" s="2" t="s">
        <v>726</v>
      </c>
      <c r="C119" s="2" t="s">
        <v>733</v>
      </c>
      <c r="D119" s="10"/>
      <c r="E119" s="10"/>
      <c r="F119" s="10"/>
      <c r="G119" s="10"/>
      <c r="H119" s="10"/>
    </row>
    <row r="120" spans="1:8" ht="42.75">
      <c r="A120" s="1" t="s">
        <v>737</v>
      </c>
      <c r="B120" s="2" t="s">
        <v>726</v>
      </c>
      <c r="C120" s="2" t="s">
        <v>738</v>
      </c>
      <c r="D120" s="10"/>
      <c r="E120" s="10"/>
      <c r="F120" s="10"/>
      <c r="G120" s="10"/>
      <c r="H120" s="10"/>
    </row>
    <row r="121" spans="1:8" ht="42.75">
      <c r="A121" s="1" t="s">
        <v>743</v>
      </c>
      <c r="B121" s="2" t="s">
        <v>744</v>
      </c>
      <c r="C121" s="2" t="s">
        <v>745</v>
      </c>
      <c r="D121" s="10"/>
      <c r="E121" s="10"/>
      <c r="F121" s="10"/>
      <c r="G121" s="10"/>
      <c r="H121" s="10"/>
    </row>
    <row r="122" spans="1:8" ht="42.75">
      <c r="A122" s="1" t="s">
        <v>750</v>
      </c>
      <c r="B122" s="2" t="s">
        <v>744</v>
      </c>
      <c r="C122" s="2" t="s">
        <v>751</v>
      </c>
      <c r="D122" s="10"/>
      <c r="E122" s="10"/>
      <c r="F122" s="10"/>
      <c r="G122" s="10"/>
      <c r="H122" s="10"/>
    </row>
    <row r="123" spans="1:8" ht="42.75">
      <c r="A123" s="1" t="s">
        <v>756</v>
      </c>
      <c r="B123" s="2" t="s">
        <v>744</v>
      </c>
      <c r="C123" s="2" t="s">
        <v>757</v>
      </c>
      <c r="D123" s="10"/>
      <c r="E123" s="10"/>
      <c r="F123" s="10"/>
      <c r="G123" s="10"/>
      <c r="H123" s="10"/>
    </row>
    <row r="124" spans="1:8" ht="28.5">
      <c r="A124" s="1" t="s">
        <v>762</v>
      </c>
      <c r="B124" s="2" t="s">
        <v>763</v>
      </c>
      <c r="C124" s="2" t="s">
        <v>764</v>
      </c>
      <c r="D124" s="10"/>
      <c r="E124" s="10"/>
      <c r="F124" s="10"/>
      <c r="G124" s="10"/>
      <c r="H124" s="10"/>
    </row>
    <row r="125" spans="1:8" ht="28.5">
      <c r="A125" s="1" t="s">
        <v>769</v>
      </c>
      <c r="B125" s="2" t="s">
        <v>763</v>
      </c>
      <c r="C125" s="2" t="s">
        <v>770</v>
      </c>
      <c r="D125" s="10"/>
      <c r="E125" s="10"/>
      <c r="F125" s="10"/>
      <c r="G125" s="10"/>
      <c r="H125" s="10"/>
    </row>
    <row r="126" spans="1:8" ht="28.5">
      <c r="A126" s="1" t="s">
        <v>775</v>
      </c>
      <c r="B126" s="2" t="s">
        <v>763</v>
      </c>
      <c r="C126" s="2" t="s">
        <v>776</v>
      </c>
      <c r="D126" s="10"/>
      <c r="E126" s="10"/>
      <c r="F126" s="10"/>
      <c r="G126" s="10"/>
      <c r="H126" s="10"/>
    </row>
    <row r="127" spans="1:8" ht="28.5">
      <c r="A127" s="1" t="s">
        <v>781</v>
      </c>
      <c r="B127" s="2" t="s">
        <v>782</v>
      </c>
      <c r="C127" s="2" t="s">
        <v>783</v>
      </c>
      <c r="D127" s="10"/>
      <c r="E127" s="10"/>
      <c r="F127" s="10"/>
      <c r="G127" s="10"/>
      <c r="H127" s="10"/>
    </row>
    <row r="128" spans="1:8" ht="28.5">
      <c r="A128" s="1" t="s">
        <v>788</v>
      </c>
      <c r="B128" s="2" t="s">
        <v>782</v>
      </c>
      <c r="C128" s="2" t="s">
        <v>789</v>
      </c>
      <c r="D128" s="10"/>
      <c r="E128" s="10"/>
      <c r="F128" s="10"/>
      <c r="G128" s="10"/>
      <c r="H128" s="10"/>
    </row>
    <row r="129" spans="1:8" ht="28.5">
      <c r="A129" s="1" t="s">
        <v>794</v>
      </c>
      <c r="B129" s="2" t="s">
        <v>782</v>
      </c>
      <c r="C129" s="2" t="s">
        <v>795</v>
      </c>
      <c r="D129" s="10"/>
      <c r="E129" s="10"/>
      <c r="F129" s="10"/>
      <c r="G129" s="10"/>
      <c r="H129" s="10"/>
    </row>
    <row r="130" spans="1:8" ht="57">
      <c r="A130" s="1" t="s">
        <v>800</v>
      </c>
      <c r="B130" s="2" t="s">
        <v>801</v>
      </c>
      <c r="C130" s="2" t="s">
        <v>802</v>
      </c>
      <c r="D130" s="10"/>
      <c r="E130" s="10"/>
      <c r="F130" s="10"/>
      <c r="G130" s="10"/>
      <c r="H130" s="10"/>
    </row>
    <row r="131" spans="1:8" ht="57">
      <c r="A131" s="1" t="s">
        <v>807</v>
      </c>
      <c r="B131" s="2" t="s">
        <v>801</v>
      </c>
      <c r="C131" s="2" t="s">
        <v>808</v>
      </c>
      <c r="D131" s="10"/>
      <c r="E131" s="10"/>
      <c r="F131" s="10"/>
      <c r="G131" s="10"/>
      <c r="H131" s="10"/>
    </row>
    <row r="132" spans="1:8" ht="57">
      <c r="A132" s="1" t="s">
        <v>813</v>
      </c>
      <c r="B132" s="2" t="s">
        <v>801</v>
      </c>
      <c r="C132" s="2" t="s">
        <v>814</v>
      </c>
      <c r="D132" s="10"/>
      <c r="E132" s="10"/>
      <c r="F132" s="10"/>
      <c r="G132" s="10"/>
      <c r="H132" s="10"/>
    </row>
    <row r="133" spans="1:8" ht="28.5">
      <c r="A133" s="1" t="s">
        <v>819</v>
      </c>
      <c r="B133" s="2" t="s">
        <v>820</v>
      </c>
      <c r="C133" s="2" t="s">
        <v>821</v>
      </c>
      <c r="D133" s="10"/>
      <c r="E133" s="10"/>
      <c r="F133" s="10"/>
      <c r="G133" s="10"/>
      <c r="H133" s="10"/>
    </row>
    <row r="134" spans="1:8" ht="28.5">
      <c r="A134" s="1" t="s">
        <v>825</v>
      </c>
      <c r="B134" s="2" t="s">
        <v>820</v>
      </c>
      <c r="C134" s="2" t="s">
        <v>826</v>
      </c>
      <c r="D134" s="10"/>
      <c r="E134" s="10"/>
      <c r="F134" s="10"/>
      <c r="G134" s="10"/>
      <c r="H134" s="10"/>
    </row>
    <row r="135" spans="1:8" ht="28.5">
      <c r="A135" s="1" t="s">
        <v>831</v>
      </c>
      <c r="B135" s="2" t="s">
        <v>820</v>
      </c>
      <c r="C135" s="2" t="s">
        <v>832</v>
      </c>
      <c r="D135" s="10"/>
      <c r="E135" s="10"/>
      <c r="F135" s="10"/>
      <c r="G135" s="10"/>
      <c r="H135" s="10"/>
    </row>
    <row r="136" spans="1:8" ht="42.75">
      <c r="A136" s="1" t="s">
        <v>837</v>
      </c>
      <c r="B136" s="2" t="s">
        <v>838</v>
      </c>
      <c r="C136" s="2" t="s">
        <v>839</v>
      </c>
      <c r="D136" s="10"/>
      <c r="E136" s="10"/>
      <c r="F136" s="10"/>
      <c r="G136" s="10"/>
      <c r="H136" s="10"/>
    </row>
    <row r="137" spans="1:8" ht="42.75">
      <c r="A137" s="1" t="s">
        <v>844</v>
      </c>
      <c r="B137" s="2" t="s">
        <v>838</v>
      </c>
      <c r="C137" s="2" t="s">
        <v>845</v>
      </c>
      <c r="D137" s="10"/>
      <c r="E137" s="10"/>
      <c r="F137" s="10"/>
      <c r="G137" s="10"/>
      <c r="H137" s="10"/>
    </row>
    <row r="138" spans="1:8" ht="42.75">
      <c r="A138" s="1" t="s">
        <v>850</v>
      </c>
      <c r="B138" s="2" t="s">
        <v>838</v>
      </c>
      <c r="C138" s="2" t="s">
        <v>851</v>
      </c>
      <c r="D138" s="10"/>
      <c r="E138" s="10"/>
      <c r="F138" s="10"/>
      <c r="G138" s="10"/>
      <c r="H138" s="10"/>
    </row>
    <row r="139" spans="1:8" ht="28.5">
      <c r="A139" s="1" t="s">
        <v>856</v>
      </c>
      <c r="B139" s="2" t="s">
        <v>857</v>
      </c>
      <c r="C139" s="2" t="s">
        <v>858</v>
      </c>
      <c r="D139" s="10"/>
      <c r="E139" s="10"/>
      <c r="F139" s="10"/>
      <c r="G139" s="10"/>
      <c r="H139" s="10"/>
    </row>
    <row r="140" spans="1:8" ht="28.5">
      <c r="A140" s="1" t="s">
        <v>863</v>
      </c>
      <c r="B140" s="2" t="s">
        <v>857</v>
      </c>
      <c r="C140" s="2" t="s">
        <v>864</v>
      </c>
      <c r="D140" s="10"/>
      <c r="E140" s="10"/>
      <c r="F140" s="10"/>
      <c r="G140" s="10"/>
      <c r="H140" s="10"/>
    </row>
    <row r="141" spans="1:8" ht="28.5">
      <c r="A141" s="1" t="s">
        <v>869</v>
      </c>
      <c r="B141" s="2" t="s">
        <v>857</v>
      </c>
      <c r="C141" s="2" t="s">
        <v>870</v>
      </c>
      <c r="D141" s="10"/>
      <c r="E141" s="10"/>
      <c r="F141" s="10"/>
      <c r="G141" s="10"/>
      <c r="H141" s="10"/>
    </row>
    <row r="142" spans="1:8" ht="28.5">
      <c r="A142" s="1" t="s">
        <v>875</v>
      </c>
      <c r="B142" s="2" t="s">
        <v>876</v>
      </c>
      <c r="C142" s="2" t="s">
        <v>877</v>
      </c>
      <c r="D142" s="10"/>
      <c r="E142" s="10"/>
      <c r="F142" s="10"/>
      <c r="G142" s="10"/>
      <c r="H142" s="10"/>
    </row>
    <row r="143" spans="1:8" ht="28.5">
      <c r="A143" s="1" t="s">
        <v>882</v>
      </c>
      <c r="B143" s="2" t="s">
        <v>876</v>
      </c>
      <c r="C143" s="2" t="s">
        <v>883</v>
      </c>
      <c r="D143" s="10"/>
      <c r="E143" s="10"/>
      <c r="F143" s="10"/>
      <c r="G143" s="10"/>
      <c r="H143" s="10"/>
    </row>
    <row r="144" spans="1:8" ht="28.5">
      <c r="A144" s="1" t="s">
        <v>888</v>
      </c>
      <c r="B144" s="2" t="s">
        <v>876</v>
      </c>
      <c r="C144" s="2" t="s">
        <v>889</v>
      </c>
      <c r="D144" s="10"/>
      <c r="E144" s="10"/>
      <c r="F144" s="10"/>
      <c r="G144" s="10"/>
      <c r="H144" s="10"/>
    </row>
    <row r="145" spans="1:8">
      <c r="A145" s="10"/>
      <c r="B145" s="10"/>
      <c r="C145" s="10"/>
      <c r="D145" s="10"/>
      <c r="E145" s="10"/>
      <c r="F145" s="10"/>
      <c r="G145" s="10"/>
      <c r="H145" s="10"/>
    </row>
  </sheetData>
  <conditionalFormatting sqref="G2:G145">
    <cfRule type="expression" dxfId="20" priority="1">
      <formula>$G2="Ada"</formula>
    </cfRule>
    <cfRule type="expression" dxfId="19" priority="2">
      <formula>$G2="Belum Ada"</formula>
    </cfRule>
    <cfRule type="expression" dxfId="18" priority="3">
      <formula>$G2="Tidak Diperlukan"</formula>
    </cfRule>
  </conditionalFormatting>
  <dataValidations count="2">
    <dataValidation type="list" sqref="D2:D145" xr:uid="{00000000-0002-0000-0300-000000000000}">
      <formula1>"Screenshot,Screen Recording,Log Sistem,Response API,File Export,Lainnya"</formula1>
    </dataValidation>
    <dataValidation type="list" sqref="G2:G145" xr:uid="{00000000-0002-0000-0300-000001000000}">
      <formula1>"Ada,Belum Ada,Tidak Diperlukan"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0"/>
  <sheetViews>
    <sheetView showGridLines="0" workbookViewId="0">
      <selection sqref="A1:D1"/>
    </sheetView>
  </sheetViews>
  <sheetFormatPr defaultRowHeight="14.25"/>
  <cols>
    <col min="1" max="1" width="28" customWidth="1"/>
    <col min="2" max="2" width="18" customWidth="1"/>
    <col min="3" max="3" width="26" customWidth="1"/>
  </cols>
  <sheetData>
    <row r="1" spans="1:26" ht="18">
      <c r="A1" s="25" t="s">
        <v>951</v>
      </c>
      <c r="B1" s="25"/>
      <c r="C1" s="25"/>
      <c r="D1" s="25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>
      <c r="A3" s="24" t="s">
        <v>952</v>
      </c>
      <c r="B3" s="24" t="s">
        <v>953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10" t="s">
        <v>954</v>
      </c>
      <c r="B4" s="10">
        <v>48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10" t="s">
        <v>955</v>
      </c>
      <c r="B5" s="10">
        <v>144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10" t="s">
        <v>956</v>
      </c>
      <c r="B6" s="10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10" t="s">
        <v>957</v>
      </c>
      <c r="B7" s="10" t="s">
        <v>895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10" t="s">
        <v>958</v>
      </c>
      <c r="B8" s="10" t="s">
        <v>943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>
      <c r="A10" s="24" t="s">
        <v>959</v>
      </c>
      <c r="B10" s="24" t="s">
        <v>960</v>
      </c>
      <c r="C10" s="24" t="s">
        <v>961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10" t="s">
        <v>895</v>
      </c>
      <c r="B11" s="10">
        <v>3</v>
      </c>
      <c r="C11" s="10" t="s">
        <v>962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0" t="s">
        <v>896</v>
      </c>
      <c r="B12" s="10">
        <v>3</v>
      </c>
      <c r="C12" s="10" t="s">
        <v>962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 t="s">
        <v>898</v>
      </c>
      <c r="B13" s="10">
        <v>3</v>
      </c>
      <c r="C13" s="10" t="s">
        <v>962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 t="s">
        <v>899</v>
      </c>
      <c r="B14" s="10">
        <v>3</v>
      </c>
      <c r="C14" s="10" t="s">
        <v>962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 t="s">
        <v>900</v>
      </c>
      <c r="B15" s="10">
        <v>3</v>
      </c>
      <c r="C15" s="10" t="s">
        <v>962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 t="s">
        <v>901</v>
      </c>
      <c r="B16" s="10">
        <v>3</v>
      </c>
      <c r="C16" s="10" t="s">
        <v>962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 t="s">
        <v>902</v>
      </c>
      <c r="B17" s="10">
        <v>3</v>
      </c>
      <c r="C17" s="10" t="s">
        <v>962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 t="s">
        <v>903</v>
      </c>
      <c r="B18" s="10">
        <v>3</v>
      </c>
      <c r="C18" s="10" t="s">
        <v>962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 t="s">
        <v>904</v>
      </c>
      <c r="B19" s="10">
        <v>3</v>
      </c>
      <c r="C19" s="10" t="s">
        <v>962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 t="s">
        <v>905</v>
      </c>
      <c r="B20" s="10">
        <v>3</v>
      </c>
      <c r="C20" s="10" t="s">
        <v>962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 t="s">
        <v>906</v>
      </c>
      <c r="B21" s="10">
        <v>3</v>
      </c>
      <c r="C21" s="10" t="s">
        <v>962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 t="s">
        <v>907</v>
      </c>
      <c r="B22" s="10">
        <v>3</v>
      </c>
      <c r="C22" s="10" t="s">
        <v>962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 t="s">
        <v>908</v>
      </c>
      <c r="B23" s="10">
        <v>3</v>
      </c>
      <c r="C23" s="10" t="s">
        <v>962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 t="s">
        <v>909</v>
      </c>
      <c r="B24" s="10">
        <v>3</v>
      </c>
      <c r="C24" s="10" t="s">
        <v>962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 t="s">
        <v>910</v>
      </c>
      <c r="B25" s="10">
        <v>3</v>
      </c>
      <c r="C25" s="10" t="s">
        <v>962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 t="s">
        <v>911</v>
      </c>
      <c r="B26" s="10">
        <v>3</v>
      </c>
      <c r="C26" s="10" t="s">
        <v>962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 t="s">
        <v>912</v>
      </c>
      <c r="B27" s="10">
        <v>3</v>
      </c>
      <c r="C27" s="10" t="s">
        <v>962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 t="s">
        <v>913</v>
      </c>
      <c r="B28" s="10">
        <v>3</v>
      </c>
      <c r="C28" s="10" t="s">
        <v>962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 t="s">
        <v>914</v>
      </c>
      <c r="B29" s="10">
        <v>3</v>
      </c>
      <c r="C29" s="10" t="s">
        <v>962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 t="s">
        <v>915</v>
      </c>
      <c r="B30" s="10">
        <v>3</v>
      </c>
      <c r="C30" s="10" t="s">
        <v>962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 t="s">
        <v>916</v>
      </c>
      <c r="B31" s="10">
        <v>3</v>
      </c>
      <c r="C31" s="10" t="s">
        <v>962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 t="s">
        <v>917</v>
      </c>
      <c r="B32" s="10">
        <v>3</v>
      </c>
      <c r="C32" s="10" t="s">
        <v>962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 t="s">
        <v>918</v>
      </c>
      <c r="B33" s="10">
        <v>3</v>
      </c>
      <c r="C33" s="10" t="s">
        <v>962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 t="s">
        <v>919</v>
      </c>
      <c r="B34" s="10">
        <v>3</v>
      </c>
      <c r="C34" s="10" t="s">
        <v>962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 t="s">
        <v>920</v>
      </c>
      <c r="B35" s="10">
        <v>3</v>
      </c>
      <c r="C35" s="10" t="s">
        <v>962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 t="s">
        <v>921</v>
      </c>
      <c r="B36" s="10">
        <v>3</v>
      </c>
      <c r="C36" s="10" t="s">
        <v>962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 t="s">
        <v>922</v>
      </c>
      <c r="B37" s="10">
        <v>3</v>
      </c>
      <c r="C37" s="10" t="s">
        <v>962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 t="s">
        <v>923</v>
      </c>
      <c r="B38" s="10">
        <v>3</v>
      </c>
      <c r="C38" s="10" t="s">
        <v>962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 t="s">
        <v>924</v>
      </c>
      <c r="B39" s="10">
        <v>3</v>
      </c>
      <c r="C39" s="10" t="s">
        <v>962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 t="s">
        <v>925</v>
      </c>
      <c r="B40" s="10">
        <v>3</v>
      </c>
      <c r="C40" s="10" t="s">
        <v>962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 t="s">
        <v>926</v>
      </c>
      <c r="B41" s="10">
        <v>3</v>
      </c>
      <c r="C41" s="10" t="s">
        <v>962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 t="s">
        <v>927</v>
      </c>
      <c r="B42" s="10">
        <v>3</v>
      </c>
      <c r="C42" s="10" t="s">
        <v>962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 t="s">
        <v>928</v>
      </c>
      <c r="B43" s="10">
        <v>3</v>
      </c>
      <c r="C43" s="10" t="s">
        <v>962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 t="s">
        <v>929</v>
      </c>
      <c r="B44" s="10">
        <v>3</v>
      </c>
      <c r="C44" s="10" t="s">
        <v>962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 t="s">
        <v>930</v>
      </c>
      <c r="B45" s="10">
        <v>3</v>
      </c>
      <c r="C45" s="10" t="s">
        <v>962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 t="s">
        <v>931</v>
      </c>
      <c r="B46" s="10">
        <v>3</v>
      </c>
      <c r="C46" s="10" t="s">
        <v>962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 t="s">
        <v>932</v>
      </c>
      <c r="B47" s="10">
        <v>3</v>
      </c>
      <c r="C47" s="10" t="s">
        <v>962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 t="s">
        <v>933</v>
      </c>
      <c r="B48" s="10">
        <v>3</v>
      </c>
      <c r="C48" s="10" t="s">
        <v>962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 t="s">
        <v>934</v>
      </c>
      <c r="B49" s="10">
        <v>3</v>
      </c>
      <c r="C49" s="10" t="s">
        <v>962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 t="s">
        <v>935</v>
      </c>
      <c r="B50" s="10">
        <v>3</v>
      </c>
      <c r="C50" s="10" t="s">
        <v>962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 t="s">
        <v>936</v>
      </c>
      <c r="B51" s="10">
        <v>3</v>
      </c>
      <c r="C51" s="10" t="s">
        <v>962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 t="s">
        <v>937</v>
      </c>
      <c r="B52" s="10">
        <v>3</v>
      </c>
      <c r="C52" s="10" t="s">
        <v>962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 t="s">
        <v>938</v>
      </c>
      <c r="B53" s="10">
        <v>3</v>
      </c>
      <c r="C53" s="10" t="s">
        <v>962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 t="s">
        <v>939</v>
      </c>
      <c r="B54" s="10">
        <v>3</v>
      </c>
      <c r="C54" s="10" t="s">
        <v>962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 t="s">
        <v>940</v>
      </c>
      <c r="B55" s="10">
        <v>3</v>
      </c>
      <c r="C55" s="10" t="s">
        <v>962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 t="s">
        <v>941</v>
      </c>
      <c r="B56" s="10">
        <v>3</v>
      </c>
      <c r="C56" s="10" t="s">
        <v>962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 t="s">
        <v>942</v>
      </c>
      <c r="B57" s="10">
        <v>3</v>
      </c>
      <c r="C57" s="10" t="s">
        <v>962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 t="s">
        <v>943</v>
      </c>
      <c r="B58" s="10">
        <v>3</v>
      </c>
      <c r="C58" s="10" t="s">
        <v>962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selection sqref="A1:F1"/>
    </sheetView>
  </sheetViews>
  <sheetFormatPr defaultRowHeight="14.25"/>
  <cols>
    <col min="1" max="1" width="24" customWidth="1"/>
    <col min="2" max="2" width="42" customWidth="1"/>
    <col min="3" max="3" width="36" customWidth="1"/>
    <col min="4" max="4" width="26" customWidth="1"/>
    <col min="5" max="5" width="16" customWidth="1"/>
    <col min="6" max="6" width="38" customWidth="1"/>
  </cols>
  <sheetData>
    <row r="1" spans="1:6">
      <c r="A1" s="26" t="s">
        <v>974</v>
      </c>
      <c r="B1" s="27"/>
      <c r="C1" s="27"/>
      <c r="D1" s="27"/>
      <c r="E1" s="27"/>
      <c r="F1" s="27"/>
    </row>
    <row r="3" spans="1:6" ht="15">
      <c r="A3" s="6" t="s">
        <v>975</v>
      </c>
      <c r="B3" s="6" t="s">
        <v>976</v>
      </c>
      <c r="C3" s="6" t="s">
        <v>977</v>
      </c>
      <c r="D3" s="6" t="s">
        <v>978</v>
      </c>
      <c r="E3" s="6" t="s">
        <v>963</v>
      </c>
      <c r="F3" s="6" t="s">
        <v>969</v>
      </c>
    </row>
    <row r="4" spans="1:6" ht="28.5">
      <c r="A4" s="10" t="s">
        <v>979</v>
      </c>
      <c r="B4" s="10" t="s">
        <v>980</v>
      </c>
      <c r="C4" s="10" t="s">
        <v>981</v>
      </c>
      <c r="D4" s="10" t="s">
        <v>982</v>
      </c>
      <c r="E4" s="10" t="s">
        <v>983</v>
      </c>
      <c r="F4" s="10" t="s">
        <v>984</v>
      </c>
    </row>
    <row r="5" spans="1:6" ht="28.5">
      <c r="A5" s="10" t="s">
        <v>985</v>
      </c>
      <c r="B5" s="10" t="s">
        <v>986</v>
      </c>
      <c r="C5" s="10" t="s">
        <v>987</v>
      </c>
      <c r="D5" s="10" t="s">
        <v>988</v>
      </c>
      <c r="E5" s="10" t="s">
        <v>989</v>
      </c>
      <c r="F5" s="10" t="s">
        <v>990</v>
      </c>
    </row>
    <row r="6" spans="1:6" ht="28.5">
      <c r="A6" s="10" t="s">
        <v>2</v>
      </c>
      <c r="B6" s="10" t="s">
        <v>991</v>
      </c>
      <c r="C6" s="10" t="s">
        <v>992</v>
      </c>
      <c r="D6" s="10" t="s">
        <v>993</v>
      </c>
      <c r="E6" s="10" t="s">
        <v>994</v>
      </c>
      <c r="F6" s="10" t="s">
        <v>995</v>
      </c>
    </row>
    <row r="7" spans="1:6" ht="28.5">
      <c r="A7" s="10" t="s">
        <v>996</v>
      </c>
      <c r="B7" s="10" t="s">
        <v>997</v>
      </c>
      <c r="C7" s="10" t="s">
        <v>998</v>
      </c>
      <c r="D7" s="10" t="s">
        <v>999</v>
      </c>
      <c r="E7" s="10" t="s">
        <v>994</v>
      </c>
      <c r="F7" s="10" t="s">
        <v>1000</v>
      </c>
    </row>
    <row r="8" spans="1:6" ht="28.5">
      <c r="A8" s="10" t="s">
        <v>4</v>
      </c>
      <c r="B8" s="10" t="s">
        <v>1001</v>
      </c>
      <c r="C8" s="10" t="s">
        <v>1002</v>
      </c>
      <c r="D8" s="10" t="s">
        <v>4</v>
      </c>
      <c r="E8" s="10" t="s">
        <v>983</v>
      </c>
      <c r="F8" s="10" t="s">
        <v>1003</v>
      </c>
    </row>
    <row r="9" spans="1:6" ht="28.5">
      <c r="A9" s="10" t="s">
        <v>1004</v>
      </c>
      <c r="B9" s="10" t="s">
        <v>1005</v>
      </c>
      <c r="C9" s="10" t="s">
        <v>1006</v>
      </c>
      <c r="D9" s="10" t="s">
        <v>1007</v>
      </c>
      <c r="E9" s="10" t="s">
        <v>1008</v>
      </c>
      <c r="F9" s="10" t="s">
        <v>1009</v>
      </c>
    </row>
    <row r="10" spans="1:6" ht="28.5">
      <c r="A10" s="10" t="s">
        <v>965</v>
      </c>
      <c r="B10" s="10" t="s">
        <v>1010</v>
      </c>
      <c r="C10" s="10" t="s">
        <v>1011</v>
      </c>
      <c r="D10" s="10" t="s">
        <v>1012</v>
      </c>
      <c r="E10" s="10" t="s">
        <v>1008</v>
      </c>
      <c r="F10" s="10" t="s">
        <v>1013</v>
      </c>
    </row>
    <row r="11" spans="1:6" ht="28.5">
      <c r="A11" s="10" t="s">
        <v>1014</v>
      </c>
      <c r="B11" s="10" t="s">
        <v>1015</v>
      </c>
      <c r="C11" s="10" t="s">
        <v>1016</v>
      </c>
      <c r="D11" s="10" t="s">
        <v>1017</v>
      </c>
      <c r="E11" s="10" t="s">
        <v>983</v>
      </c>
      <c r="F11" s="10" t="s">
        <v>1018</v>
      </c>
    </row>
    <row r="12" spans="1:6" ht="28.5">
      <c r="A12" s="10" t="s">
        <v>1019</v>
      </c>
      <c r="B12" s="10" t="s">
        <v>1020</v>
      </c>
      <c r="C12" s="10" t="s">
        <v>1021</v>
      </c>
      <c r="D12" s="10" t="s">
        <v>1022</v>
      </c>
      <c r="E12" s="10" t="s">
        <v>1008</v>
      </c>
      <c r="F12" s="10" t="s">
        <v>1023</v>
      </c>
    </row>
    <row r="13" spans="1:6">
      <c r="A13" s="10" t="s">
        <v>1024</v>
      </c>
      <c r="B13" s="10" t="s">
        <v>1025</v>
      </c>
      <c r="C13" s="10" t="s">
        <v>1026</v>
      </c>
      <c r="D13" s="10" t="s">
        <v>1024</v>
      </c>
      <c r="E13" s="10" t="s">
        <v>983</v>
      </c>
      <c r="F13" s="10" t="s">
        <v>1027</v>
      </c>
    </row>
  </sheetData>
  <mergeCells count="1">
    <mergeCell ref="A1:F1"/>
  </mergeCells>
  <conditionalFormatting sqref="E4:E13">
    <cfRule type="expression" dxfId="17" priority="1">
      <formula>$E4="Sudah Ada"</formula>
    </cfRule>
    <cfRule type="expression" dxfId="16" priority="2">
      <formula>$E4="Ditambahkan"</formula>
    </cfRule>
    <cfRule type="expression" dxfId="15" priority="3">
      <formula>$E4="Disediakan"</formula>
    </cfRule>
    <cfRule type="expression" dxfId="14" priority="4">
      <formula>$E4="Perlu Diisi"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>
      <selection activeCell="G25" sqref="G25"/>
    </sheetView>
  </sheetViews>
  <sheetFormatPr defaultRowHeight="14.25"/>
  <cols>
    <col min="1" max="1" width="26" customWidth="1"/>
    <col min="2" max="2" width="34" customWidth="1"/>
    <col min="3" max="3" width="48" customWidth="1"/>
    <col min="4" max="4" width="16" customWidth="1"/>
  </cols>
  <sheetData>
    <row r="1" spans="1:4">
      <c r="A1" s="26" t="s">
        <v>985</v>
      </c>
      <c r="B1" s="27"/>
      <c r="C1" s="27"/>
      <c r="D1" s="27"/>
    </row>
    <row r="3" spans="1:4" ht="15">
      <c r="A3" s="6" t="s">
        <v>1028</v>
      </c>
      <c r="B3" s="6" t="s">
        <v>953</v>
      </c>
      <c r="C3" s="6" t="s">
        <v>969</v>
      </c>
      <c r="D3" s="6" t="s">
        <v>1029</v>
      </c>
    </row>
    <row r="4" spans="1:4" ht="28.5">
      <c r="A4" s="10" t="s">
        <v>1030</v>
      </c>
      <c r="B4" s="10" t="s">
        <v>1283</v>
      </c>
      <c r="C4" s="10" t="s">
        <v>1031</v>
      </c>
      <c r="D4" s="10" t="s">
        <v>1032</v>
      </c>
    </row>
    <row r="5" spans="1:4" ht="28.5">
      <c r="A5" s="10" t="s">
        <v>1033</v>
      </c>
      <c r="B5" s="10" t="s">
        <v>1034</v>
      </c>
      <c r="C5" s="10" t="s">
        <v>1035</v>
      </c>
      <c r="D5" s="10" t="s">
        <v>1032</v>
      </c>
    </row>
    <row r="6" spans="1:4" ht="28.5">
      <c r="A6" s="10" t="s">
        <v>1036</v>
      </c>
      <c r="B6" s="10" t="s">
        <v>1037</v>
      </c>
      <c r="C6" s="10" t="s">
        <v>1038</v>
      </c>
      <c r="D6" s="10" t="s">
        <v>1032</v>
      </c>
    </row>
    <row r="7" spans="1:4">
      <c r="A7" s="10" t="s">
        <v>1039</v>
      </c>
      <c r="B7" s="10" t="s">
        <v>1284</v>
      </c>
      <c r="C7" s="10" t="s">
        <v>1040</v>
      </c>
      <c r="D7" s="10" t="s">
        <v>1032</v>
      </c>
    </row>
    <row r="8" spans="1:4">
      <c r="A8" s="10" t="s">
        <v>1041</v>
      </c>
      <c r="B8" s="30" t="s">
        <v>1285</v>
      </c>
      <c r="C8" s="10" t="s">
        <v>1042</v>
      </c>
      <c r="D8" s="10" t="s">
        <v>1032</v>
      </c>
    </row>
    <row r="9" spans="1:4">
      <c r="A9" s="10" t="s">
        <v>1043</v>
      </c>
      <c r="B9" s="10" t="s">
        <v>1286</v>
      </c>
      <c r="C9" s="10" t="s">
        <v>1044</v>
      </c>
      <c r="D9" s="10" t="s">
        <v>1032</v>
      </c>
    </row>
    <row r="10" spans="1:4">
      <c r="A10" s="10" t="s">
        <v>1045</v>
      </c>
      <c r="B10" s="10" t="s">
        <v>1287</v>
      </c>
      <c r="C10" s="10" t="s">
        <v>1046</v>
      </c>
      <c r="D10" s="10" t="s">
        <v>1047</v>
      </c>
    </row>
    <row r="11" spans="1:4">
      <c r="A11" s="10" t="s">
        <v>1048</v>
      </c>
      <c r="B11" s="10" t="s">
        <v>1049</v>
      </c>
      <c r="C11" s="10" t="s">
        <v>1288</v>
      </c>
      <c r="D11" s="10" t="s">
        <v>1032</v>
      </c>
    </row>
    <row r="12" spans="1:4">
      <c r="A12" s="10" t="s">
        <v>1050</v>
      </c>
      <c r="B12" s="10" t="s">
        <v>1289</v>
      </c>
      <c r="C12" s="10" t="s">
        <v>1051</v>
      </c>
      <c r="D12" s="10" t="s">
        <v>1032</v>
      </c>
    </row>
    <row r="13" spans="1:4">
      <c r="A13" s="10" t="s">
        <v>1052</v>
      </c>
      <c r="B13" s="10" t="s">
        <v>1290</v>
      </c>
      <c r="C13" s="10" t="s">
        <v>1053</v>
      </c>
      <c r="D13" s="10" t="s">
        <v>1032</v>
      </c>
    </row>
    <row r="14" spans="1:4">
      <c r="A14" s="10" t="s">
        <v>1054</v>
      </c>
      <c r="B14" s="10" t="s">
        <v>1291</v>
      </c>
      <c r="C14" s="10" t="s">
        <v>1055</v>
      </c>
      <c r="D14" s="10" t="s">
        <v>1032</v>
      </c>
    </row>
    <row r="15" spans="1:4">
      <c r="A15" s="10" t="s">
        <v>1056</v>
      </c>
      <c r="B15" s="10" t="s">
        <v>1293</v>
      </c>
      <c r="C15" s="10" t="s">
        <v>1057</v>
      </c>
      <c r="D15" s="10" t="s">
        <v>1032</v>
      </c>
    </row>
    <row r="16" spans="1:4">
      <c r="A16" s="10" t="s">
        <v>968</v>
      </c>
      <c r="B16" s="10" t="s">
        <v>1292</v>
      </c>
      <c r="C16" s="10" t="s">
        <v>1058</v>
      </c>
      <c r="D16" s="10" t="s">
        <v>1032</v>
      </c>
    </row>
    <row r="17" spans="1:4">
      <c r="A17" s="10" t="s">
        <v>1059</v>
      </c>
      <c r="B17" s="10" t="s">
        <v>1060</v>
      </c>
      <c r="C17" s="10" t="s">
        <v>1061</v>
      </c>
      <c r="D17" s="10" t="s">
        <v>1032</v>
      </c>
    </row>
  </sheetData>
  <mergeCells count="1">
    <mergeCell ref="A1:D1"/>
  </mergeCells>
  <conditionalFormatting sqref="D4:D17">
    <cfRule type="expression" dxfId="13" priority="1">
      <formula>$D4="Ya"</formula>
    </cfRule>
    <cfRule type="expression" dxfId="12" priority="2">
      <formula>$D4="Tidak"</formula>
    </cfRule>
  </conditionalFormatting>
  <dataValidations count="1">
    <dataValidation type="list" sqref="D4:D17" xr:uid="{00000000-0002-0000-0600-000000000000}">
      <formula1>"Ya,Tidak"</formula1>
    </dataValidation>
  </dataValidations>
  <hyperlinks>
    <hyperlink ref="B8" r:id="rId1" xr:uid="{437A94D3-282C-44A5-8EAC-4EA4F9E6DCA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workbookViewId="0">
      <selection activeCell="D4" sqref="D4"/>
    </sheetView>
  </sheetViews>
  <sheetFormatPr defaultRowHeight="14.25"/>
  <cols>
    <col min="1" max="1" width="12" customWidth="1"/>
    <col min="2" max="2" width="18" customWidth="1"/>
    <col min="3" max="3" width="30" customWidth="1"/>
    <col min="4" max="5" width="34" customWidth="1"/>
    <col min="6" max="6" width="44" customWidth="1"/>
  </cols>
  <sheetData>
    <row r="1" spans="1:6">
      <c r="A1" s="26" t="s">
        <v>1062</v>
      </c>
      <c r="B1" s="27"/>
      <c r="C1" s="27"/>
      <c r="D1" s="27"/>
      <c r="E1" s="27"/>
      <c r="F1" s="27"/>
    </row>
    <row r="3" spans="1:6" ht="15">
      <c r="A3" s="6" t="s">
        <v>1063</v>
      </c>
      <c r="B3" s="6" t="s">
        <v>1064</v>
      </c>
      <c r="C3" s="6" t="s">
        <v>1065</v>
      </c>
      <c r="D3" s="6" t="s">
        <v>1066</v>
      </c>
      <c r="E3" s="6" t="s">
        <v>1067</v>
      </c>
      <c r="F3" s="6" t="s">
        <v>961</v>
      </c>
    </row>
    <row r="4" spans="1:6" ht="28.5">
      <c r="A4" s="10" t="s">
        <v>1068</v>
      </c>
      <c r="B4" s="10" t="s">
        <v>1069</v>
      </c>
      <c r="C4" s="10" t="s">
        <v>1070</v>
      </c>
      <c r="D4" s="10" t="s">
        <v>1282</v>
      </c>
      <c r="E4" s="10" t="s">
        <v>1071</v>
      </c>
      <c r="F4" s="10" t="s">
        <v>1072</v>
      </c>
    </row>
    <row r="5" spans="1:6">
      <c r="A5" s="10" t="s">
        <v>1073</v>
      </c>
      <c r="B5" s="10" t="s">
        <v>1069</v>
      </c>
      <c r="C5" s="10" t="s">
        <v>1074</v>
      </c>
      <c r="D5" s="10" t="s">
        <v>1075</v>
      </c>
      <c r="E5" s="10" t="s">
        <v>1076</v>
      </c>
      <c r="F5" s="10" t="s">
        <v>1077</v>
      </c>
    </row>
    <row r="6" spans="1:6">
      <c r="A6" s="10" t="s">
        <v>1078</v>
      </c>
      <c r="B6" s="10" t="s">
        <v>1069</v>
      </c>
      <c r="C6" s="10" t="s">
        <v>1079</v>
      </c>
      <c r="D6" s="10" t="s">
        <v>1080</v>
      </c>
      <c r="E6" s="10" t="s">
        <v>1081</v>
      </c>
      <c r="F6" s="10" t="s">
        <v>1082</v>
      </c>
    </row>
    <row r="7" spans="1:6">
      <c r="A7" s="10" t="s">
        <v>1083</v>
      </c>
      <c r="B7" s="10" t="s">
        <v>1069</v>
      </c>
      <c r="C7" s="10" t="s">
        <v>1084</v>
      </c>
      <c r="D7" s="10" t="s">
        <v>1085</v>
      </c>
      <c r="E7" s="10" t="s">
        <v>1086</v>
      </c>
      <c r="F7" s="10" t="s">
        <v>1087</v>
      </c>
    </row>
    <row r="8" spans="1:6">
      <c r="A8" s="10" t="s">
        <v>1088</v>
      </c>
      <c r="B8" s="10" t="s">
        <v>1089</v>
      </c>
      <c r="C8" s="10" t="s">
        <v>1090</v>
      </c>
      <c r="D8" s="10" t="s">
        <v>1091</v>
      </c>
      <c r="E8" s="10" t="s">
        <v>1092</v>
      </c>
      <c r="F8" s="10" t="s">
        <v>1093</v>
      </c>
    </row>
    <row r="9" spans="1:6">
      <c r="A9" s="10" t="s">
        <v>1094</v>
      </c>
      <c r="B9" s="10" t="s">
        <v>1089</v>
      </c>
      <c r="C9" s="10" t="s">
        <v>1095</v>
      </c>
      <c r="D9" s="10" t="s">
        <v>1096</v>
      </c>
      <c r="E9" s="10" t="s">
        <v>1097</v>
      </c>
      <c r="F9" s="10" t="s">
        <v>1098</v>
      </c>
    </row>
    <row r="10" spans="1:6">
      <c r="A10" s="10" t="s">
        <v>1099</v>
      </c>
      <c r="B10" s="10" t="s">
        <v>1089</v>
      </c>
      <c r="C10" s="10" t="s">
        <v>1100</v>
      </c>
      <c r="D10" s="10" t="s">
        <v>1101</v>
      </c>
      <c r="E10" s="10" t="s">
        <v>1097</v>
      </c>
      <c r="F10" s="10" t="s">
        <v>1102</v>
      </c>
    </row>
    <row r="11" spans="1:6">
      <c r="A11" s="10" t="s">
        <v>1103</v>
      </c>
      <c r="B11" s="10" t="s">
        <v>1104</v>
      </c>
      <c r="C11" s="10" t="s">
        <v>1105</v>
      </c>
      <c r="D11" s="10" t="s">
        <v>1106</v>
      </c>
      <c r="E11" s="10" t="s">
        <v>1107</v>
      </c>
      <c r="F11" s="10" t="s">
        <v>1108</v>
      </c>
    </row>
    <row r="12" spans="1:6">
      <c r="A12" s="10" t="s">
        <v>1109</v>
      </c>
      <c r="B12" s="10" t="s">
        <v>1104</v>
      </c>
      <c r="C12" s="10" t="s">
        <v>1110</v>
      </c>
      <c r="D12" s="10" t="s">
        <v>1111</v>
      </c>
      <c r="E12" s="10" t="s">
        <v>1112</v>
      </c>
      <c r="F12" s="10" t="s">
        <v>1113</v>
      </c>
    </row>
    <row r="13" spans="1:6">
      <c r="A13" s="10" t="s">
        <v>1114</v>
      </c>
      <c r="B13" s="10" t="s">
        <v>1104</v>
      </c>
      <c r="C13" s="10" t="s">
        <v>1115</v>
      </c>
      <c r="D13" s="10" t="s">
        <v>1116</v>
      </c>
      <c r="E13" s="10" t="s">
        <v>1117</v>
      </c>
      <c r="F13" s="10" t="s">
        <v>1118</v>
      </c>
    </row>
    <row r="14" spans="1:6">
      <c r="A14" s="10" t="s">
        <v>1119</v>
      </c>
      <c r="B14" s="10" t="s">
        <v>1120</v>
      </c>
      <c r="C14" s="10" t="s">
        <v>1121</v>
      </c>
      <c r="D14" s="10" t="s">
        <v>1122</v>
      </c>
      <c r="E14" s="10" t="s">
        <v>1123</v>
      </c>
      <c r="F14" s="10" t="s">
        <v>1124</v>
      </c>
    </row>
    <row r="15" spans="1:6">
      <c r="A15" s="10" t="s">
        <v>1125</v>
      </c>
      <c r="B15" s="10" t="s">
        <v>1120</v>
      </c>
      <c r="C15" s="10" t="s">
        <v>1126</v>
      </c>
      <c r="D15" s="10" t="s">
        <v>1127</v>
      </c>
      <c r="E15" s="10" t="s">
        <v>1123</v>
      </c>
      <c r="F15" s="10" t="s">
        <v>1128</v>
      </c>
    </row>
    <row r="16" spans="1:6" ht="28.5">
      <c r="A16" s="10" t="s">
        <v>1129</v>
      </c>
      <c r="B16" s="10" t="s">
        <v>1130</v>
      </c>
      <c r="C16" s="10" t="s">
        <v>1131</v>
      </c>
      <c r="D16" s="10" t="s">
        <v>1132</v>
      </c>
      <c r="E16" s="10" t="s">
        <v>1133</v>
      </c>
      <c r="F16" s="10" t="s">
        <v>1134</v>
      </c>
    </row>
    <row r="17" spans="1:6">
      <c r="A17" s="10" t="s">
        <v>1135</v>
      </c>
      <c r="B17" s="10" t="s">
        <v>1130</v>
      </c>
      <c r="C17" s="10" t="s">
        <v>1136</v>
      </c>
      <c r="D17" s="10" t="s">
        <v>1137</v>
      </c>
      <c r="E17" s="10" t="s">
        <v>1138</v>
      </c>
      <c r="F17" s="10" t="s">
        <v>1139</v>
      </c>
    </row>
    <row r="18" spans="1:6">
      <c r="A18" s="10" t="s">
        <v>1140</v>
      </c>
      <c r="B18" s="10" t="s">
        <v>1141</v>
      </c>
      <c r="C18" s="10" t="s">
        <v>1142</v>
      </c>
      <c r="D18" s="10" t="s">
        <v>1143</v>
      </c>
      <c r="E18" s="10" t="s">
        <v>1144</v>
      </c>
      <c r="F18" s="10" t="s">
        <v>1145</v>
      </c>
    </row>
    <row r="19" spans="1:6">
      <c r="A19" s="10" t="s">
        <v>1146</v>
      </c>
      <c r="B19" s="10" t="s">
        <v>1141</v>
      </c>
      <c r="C19" s="10" t="s">
        <v>1147</v>
      </c>
      <c r="D19" s="10" t="s">
        <v>1148</v>
      </c>
      <c r="E19" s="10" t="s">
        <v>1149</v>
      </c>
      <c r="F19" s="10" t="s">
        <v>1150</v>
      </c>
    </row>
    <row r="20" spans="1:6">
      <c r="A20" s="10" t="s">
        <v>1151</v>
      </c>
      <c r="B20" s="10" t="s">
        <v>1152</v>
      </c>
      <c r="C20" s="10" t="s">
        <v>1153</v>
      </c>
      <c r="D20" s="10" t="s">
        <v>1154</v>
      </c>
      <c r="E20" s="10" t="s">
        <v>1155</v>
      </c>
      <c r="F20" s="10" t="s">
        <v>1156</v>
      </c>
    </row>
    <row r="21" spans="1:6">
      <c r="A21" s="10" t="s">
        <v>1157</v>
      </c>
      <c r="B21" s="10" t="s">
        <v>1152</v>
      </c>
      <c r="C21" s="10" t="s">
        <v>1158</v>
      </c>
      <c r="D21" s="10" t="s">
        <v>1159</v>
      </c>
      <c r="E21" s="10" t="s">
        <v>1160</v>
      </c>
      <c r="F21" s="10" t="s">
        <v>1161</v>
      </c>
    </row>
    <row r="22" spans="1:6">
      <c r="A22" s="10" t="s">
        <v>1162</v>
      </c>
      <c r="B22" s="10" t="s">
        <v>1163</v>
      </c>
      <c r="C22" s="10" t="s">
        <v>1164</v>
      </c>
      <c r="D22" s="10" t="s">
        <v>1165</v>
      </c>
      <c r="E22" s="10" t="s">
        <v>1166</v>
      </c>
      <c r="F22" s="10" t="s">
        <v>1167</v>
      </c>
    </row>
    <row r="23" spans="1:6">
      <c r="A23" s="10" t="s">
        <v>1168</v>
      </c>
      <c r="B23" s="10" t="s">
        <v>1163</v>
      </c>
      <c r="C23" s="10" t="s">
        <v>1169</v>
      </c>
      <c r="D23" s="10" t="s">
        <v>1170</v>
      </c>
      <c r="E23" s="10" t="s">
        <v>1171</v>
      </c>
      <c r="F23" s="10" t="s">
        <v>1172</v>
      </c>
    </row>
    <row r="24" spans="1:6">
      <c r="A24" s="10" t="s">
        <v>1173</v>
      </c>
      <c r="B24" s="10" t="s">
        <v>1174</v>
      </c>
      <c r="C24" s="10" t="s">
        <v>1175</v>
      </c>
      <c r="D24" s="10" t="s">
        <v>1176</v>
      </c>
      <c r="E24" s="10" t="s">
        <v>1177</v>
      </c>
      <c r="F24" s="10" t="s">
        <v>1178</v>
      </c>
    </row>
    <row r="25" spans="1:6" ht="28.5">
      <c r="A25" s="10" t="s">
        <v>1179</v>
      </c>
      <c r="B25" s="10" t="s">
        <v>1174</v>
      </c>
      <c r="C25" s="10" t="s">
        <v>1180</v>
      </c>
      <c r="D25" s="10" t="s">
        <v>1181</v>
      </c>
      <c r="E25" s="10" t="s">
        <v>1182</v>
      </c>
      <c r="F25" s="10" t="s">
        <v>1183</v>
      </c>
    </row>
    <row r="26" spans="1:6">
      <c r="A26" s="10" t="s">
        <v>1184</v>
      </c>
      <c r="B26" s="10" t="s">
        <v>1185</v>
      </c>
      <c r="C26" s="10" t="s">
        <v>1186</v>
      </c>
      <c r="D26" s="10" t="s">
        <v>1187</v>
      </c>
      <c r="E26" s="10" t="s">
        <v>1188</v>
      </c>
      <c r="F26" s="10" t="s">
        <v>1189</v>
      </c>
    </row>
    <row r="27" spans="1:6">
      <c r="A27" s="10" t="s">
        <v>1190</v>
      </c>
      <c r="B27" s="10" t="s">
        <v>1191</v>
      </c>
      <c r="C27" s="10" t="s">
        <v>1192</v>
      </c>
      <c r="D27" s="10" t="s">
        <v>1193</v>
      </c>
      <c r="E27" s="10" t="s">
        <v>1194</v>
      </c>
      <c r="F27" s="10" t="s">
        <v>1195</v>
      </c>
    </row>
  </sheetData>
  <mergeCells count="1">
    <mergeCell ref="A1:F1"/>
  </mergeCells>
  <dataValidations count="1">
    <dataValidation type="list" sqref="B4:B27" xr:uid="{00000000-0002-0000-0700-000000000000}">
      <formula1>"Akun,Validasi,Master Data,File Import,Bank Soal,Ujian,Token,Jawaban,Penilaian,Export,Log"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0"/>
  <sheetViews>
    <sheetView workbookViewId="0">
      <selection sqref="A1:L1"/>
    </sheetView>
  </sheetViews>
  <sheetFormatPr defaultRowHeight="14.25"/>
  <cols>
    <col min="1" max="1" width="12" customWidth="1"/>
    <col min="2" max="2" width="14" customWidth="1"/>
    <col min="3" max="3" width="24" customWidth="1"/>
    <col min="4" max="4" width="38" customWidth="1"/>
    <col min="5" max="5" width="42" customWidth="1"/>
    <col min="6" max="7" width="34" customWidth="1"/>
    <col min="8" max="8" width="14" customWidth="1"/>
    <col min="9" max="9" width="16" customWidth="1"/>
    <col min="10" max="10" width="18" customWidth="1"/>
    <col min="11" max="11" width="16" customWidth="1"/>
    <col min="12" max="12" width="32" customWidth="1"/>
  </cols>
  <sheetData>
    <row r="1" spans="1:12">
      <c r="A1" s="26" t="s">
        <v>1196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3" spans="1:12" ht="15">
      <c r="A3" s="6" t="s">
        <v>966</v>
      </c>
      <c r="B3" s="6" t="s">
        <v>0</v>
      </c>
      <c r="C3" s="6" t="s">
        <v>1197</v>
      </c>
      <c r="D3" s="6" t="s">
        <v>1198</v>
      </c>
      <c r="E3" s="6" t="s">
        <v>1199</v>
      </c>
      <c r="F3" s="6" t="s">
        <v>1200</v>
      </c>
      <c r="G3" s="6" t="s">
        <v>1201</v>
      </c>
      <c r="H3" s="6" t="s">
        <v>1202</v>
      </c>
      <c r="I3" s="6" t="s">
        <v>963</v>
      </c>
      <c r="J3" s="6" t="s">
        <v>1203</v>
      </c>
      <c r="K3" s="6" t="s">
        <v>1204</v>
      </c>
      <c r="L3" s="6" t="s">
        <v>1205</v>
      </c>
    </row>
    <row r="4" spans="1:12">
      <c r="A4" s="10" t="s">
        <v>1206</v>
      </c>
      <c r="B4" s="10"/>
      <c r="C4" s="10"/>
      <c r="D4" s="10"/>
      <c r="E4" s="10"/>
      <c r="F4" s="10"/>
      <c r="G4" s="10"/>
      <c r="H4" s="10" t="s">
        <v>1207</v>
      </c>
      <c r="I4" s="10" t="s">
        <v>1208</v>
      </c>
      <c r="J4" s="10"/>
      <c r="K4" s="13"/>
      <c r="L4" s="10"/>
    </row>
    <row r="5" spans="1:12">
      <c r="A5" s="10" t="s">
        <v>1209</v>
      </c>
      <c r="B5" s="10"/>
      <c r="C5" s="10"/>
      <c r="D5" s="10"/>
      <c r="E5" s="10"/>
      <c r="F5" s="10"/>
      <c r="G5" s="10"/>
      <c r="H5" s="10" t="s">
        <v>1207</v>
      </c>
      <c r="I5" s="10" t="s">
        <v>1208</v>
      </c>
      <c r="J5" s="10"/>
      <c r="K5" s="13"/>
      <c r="L5" s="10"/>
    </row>
    <row r="6" spans="1:12">
      <c r="A6" s="10" t="s">
        <v>1210</v>
      </c>
      <c r="B6" s="10"/>
      <c r="C6" s="10"/>
      <c r="D6" s="10"/>
      <c r="E6" s="10"/>
      <c r="F6" s="10"/>
      <c r="G6" s="10"/>
      <c r="H6" s="10" t="s">
        <v>1207</v>
      </c>
      <c r="I6" s="10" t="s">
        <v>1208</v>
      </c>
      <c r="J6" s="10"/>
      <c r="K6" s="13"/>
      <c r="L6" s="10"/>
    </row>
    <row r="7" spans="1:12">
      <c r="A7" s="10" t="s">
        <v>1211</v>
      </c>
      <c r="B7" s="10"/>
      <c r="C7" s="10"/>
      <c r="D7" s="10"/>
      <c r="E7" s="10"/>
      <c r="F7" s="10"/>
      <c r="G7" s="10"/>
      <c r="H7" s="10" t="s">
        <v>1207</v>
      </c>
      <c r="I7" s="10" t="s">
        <v>1208</v>
      </c>
      <c r="J7" s="10"/>
      <c r="K7" s="13"/>
      <c r="L7" s="10"/>
    </row>
    <row r="8" spans="1:12">
      <c r="A8" s="10" t="s">
        <v>1212</v>
      </c>
      <c r="B8" s="10"/>
      <c r="C8" s="10"/>
      <c r="D8" s="10"/>
      <c r="E8" s="10"/>
      <c r="F8" s="10"/>
      <c r="G8" s="10"/>
      <c r="H8" s="10" t="s">
        <v>1207</v>
      </c>
      <c r="I8" s="10" t="s">
        <v>1208</v>
      </c>
      <c r="J8" s="10"/>
      <c r="K8" s="13"/>
      <c r="L8" s="10"/>
    </row>
    <row r="9" spans="1:12">
      <c r="A9" s="10"/>
      <c r="B9" s="10"/>
      <c r="C9" s="10"/>
      <c r="D9" s="10"/>
      <c r="E9" s="10"/>
      <c r="F9" s="10"/>
      <c r="G9" s="10"/>
      <c r="H9" s="10"/>
      <c r="I9" s="10"/>
      <c r="J9" s="10"/>
      <c r="K9" s="13"/>
      <c r="L9" s="10"/>
    </row>
    <row r="10" spans="1:1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3"/>
      <c r="L10" s="10"/>
    </row>
    <row r="11" spans="1:1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3"/>
      <c r="L11" s="10"/>
    </row>
    <row r="12" spans="1: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3"/>
      <c r="L12" s="10"/>
    </row>
    <row r="13" spans="1:1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3"/>
      <c r="L13" s="10"/>
    </row>
    <row r="14" spans="1:1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3"/>
      <c r="L14" s="10"/>
    </row>
    <row r="15" spans="1:1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3"/>
      <c r="L15" s="10"/>
    </row>
    <row r="16" spans="1:1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3"/>
      <c r="L16" s="10"/>
    </row>
    <row r="17" spans="1:1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3"/>
      <c r="L17" s="10"/>
    </row>
    <row r="18" spans="1:1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3"/>
      <c r="L18" s="10"/>
    </row>
    <row r="19" spans="1:1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3"/>
      <c r="L19" s="10"/>
    </row>
    <row r="20" spans="1:1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3"/>
      <c r="L20" s="10"/>
    </row>
    <row r="21" spans="1:1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3"/>
      <c r="L21" s="10"/>
    </row>
    <row r="22" spans="1:1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10"/>
    </row>
    <row r="23" spans="1:1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3"/>
      <c r="L23" s="10"/>
    </row>
    <row r="24" spans="1:1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3"/>
      <c r="L24" s="10"/>
    </row>
    <row r="25" spans="1:1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3"/>
      <c r="L25" s="10"/>
    </row>
    <row r="26" spans="1:12">
      <c r="K26" s="14"/>
    </row>
    <row r="27" spans="1:12">
      <c r="K27" s="14"/>
    </row>
    <row r="28" spans="1:12">
      <c r="K28" s="14"/>
    </row>
    <row r="29" spans="1:12">
      <c r="K29" s="14"/>
    </row>
    <row r="30" spans="1:12">
      <c r="K30" s="14"/>
    </row>
    <row r="31" spans="1:12">
      <c r="K31" s="14"/>
    </row>
    <row r="32" spans="1:12">
      <c r="K32" s="14"/>
    </row>
    <row r="33" spans="11:11">
      <c r="K33" s="14"/>
    </row>
    <row r="34" spans="11:11">
      <c r="K34" s="14"/>
    </row>
    <row r="35" spans="11:11">
      <c r="K35" s="14"/>
    </row>
    <row r="36" spans="11:11">
      <c r="K36" s="14"/>
    </row>
    <row r="37" spans="11:11">
      <c r="K37" s="14"/>
    </row>
    <row r="38" spans="11:11">
      <c r="K38" s="14"/>
    </row>
    <row r="39" spans="11:11">
      <c r="K39" s="14"/>
    </row>
    <row r="40" spans="11:11">
      <c r="K40" s="14"/>
    </row>
    <row r="41" spans="11:11">
      <c r="K41" s="14"/>
    </row>
    <row r="42" spans="11:11">
      <c r="K42" s="14"/>
    </row>
    <row r="43" spans="11:11">
      <c r="K43" s="14"/>
    </row>
    <row r="44" spans="11:11">
      <c r="K44" s="14"/>
    </row>
    <row r="45" spans="11:11">
      <c r="K45" s="14"/>
    </row>
    <row r="46" spans="11:11">
      <c r="K46" s="14"/>
    </row>
    <row r="47" spans="11:11">
      <c r="K47" s="14"/>
    </row>
    <row r="48" spans="11:11">
      <c r="K48" s="14"/>
    </row>
    <row r="49" spans="11:11">
      <c r="K49" s="14"/>
    </row>
    <row r="50" spans="11:11">
      <c r="K50" s="14"/>
    </row>
    <row r="51" spans="11:11">
      <c r="K51" s="14"/>
    </row>
    <row r="52" spans="11:11">
      <c r="K52" s="14"/>
    </row>
    <row r="53" spans="11:11">
      <c r="K53" s="14"/>
    </row>
    <row r="54" spans="11:11">
      <c r="K54" s="14"/>
    </row>
    <row r="55" spans="11:11">
      <c r="K55" s="14"/>
    </row>
    <row r="56" spans="11:11">
      <c r="K56" s="14"/>
    </row>
    <row r="57" spans="11:11">
      <c r="K57" s="14"/>
    </row>
    <row r="58" spans="11:11">
      <c r="K58" s="14"/>
    </row>
    <row r="59" spans="11:11">
      <c r="K59" s="14"/>
    </row>
    <row r="60" spans="11:11">
      <c r="K60" s="14"/>
    </row>
    <row r="61" spans="11:11">
      <c r="K61" s="14"/>
    </row>
    <row r="62" spans="11:11">
      <c r="K62" s="14"/>
    </row>
    <row r="63" spans="11:11">
      <c r="K63" s="14"/>
    </row>
    <row r="64" spans="11:11">
      <c r="K64" s="14"/>
    </row>
    <row r="65" spans="11:11">
      <c r="K65" s="14"/>
    </row>
    <row r="66" spans="11:11">
      <c r="K66" s="14"/>
    </row>
    <row r="67" spans="11:11">
      <c r="K67" s="14"/>
    </row>
    <row r="68" spans="11:11">
      <c r="K68" s="14"/>
    </row>
    <row r="69" spans="11:11">
      <c r="K69" s="14"/>
    </row>
    <row r="70" spans="11:11">
      <c r="K70" s="14"/>
    </row>
    <row r="71" spans="11:11">
      <c r="K71" s="14"/>
    </row>
    <row r="72" spans="11:11">
      <c r="K72" s="14"/>
    </row>
    <row r="73" spans="11:11">
      <c r="K73" s="14"/>
    </row>
    <row r="74" spans="11:11">
      <c r="K74" s="14"/>
    </row>
    <row r="75" spans="11:11">
      <c r="K75" s="14"/>
    </row>
    <row r="76" spans="11:11">
      <c r="K76" s="14"/>
    </row>
    <row r="77" spans="11:11">
      <c r="K77" s="14"/>
    </row>
    <row r="78" spans="11:11">
      <c r="K78" s="14"/>
    </row>
    <row r="79" spans="11:11">
      <c r="K79" s="14"/>
    </row>
    <row r="80" spans="11:11">
      <c r="K80" s="14"/>
    </row>
    <row r="81" spans="11:11">
      <c r="K81" s="14"/>
    </row>
    <row r="82" spans="11:11">
      <c r="K82" s="14"/>
    </row>
    <row r="83" spans="11:11">
      <c r="K83" s="14"/>
    </row>
    <row r="84" spans="11:11">
      <c r="K84" s="14"/>
    </row>
    <row r="85" spans="11:11">
      <c r="K85" s="14"/>
    </row>
    <row r="86" spans="11:11">
      <c r="K86" s="14"/>
    </row>
    <row r="87" spans="11:11">
      <c r="K87" s="14"/>
    </row>
    <row r="88" spans="11:11">
      <c r="K88" s="14"/>
    </row>
    <row r="89" spans="11:11">
      <c r="K89" s="14"/>
    </row>
    <row r="90" spans="11:11">
      <c r="K90" s="14"/>
    </row>
    <row r="91" spans="11:11">
      <c r="K91" s="14"/>
    </row>
    <row r="92" spans="11:11">
      <c r="K92" s="14"/>
    </row>
    <row r="93" spans="11:11">
      <c r="K93" s="14"/>
    </row>
    <row r="94" spans="11:11">
      <c r="K94" s="14"/>
    </row>
    <row r="95" spans="11:11">
      <c r="K95" s="14"/>
    </row>
    <row r="96" spans="11:11">
      <c r="K96" s="14"/>
    </row>
    <row r="97" spans="11:11">
      <c r="K97" s="14"/>
    </row>
    <row r="98" spans="11:11">
      <c r="K98" s="14"/>
    </row>
    <row r="99" spans="11:11">
      <c r="K99" s="14"/>
    </row>
    <row r="100" spans="11:11">
      <c r="K100" s="14"/>
    </row>
  </sheetData>
  <mergeCells count="1">
    <mergeCell ref="A1:L1"/>
  </mergeCells>
  <conditionalFormatting sqref="H4:H100">
    <cfRule type="expression" dxfId="11" priority="1">
      <formula>$H4="Critical"</formula>
    </cfRule>
    <cfRule type="expression" dxfId="10" priority="2">
      <formula>$H4="High"</formula>
    </cfRule>
  </conditionalFormatting>
  <conditionalFormatting sqref="I4:I100">
    <cfRule type="expression" dxfId="9" priority="3">
      <formula>$I4="Closed"</formula>
    </cfRule>
    <cfRule type="expression" dxfId="8" priority="4">
      <formula>$I4="Open"</formula>
    </cfRule>
  </conditionalFormatting>
  <dataValidations count="2">
    <dataValidation type="list" sqref="H4:H100" xr:uid="{00000000-0002-0000-0800-000000000000}">
      <formula1>"Low,Medium,High,Critical"</formula1>
    </dataValidation>
    <dataValidation type="list" sqref="I4:I100" xr:uid="{00000000-0002-0000-0800-000001000000}">
      <formula1>"Open,In Progress,Fixed,Retest,Closed"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workbookViewId="0">
      <selection sqref="A1:E1"/>
    </sheetView>
  </sheetViews>
  <sheetFormatPr defaultRowHeight="14.25"/>
  <cols>
    <col min="1" max="1" width="8" customWidth="1"/>
    <col min="2" max="2" width="34" customWidth="1"/>
    <col min="3" max="3" width="30" customWidth="1"/>
    <col min="4" max="4" width="20" customWidth="1"/>
    <col min="5" max="5" width="52" customWidth="1"/>
  </cols>
  <sheetData>
    <row r="1" spans="1:5">
      <c r="A1" s="26" t="s">
        <v>1213</v>
      </c>
      <c r="B1" s="27"/>
      <c r="C1" s="27"/>
      <c r="D1" s="27"/>
      <c r="E1" s="27"/>
    </row>
    <row r="3" spans="1:5" ht="15">
      <c r="A3" s="6" t="s">
        <v>1214</v>
      </c>
      <c r="B3" s="6" t="s">
        <v>1215</v>
      </c>
      <c r="C3" s="6" t="s">
        <v>1216</v>
      </c>
      <c r="D3" s="6" t="s">
        <v>963</v>
      </c>
      <c r="E3" s="6" t="s">
        <v>969</v>
      </c>
    </row>
    <row r="4" spans="1:5">
      <c r="A4" s="10">
        <v>1</v>
      </c>
      <c r="B4" s="10" t="s">
        <v>979</v>
      </c>
      <c r="C4" s="10" t="s">
        <v>982</v>
      </c>
      <c r="D4" s="10" t="s">
        <v>1217</v>
      </c>
      <c r="E4" s="10" t="s">
        <v>1218</v>
      </c>
    </row>
    <row r="5" spans="1:5">
      <c r="A5" s="10">
        <v>2</v>
      </c>
      <c r="B5" s="10" t="s">
        <v>985</v>
      </c>
      <c r="C5" s="10" t="s">
        <v>988</v>
      </c>
      <c r="D5" s="10" t="s">
        <v>989</v>
      </c>
      <c r="E5" s="10" t="s">
        <v>1219</v>
      </c>
    </row>
    <row r="6" spans="1:5">
      <c r="A6" s="10">
        <v>3</v>
      </c>
      <c r="B6" s="10" t="s">
        <v>1036</v>
      </c>
      <c r="C6" s="10" t="s">
        <v>988</v>
      </c>
      <c r="D6" s="10" t="s">
        <v>1220</v>
      </c>
      <c r="E6" s="10" t="s">
        <v>1221</v>
      </c>
    </row>
    <row r="7" spans="1:5">
      <c r="A7" s="10">
        <v>4</v>
      </c>
      <c r="B7" s="10" t="s">
        <v>1</v>
      </c>
      <c r="C7" s="10" t="s">
        <v>1222</v>
      </c>
      <c r="D7" s="10" t="s">
        <v>1217</v>
      </c>
      <c r="E7" s="10" t="s">
        <v>1223</v>
      </c>
    </row>
    <row r="8" spans="1:5">
      <c r="A8" s="10">
        <v>5</v>
      </c>
      <c r="B8" s="10" t="s">
        <v>2</v>
      </c>
      <c r="C8" s="10" t="s">
        <v>993</v>
      </c>
      <c r="D8" s="10" t="s">
        <v>1217</v>
      </c>
      <c r="E8" s="10" t="s">
        <v>1224</v>
      </c>
    </row>
    <row r="9" spans="1:5">
      <c r="A9" s="10">
        <v>6</v>
      </c>
      <c r="B9" s="10" t="s">
        <v>996</v>
      </c>
      <c r="C9" s="10" t="s">
        <v>999</v>
      </c>
      <c r="D9" s="10" t="s">
        <v>1217</v>
      </c>
      <c r="E9" s="10" t="s">
        <v>1225</v>
      </c>
    </row>
    <row r="10" spans="1:5">
      <c r="A10" s="10">
        <v>7</v>
      </c>
      <c r="B10" s="10" t="s">
        <v>4</v>
      </c>
      <c r="C10" s="10" t="s">
        <v>4</v>
      </c>
      <c r="D10" s="10" t="s">
        <v>1217</v>
      </c>
      <c r="E10" s="10" t="s">
        <v>1226</v>
      </c>
    </row>
    <row r="11" spans="1:5">
      <c r="A11" s="10">
        <v>8</v>
      </c>
      <c r="B11" s="10" t="s">
        <v>964</v>
      </c>
      <c r="C11" s="10" t="s">
        <v>1007</v>
      </c>
      <c r="D11" s="10" t="s">
        <v>989</v>
      </c>
      <c r="E11" s="10" t="s">
        <v>1227</v>
      </c>
    </row>
    <row r="12" spans="1:5" ht="28.5">
      <c r="A12" s="10">
        <v>9</v>
      </c>
      <c r="B12" s="10" t="s">
        <v>1228</v>
      </c>
      <c r="C12" s="10" t="s">
        <v>1007</v>
      </c>
      <c r="D12" s="10" t="s">
        <v>989</v>
      </c>
      <c r="E12" s="10" t="s">
        <v>1009</v>
      </c>
    </row>
    <row r="13" spans="1:5" ht="28.5">
      <c r="A13" s="10">
        <v>10</v>
      </c>
      <c r="B13" s="10" t="s">
        <v>965</v>
      </c>
      <c r="C13" s="10" t="s">
        <v>1012</v>
      </c>
      <c r="D13" s="10" t="s">
        <v>989</v>
      </c>
      <c r="E13" s="10" t="s">
        <v>1229</v>
      </c>
    </row>
    <row r="14" spans="1:5">
      <c r="A14" s="10">
        <v>11</v>
      </c>
      <c r="B14" s="10" t="s">
        <v>1014</v>
      </c>
      <c r="C14" s="10" t="s">
        <v>1017</v>
      </c>
      <c r="D14" s="10" t="s">
        <v>1230</v>
      </c>
      <c r="E14" s="10" t="s">
        <v>1231</v>
      </c>
    </row>
    <row r="15" spans="1:5">
      <c r="A15" s="10">
        <v>12</v>
      </c>
      <c r="B15" s="10" t="s">
        <v>1232</v>
      </c>
      <c r="C15" s="10" t="s">
        <v>1022</v>
      </c>
      <c r="D15" s="10" t="s">
        <v>1217</v>
      </c>
      <c r="E15" s="10" t="s">
        <v>1023</v>
      </c>
    </row>
    <row r="16" spans="1:5">
      <c r="A16" s="10">
        <v>13</v>
      </c>
      <c r="B16" s="10" t="s">
        <v>1233</v>
      </c>
      <c r="C16" s="10" t="s">
        <v>1024</v>
      </c>
      <c r="D16" s="10" t="s">
        <v>1220</v>
      </c>
      <c r="E16" s="10" t="s">
        <v>1234</v>
      </c>
    </row>
  </sheetData>
  <mergeCells count="1">
    <mergeCell ref="A1:E1"/>
  </mergeCells>
  <conditionalFormatting sqref="D4:D16">
    <cfRule type="expression" dxfId="7" priority="1">
      <formula>$D4="Lengkap"</formula>
    </cfRule>
    <cfRule type="expression" dxfId="6" priority="2">
      <formula>$D4="Perlu Diisi"</formula>
    </cfRule>
    <cfRule type="expression" dxfId="5" priority="3">
      <formula>$D4="Perlu Disesuaikan"</formula>
    </cfRule>
    <cfRule type="expression" dxfId="4" priority="4">
      <formula>$D4="Opsional"</formula>
    </cfRule>
  </conditionalFormatting>
  <dataValidations count="1">
    <dataValidation type="list" sqref="D4:D16" xr:uid="{00000000-0002-0000-0900-000000000000}">
      <formula1>"Lengkap,Perlu Diisi,Perlu Disesuaikan,Opsional"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workbookViewId="0">
      <selection activeCell="D10" sqref="D10"/>
    </sheetView>
  </sheetViews>
  <sheetFormatPr defaultRowHeight="14.25"/>
  <cols>
    <col min="1" max="1" width="30" customWidth="1"/>
    <col min="2" max="2" width="18" customWidth="1"/>
    <col min="3" max="3" width="4" customWidth="1"/>
    <col min="4" max="4" width="20" customWidth="1"/>
    <col min="5" max="6" width="42" customWidth="1"/>
    <col min="8" max="14" width="18" customWidth="1"/>
  </cols>
  <sheetData>
    <row r="1" spans="1:6" ht="30" customHeight="1">
      <c r="A1" s="26" t="s">
        <v>1235</v>
      </c>
      <c r="B1" s="27"/>
      <c r="C1" s="27"/>
      <c r="D1" s="27"/>
      <c r="E1" s="27"/>
      <c r="F1" s="27"/>
    </row>
    <row r="3" spans="1:6" ht="15">
      <c r="A3" s="6" t="s">
        <v>952</v>
      </c>
      <c r="B3" s="6" t="s">
        <v>953</v>
      </c>
      <c r="C3" s="8"/>
      <c r="D3" s="28" t="s">
        <v>1236</v>
      </c>
      <c r="E3" s="29"/>
      <c r="F3" s="29"/>
    </row>
    <row r="4" spans="1:6" ht="15">
      <c r="A4" s="10" t="s">
        <v>1237</v>
      </c>
      <c r="B4" s="10">
        <f>COUNTA(Sheet3!$A$2:$A$49)</f>
        <v>48</v>
      </c>
      <c r="C4" s="8"/>
      <c r="D4" s="6" t="s">
        <v>963</v>
      </c>
      <c r="E4" s="6" t="s">
        <v>1238</v>
      </c>
      <c r="F4" s="6" t="s">
        <v>1239</v>
      </c>
    </row>
    <row r="5" spans="1:6">
      <c r="A5" s="10" t="s">
        <v>1240</v>
      </c>
      <c r="B5" s="10">
        <f>COUNTA(Hasil!$A$2:$A$145)</f>
        <v>144</v>
      </c>
      <c r="C5" s="8"/>
      <c r="D5" s="10" t="s">
        <v>944</v>
      </c>
      <c r="E5" s="10" t="s">
        <v>1241</v>
      </c>
      <c r="F5" s="10" t="s">
        <v>1242</v>
      </c>
    </row>
    <row r="6" spans="1:6" ht="28.5">
      <c r="A6" s="10" t="s">
        <v>1243</v>
      </c>
      <c r="B6" s="10">
        <f>COUNTIF(Hasil!$H$2:$H$145,"SUKSES")</f>
        <v>9</v>
      </c>
      <c r="C6" s="8"/>
      <c r="D6" s="10" t="s">
        <v>1244</v>
      </c>
      <c r="E6" s="10" t="s">
        <v>1245</v>
      </c>
      <c r="F6" s="10" t="s">
        <v>1246</v>
      </c>
    </row>
    <row r="7" spans="1:6">
      <c r="A7" s="10" t="s">
        <v>1247</v>
      </c>
      <c r="B7" s="10">
        <f>COUNTIF(Hasil!$H$2:$H$145,"GAGAL")</f>
        <v>0</v>
      </c>
      <c r="C7" s="8"/>
      <c r="D7" s="10" t="s">
        <v>1248</v>
      </c>
      <c r="E7" s="10" t="s">
        <v>1249</v>
      </c>
      <c r="F7" s="10" t="s">
        <v>1250</v>
      </c>
    </row>
    <row r="8" spans="1:6">
      <c r="A8" s="10" t="s">
        <v>1251</v>
      </c>
      <c r="B8" s="10">
        <f>COUNTIF(Hasil!$H$2:$H$145,"PERLU RETEST")</f>
        <v>0</v>
      </c>
      <c r="C8" s="8"/>
      <c r="D8" s="10" t="s">
        <v>1252</v>
      </c>
      <c r="E8" s="10" t="s">
        <v>1253</v>
      </c>
      <c r="F8" s="10" t="s">
        <v>1254</v>
      </c>
    </row>
    <row r="9" spans="1:6">
      <c r="A9" s="10" t="s">
        <v>1255</v>
      </c>
      <c r="B9" s="10">
        <f>B5-B6-B7-B8</f>
        <v>135</v>
      </c>
      <c r="C9" s="8"/>
      <c r="D9" s="10" t="s">
        <v>1256</v>
      </c>
      <c r="E9" s="10" t="s">
        <v>1257</v>
      </c>
      <c r="F9" s="10" t="s">
        <v>1258</v>
      </c>
    </row>
    <row r="10" spans="1:6">
      <c r="A10" s="10" t="s">
        <v>1259</v>
      </c>
      <c r="B10" s="15">
        <f>IFERROR(B6/B5,0)</f>
        <v>6.25E-2</v>
      </c>
      <c r="C10" s="8"/>
      <c r="D10" s="8"/>
      <c r="E10" s="8"/>
      <c r="F10" s="8"/>
    </row>
    <row r="11" spans="1:6">
      <c r="A11" s="8"/>
      <c r="B11" s="8"/>
      <c r="C11" s="8"/>
      <c r="D11" s="8"/>
      <c r="E11" s="8"/>
      <c r="F11" s="8"/>
    </row>
    <row r="12" spans="1:6" ht="15">
      <c r="A12" s="6" t="s">
        <v>963</v>
      </c>
      <c r="B12" s="6" t="s">
        <v>1260</v>
      </c>
      <c r="C12" s="8"/>
      <c r="D12" s="8"/>
      <c r="E12" s="8"/>
      <c r="F12" s="8"/>
    </row>
    <row r="13" spans="1:6">
      <c r="A13" s="10" t="s">
        <v>944</v>
      </c>
      <c r="B13" s="10">
        <f>B6</f>
        <v>9</v>
      </c>
      <c r="C13" s="8"/>
      <c r="D13" s="8"/>
      <c r="E13" s="8"/>
      <c r="F13" s="8"/>
    </row>
    <row r="14" spans="1:6">
      <c r="A14" s="10" t="s">
        <v>1244</v>
      </c>
      <c r="B14" s="10">
        <f>B7</f>
        <v>0</v>
      </c>
      <c r="C14" s="8"/>
      <c r="D14" s="8"/>
      <c r="E14" s="8"/>
      <c r="F14" s="8"/>
    </row>
    <row r="15" spans="1:6">
      <c r="A15" s="10" t="s">
        <v>1248</v>
      </c>
      <c r="B15" s="10">
        <f>B8</f>
        <v>0</v>
      </c>
      <c r="C15" s="8"/>
      <c r="D15" s="8"/>
      <c r="E15" s="8"/>
      <c r="F15" s="8"/>
    </row>
    <row r="16" spans="1:6">
      <c r="A16" s="10" t="s">
        <v>1261</v>
      </c>
      <c r="B16" s="10">
        <f>B9</f>
        <v>135</v>
      </c>
      <c r="C16" s="8"/>
      <c r="D16" s="8"/>
      <c r="E16" s="8"/>
      <c r="F16" s="8"/>
    </row>
  </sheetData>
  <mergeCells count="2">
    <mergeCell ref="A1:F1"/>
    <mergeCell ref="D3:F3"/>
  </mergeCells>
  <conditionalFormatting sqref="A13:A16">
    <cfRule type="expression" dxfId="3" priority="1">
      <formula>$A13="SUKSES"</formula>
    </cfRule>
    <cfRule type="expression" dxfId="2" priority="2">
      <formula>$A13="GAGAL"</formula>
    </cfRule>
    <cfRule type="expression" dxfId="1" priority="3">
      <formula>$A13="PERLU RETEST"</formula>
    </cfRule>
    <cfRule type="expression" dxfId="0" priority="4">
      <formula>LEFT($A13,10)="BELUM DIU"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"/>
  <sheetViews>
    <sheetView workbookViewId="0">
      <selection sqref="A1:E1"/>
    </sheetView>
  </sheetViews>
  <sheetFormatPr defaultRowHeight="14.25"/>
  <cols>
    <col min="1" max="1" width="24" customWidth="1"/>
    <col min="2" max="2" width="76" customWidth="1"/>
    <col min="3" max="3" width="24" customWidth="1"/>
    <col min="4" max="4" width="16" customWidth="1"/>
    <col min="5" max="5" width="36" customWidth="1"/>
  </cols>
  <sheetData>
    <row r="1" spans="1:5">
      <c r="A1" s="26" t="s">
        <v>1262</v>
      </c>
      <c r="B1" s="27"/>
      <c r="C1" s="27"/>
      <c r="D1" s="27"/>
      <c r="E1" s="27"/>
    </row>
    <row r="3" spans="1:5" ht="15">
      <c r="A3" s="6" t="s">
        <v>975</v>
      </c>
      <c r="B3" s="6" t="s">
        <v>1263</v>
      </c>
      <c r="C3" s="6" t="s">
        <v>1264</v>
      </c>
      <c r="D3" s="6" t="s">
        <v>963</v>
      </c>
      <c r="E3" s="6" t="s">
        <v>969</v>
      </c>
    </row>
    <row r="4" spans="1:5" ht="42.75">
      <c r="A4" s="10" t="s">
        <v>1265</v>
      </c>
      <c r="B4" s="10" t="s">
        <v>1266</v>
      </c>
      <c r="C4" s="10" t="s">
        <v>1267</v>
      </c>
      <c r="D4" s="10" t="s">
        <v>1268</v>
      </c>
      <c r="E4" s="10" t="s">
        <v>1269</v>
      </c>
    </row>
    <row r="5" spans="1:5" ht="28.5">
      <c r="A5" s="10" t="s">
        <v>1270</v>
      </c>
      <c r="B5" s="10" t="s">
        <v>1271</v>
      </c>
      <c r="C5" s="10" t="s">
        <v>1022</v>
      </c>
      <c r="D5" s="10" t="s">
        <v>1268</v>
      </c>
      <c r="E5" s="10" t="s">
        <v>1272</v>
      </c>
    </row>
    <row r="6" spans="1:5" ht="28.5">
      <c r="A6" s="10" t="s">
        <v>1273</v>
      </c>
      <c r="B6" s="10" t="s">
        <v>1274</v>
      </c>
      <c r="C6" s="10" t="s">
        <v>1275</v>
      </c>
      <c r="D6" s="10" t="s">
        <v>1268</v>
      </c>
      <c r="E6" s="10" t="s">
        <v>1276</v>
      </c>
    </row>
    <row r="7" spans="1:5" ht="28.5">
      <c r="A7" s="10" t="s">
        <v>1239</v>
      </c>
      <c r="B7" s="10" t="s">
        <v>1277</v>
      </c>
      <c r="C7" s="10" t="s">
        <v>1017</v>
      </c>
      <c r="D7" s="10" t="s">
        <v>1268</v>
      </c>
      <c r="E7" s="10" t="s">
        <v>1278</v>
      </c>
    </row>
    <row r="8" spans="1:5" ht="28.5">
      <c r="A8" s="10" t="s">
        <v>1279</v>
      </c>
      <c r="B8" s="10" t="s">
        <v>1280</v>
      </c>
      <c r="C8" s="10" t="s">
        <v>1022</v>
      </c>
      <c r="D8" s="10" t="s">
        <v>1268</v>
      </c>
      <c r="E8" s="10" t="s">
        <v>1281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Skenario Black Box</vt:lpstr>
      <vt:lpstr>Sheet3</vt:lpstr>
      <vt:lpstr>Hasil</vt:lpstr>
      <vt:lpstr>Dokumentasi Pengujian</vt:lpstr>
      <vt:lpstr>Ringkasan</vt:lpstr>
      <vt:lpstr>Panduan</vt:lpstr>
      <vt:lpstr>Lingkungan Uji</vt:lpstr>
      <vt:lpstr>Data Uji</vt:lpstr>
      <vt:lpstr>Bug Report</vt:lpstr>
      <vt:lpstr>Checklist Dokumen</vt:lpstr>
      <vt:lpstr>Dashboard</vt:lpstr>
      <vt:lpstr>Kesimpulan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madjid</dc:creator>
  <cp:lastModifiedBy>Mustafa Madjid</cp:lastModifiedBy>
  <dcterms:created xsi:type="dcterms:W3CDTF">2026-05-23T02:40:55Z</dcterms:created>
  <dcterms:modified xsi:type="dcterms:W3CDTF">2026-05-23T04:11:45Z</dcterms:modified>
</cp:coreProperties>
</file>