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lipmohanty.CORP\Desktop\COVID19\"/>
    </mc:Choice>
  </mc:AlternateContent>
  <bookViews>
    <workbookView xWindow="0" yWindow="0" windowWidth="20490" windowHeight="7620"/>
  </bookViews>
  <sheets>
    <sheet name="State Wise" sheetId="1" r:id="rId1"/>
    <sheet name="Number of Cases" sheetId="2" r:id="rId2"/>
    <sheet name="Tests in India" sheetId="3" r:id="rId3"/>
    <sheet name="Test Per Million" sheetId="4" r:id="rId4"/>
    <sheet name="Sheet1" sheetId="7" r:id="rId5"/>
  </sheets>
  <definedNames>
    <definedName name="_xlnm._FilterDatabase" localSheetId="0" hidden="1">'State Wise'!$A$1:$S$28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E59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S29" i="1"/>
  <c r="D25" i="1"/>
  <c r="D22" i="1"/>
  <c r="C29" i="1"/>
  <c r="B29" i="1"/>
  <c r="F58" i="2" l="1"/>
  <c r="E58" i="2"/>
  <c r="M29" i="1"/>
  <c r="N29" i="1"/>
  <c r="O29" i="1"/>
  <c r="P29" i="1"/>
  <c r="Q29" i="1"/>
  <c r="R29" i="1"/>
  <c r="F29" i="1"/>
  <c r="E29" i="1"/>
  <c r="D27" i="1"/>
  <c r="M56" i="2" l="1"/>
  <c r="M55" i="2"/>
  <c r="F57" i="2"/>
  <c r="E57" i="2"/>
  <c r="D26" i="1"/>
  <c r="F56" i="2" l="1"/>
  <c r="E56" i="2"/>
  <c r="F55" i="2" l="1"/>
  <c r="E55" i="2"/>
  <c r="D19" i="1"/>
  <c r="D23" i="1" l="1"/>
  <c r="D13" i="1"/>
  <c r="F54" i="2"/>
  <c r="E54" i="2"/>
  <c r="D9" i="1"/>
  <c r="D11" i="1"/>
  <c r="D7" i="1"/>
  <c r="D5" i="1"/>
  <c r="D4" i="1"/>
  <c r="D15" i="1"/>
  <c r="D6" i="1"/>
  <c r="D14" i="1"/>
  <c r="D16" i="1"/>
  <c r="D12" i="1"/>
  <c r="D21" i="1"/>
  <c r="D24" i="1"/>
  <c r="D10" i="1"/>
  <c r="D17" i="1"/>
  <c r="D18" i="1"/>
  <c r="D20" i="1"/>
  <c r="D28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2"/>
  <c r="L29" i="1" l="1"/>
  <c r="C2" i="3" l="1"/>
  <c r="K29" i="1" l="1"/>
  <c r="J29" i="1" l="1"/>
  <c r="D8" i="1"/>
  <c r="D3" i="1"/>
  <c r="D2" i="1"/>
  <c r="D29" i="1" l="1"/>
  <c r="I29" i="1"/>
  <c r="H29" i="1"/>
  <c r="G29" i="1"/>
</calcChain>
</file>

<file path=xl/sharedStrings.xml><?xml version="1.0" encoding="utf-8"?>
<sst xmlns="http://schemas.openxmlformats.org/spreadsheetml/2006/main" count="116" uniqueCount="104">
  <si>
    <t>Name of State / UT</t>
  </si>
  <si>
    <t>Death</t>
  </si>
  <si>
    <t>Delhi</t>
  </si>
  <si>
    <t>Haryana</t>
  </si>
  <si>
    <t>Kerala</t>
  </si>
  <si>
    <t>Rajasthan</t>
  </si>
  <si>
    <t>Telengana</t>
  </si>
  <si>
    <t>Uttar Pradesh</t>
  </si>
  <si>
    <t>Tamil Nadu</t>
  </si>
  <si>
    <t>Punjab</t>
  </si>
  <si>
    <t>Karnataka</t>
  </si>
  <si>
    <t>Maharashtra</t>
  </si>
  <si>
    <t>Andhra Pradesh</t>
  </si>
  <si>
    <t>Ladakh</t>
  </si>
  <si>
    <t>Total</t>
  </si>
  <si>
    <t>Cured</t>
  </si>
  <si>
    <t>Date</t>
  </si>
  <si>
    <t>Number of Cases</t>
  </si>
  <si>
    <t>Uttarakhand</t>
  </si>
  <si>
    <t>Odisha</t>
  </si>
  <si>
    <t>Cured Cases</t>
  </si>
  <si>
    <t>Popolation of India</t>
  </si>
  <si>
    <t>Tested</t>
  </si>
  <si>
    <t>J&amp;K</t>
  </si>
  <si>
    <t>Pondicherry</t>
  </si>
  <si>
    <t>West Bengal</t>
  </si>
  <si>
    <t>Country</t>
  </si>
  <si>
    <t>Test Per Million</t>
  </si>
  <si>
    <t>UAE</t>
  </si>
  <si>
    <t>12738 (Mar 17)</t>
  </si>
  <si>
    <t>Iceland</t>
  </si>
  <si>
    <t>6637 (Mar 17)</t>
  </si>
  <si>
    <t>South Korea</t>
  </si>
  <si>
    <t>5567 (Mar 16)</t>
  </si>
  <si>
    <t>Norway</t>
  </si>
  <si>
    <t>3314 (Feb 24)</t>
  </si>
  <si>
    <t>China - Guangdong</t>
  </si>
  <si>
    <t>2820 (Mar 17)</t>
  </si>
  <si>
    <t>Italy</t>
  </si>
  <si>
    <t>2514 (Mar 17)</t>
  </si>
  <si>
    <t>Sweden</t>
  </si>
  <si>
    <t>1413 (Mar 17)</t>
  </si>
  <si>
    <t>Denamrk</t>
  </si>
  <si>
    <t>1315 (Mar 17)</t>
  </si>
  <si>
    <t>Austria</t>
  </si>
  <si>
    <t>1170 (Mar 17)</t>
  </si>
  <si>
    <t>Canada</t>
  </si>
  <si>
    <t>1153 (Mar 17)</t>
  </si>
  <si>
    <t>Russia</t>
  </si>
  <si>
    <t>807.2 (Mar 17)</t>
  </si>
  <si>
    <t>Taiwan</t>
  </si>
  <si>
    <t>791.1 (Mar 17)</t>
  </si>
  <si>
    <t>UK</t>
  </si>
  <si>
    <t>749.1 (Mar 17)</t>
  </si>
  <si>
    <t>Hong Kong</t>
  </si>
  <si>
    <t>698.4 (Mar 06)</t>
  </si>
  <si>
    <t>Czech Republic</t>
  </si>
  <si>
    <t>592.7 (Mar 17)</t>
  </si>
  <si>
    <t>Belgium</t>
  </si>
  <si>
    <t>363.6 (Mar 12)</t>
  </si>
  <si>
    <t>Croatia</t>
  </si>
  <si>
    <t>281.6 (Mar 17)</t>
  </si>
  <si>
    <t>Poland</t>
  </si>
  <si>
    <t>208.2 (Mar 17)</t>
  </si>
  <si>
    <t>Romania</t>
  </si>
  <si>
    <t>191.2 (Mar 16)</t>
  </si>
  <si>
    <t>France</t>
  </si>
  <si>
    <t>168.5 (Mar 10)</t>
  </si>
  <si>
    <t>Japan</t>
  </si>
  <si>
    <t>130.3 (Mar 17)</t>
  </si>
  <si>
    <t>Thailand</t>
  </si>
  <si>
    <t>102.1 (Mar 17)</t>
  </si>
  <si>
    <t>Vietnam</t>
  </si>
  <si>
    <t>98.6 (Mar 17)</t>
  </si>
  <si>
    <t>USA</t>
  </si>
  <si>
    <t>63.7 (Mar 16)</t>
  </si>
  <si>
    <t>Colombia</t>
  </si>
  <si>
    <t>51.2 (Mar 17)</t>
  </si>
  <si>
    <t>Philippines</t>
  </si>
  <si>
    <t>9.4 (Mar 17)</t>
  </si>
  <si>
    <t>India</t>
  </si>
  <si>
    <t>6.6 (Mar 16)</t>
  </si>
  <si>
    <t>Pakistan</t>
  </si>
  <si>
    <t>2.5 (Mar 13)</t>
  </si>
  <si>
    <t>Tested per Million</t>
  </si>
  <si>
    <t>Chattisgarh</t>
  </si>
  <si>
    <t>Chandigarh</t>
  </si>
  <si>
    <t>Total Foreign</t>
  </si>
  <si>
    <t>Total Indian</t>
  </si>
  <si>
    <t>Gujarat</t>
  </si>
  <si>
    <t>Change%</t>
  </si>
  <si>
    <t>Per Day Cases</t>
  </si>
  <si>
    <t>Himachal Pradesh</t>
  </si>
  <si>
    <t>Madhya Pradesh</t>
  </si>
  <si>
    <t>From</t>
  </si>
  <si>
    <t>To</t>
  </si>
  <si>
    <t>%Change</t>
  </si>
  <si>
    <t>Bihar</t>
  </si>
  <si>
    <t>diff</t>
  </si>
  <si>
    <t>t</t>
  </si>
  <si>
    <t>Manipur</t>
  </si>
  <si>
    <t>Mizoram</t>
  </si>
  <si>
    <t>Goa</t>
  </si>
  <si>
    <t>Andaman and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</si>
</sst>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6" fontId="0" fillId="0" borderId="0" xfId="0" applyNumberFormat="1" applyFill="1" applyAlignment="1">
      <alignment horizontal="center"/>
    </xf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O34" sqref="O34"/>
    </sheetView>
  </sheetViews>
  <sheetFormatPr defaultRowHeight="15" x14ac:dyDescent="0.25"/>
  <cols>
    <col min="1" max="1" width="20.140625" bestFit="1" customWidth="1"/>
    <col min="2" max="2" width="11.42578125" style="1" bestFit="1" customWidth="1"/>
    <col min="3" max="3" width="12.5703125" style="1" bestFit="1" customWidth="1"/>
    <col min="4" max="4" width="5.42578125" style="1" bestFit="1" customWidth="1"/>
    <col min="5" max="6" width="6.28515625" style="1" bestFit="1" customWidth="1"/>
    <col min="7" max="12" width="7.140625" style="1" bestFit="1" customWidth="1"/>
    <col min="13" max="13" width="7.140625" style="11" bestFit="1" customWidth="1"/>
    <col min="14" max="16" width="7.140625" style="1" bestFit="1" customWidth="1"/>
    <col min="18" max="18" width="7.140625" style="1" bestFit="1" customWidth="1"/>
    <col min="19" max="19" width="7.140625" bestFit="1" customWidth="1"/>
  </cols>
  <sheetData>
    <row r="1" spans="1:21" x14ac:dyDescent="0.25">
      <c r="A1" t="s">
        <v>0</v>
      </c>
      <c r="B1" s="1" t="s">
        <v>88</v>
      </c>
      <c r="C1" s="1" t="s">
        <v>87</v>
      </c>
      <c r="D1" s="1" t="s">
        <v>14</v>
      </c>
      <c r="E1" s="1" t="s">
        <v>15</v>
      </c>
      <c r="F1" s="1" t="s">
        <v>1</v>
      </c>
      <c r="G1" s="9">
        <v>43904</v>
      </c>
      <c r="H1" s="9">
        <v>43905</v>
      </c>
      <c r="I1" s="9">
        <v>43906</v>
      </c>
      <c r="J1" s="9">
        <v>43907</v>
      </c>
      <c r="K1" s="9">
        <v>43908</v>
      </c>
      <c r="L1" s="9">
        <v>43909</v>
      </c>
      <c r="M1" s="16">
        <v>43910</v>
      </c>
      <c r="N1" s="9">
        <v>43911</v>
      </c>
      <c r="O1" s="9">
        <v>43912</v>
      </c>
      <c r="P1" s="9">
        <v>43913</v>
      </c>
      <c r="Q1" s="17">
        <v>43914</v>
      </c>
      <c r="R1" s="9">
        <v>43915</v>
      </c>
      <c r="S1" s="17">
        <v>43916</v>
      </c>
      <c r="T1" t="s">
        <v>98</v>
      </c>
      <c r="U1" s="3"/>
    </row>
    <row r="2" spans="1:21" x14ac:dyDescent="0.25">
      <c r="A2" t="s">
        <v>11</v>
      </c>
      <c r="B2" s="1">
        <v>121</v>
      </c>
      <c r="C2" s="1">
        <v>3</v>
      </c>
      <c r="D2" s="1">
        <f>B2+C2</f>
        <v>124</v>
      </c>
      <c r="E2" s="1">
        <v>1</v>
      </c>
      <c r="F2" s="1">
        <v>3</v>
      </c>
      <c r="G2" s="1">
        <v>14</v>
      </c>
      <c r="H2" s="1">
        <v>31</v>
      </c>
      <c r="I2" s="1">
        <v>32</v>
      </c>
      <c r="J2" s="1">
        <v>39</v>
      </c>
      <c r="K2" s="5">
        <v>42</v>
      </c>
      <c r="L2" s="1">
        <v>47</v>
      </c>
      <c r="M2" s="11">
        <v>52</v>
      </c>
      <c r="N2" s="5">
        <v>63</v>
      </c>
      <c r="O2" s="5">
        <v>67</v>
      </c>
      <c r="P2" s="5">
        <v>74</v>
      </c>
      <c r="Q2" s="1">
        <v>89</v>
      </c>
      <c r="R2" s="1">
        <v>128</v>
      </c>
      <c r="S2" s="1">
        <v>124</v>
      </c>
      <c r="T2" s="3">
        <f>S2-R2</f>
        <v>-4</v>
      </c>
      <c r="U2" s="3"/>
    </row>
    <row r="3" spans="1:21" x14ac:dyDescent="0.25">
      <c r="A3" t="s">
        <v>4</v>
      </c>
      <c r="B3" s="1">
        <v>110</v>
      </c>
      <c r="C3" s="1">
        <v>8</v>
      </c>
      <c r="D3" s="1">
        <f>B3+C3</f>
        <v>118</v>
      </c>
      <c r="E3" s="1">
        <v>6</v>
      </c>
      <c r="F3" s="1">
        <v>0</v>
      </c>
      <c r="G3" s="1">
        <v>19</v>
      </c>
      <c r="H3" s="1">
        <v>22</v>
      </c>
      <c r="I3" s="1">
        <v>23</v>
      </c>
      <c r="J3" s="1">
        <v>26</v>
      </c>
      <c r="K3" s="5">
        <v>27</v>
      </c>
      <c r="L3" s="1">
        <v>27</v>
      </c>
      <c r="M3" s="11">
        <v>28</v>
      </c>
      <c r="N3" s="5">
        <v>40</v>
      </c>
      <c r="O3" s="5">
        <v>52</v>
      </c>
      <c r="P3" s="5">
        <v>67</v>
      </c>
      <c r="Q3" s="1">
        <v>95</v>
      </c>
      <c r="R3" s="1">
        <v>109</v>
      </c>
      <c r="S3" s="1">
        <v>118</v>
      </c>
      <c r="T3" s="3">
        <f>S3-R3</f>
        <v>9</v>
      </c>
      <c r="U3" s="3"/>
    </row>
    <row r="4" spans="1:21" x14ac:dyDescent="0.25">
      <c r="A4" t="s">
        <v>10</v>
      </c>
      <c r="B4" s="1">
        <v>55</v>
      </c>
      <c r="C4" s="1">
        <v>0</v>
      </c>
      <c r="D4" s="1">
        <f>B4+C4</f>
        <v>55</v>
      </c>
      <c r="E4" s="1">
        <v>3</v>
      </c>
      <c r="F4" s="1">
        <v>2</v>
      </c>
      <c r="G4" s="1">
        <v>6</v>
      </c>
      <c r="H4" s="1">
        <v>6</v>
      </c>
      <c r="I4" s="1">
        <v>6</v>
      </c>
      <c r="J4" s="1">
        <v>11</v>
      </c>
      <c r="K4" s="5">
        <v>11</v>
      </c>
      <c r="L4" s="1">
        <v>14</v>
      </c>
      <c r="M4" s="11">
        <v>15</v>
      </c>
      <c r="N4" s="5">
        <v>15</v>
      </c>
      <c r="O4" s="5">
        <v>26</v>
      </c>
      <c r="P4" s="5">
        <v>33</v>
      </c>
      <c r="Q4" s="1">
        <v>37</v>
      </c>
      <c r="R4" s="1">
        <v>41</v>
      </c>
      <c r="S4" s="1">
        <v>55</v>
      </c>
      <c r="T4" s="3">
        <f>S4-R4</f>
        <v>14</v>
      </c>
      <c r="U4" s="3"/>
    </row>
    <row r="5" spans="1:21" x14ac:dyDescent="0.25">
      <c r="A5" t="s">
        <v>6</v>
      </c>
      <c r="B5" s="1">
        <v>34</v>
      </c>
      <c r="C5" s="1">
        <v>10</v>
      </c>
      <c r="D5" s="1">
        <f>B5+C5</f>
        <v>44</v>
      </c>
      <c r="E5" s="1">
        <v>1</v>
      </c>
      <c r="F5" s="1">
        <v>0</v>
      </c>
      <c r="G5" s="1">
        <v>1</v>
      </c>
      <c r="H5" s="1">
        <v>3</v>
      </c>
      <c r="I5" s="1">
        <v>3</v>
      </c>
      <c r="J5" s="1">
        <v>5</v>
      </c>
      <c r="K5" s="5">
        <v>6</v>
      </c>
      <c r="L5" s="1">
        <v>6</v>
      </c>
      <c r="M5" s="11">
        <v>17</v>
      </c>
      <c r="N5" s="5">
        <v>21</v>
      </c>
      <c r="O5" s="5">
        <v>22</v>
      </c>
      <c r="P5" s="5">
        <v>32</v>
      </c>
      <c r="Q5" s="1">
        <v>35</v>
      </c>
      <c r="R5" s="1">
        <v>35</v>
      </c>
      <c r="S5" s="1">
        <v>44</v>
      </c>
      <c r="T5" s="3">
        <f>S5-R5</f>
        <v>9</v>
      </c>
      <c r="U5" s="3"/>
    </row>
    <row r="6" spans="1:21" ht="15" customHeight="1" x14ac:dyDescent="0.25">
      <c r="A6" t="s">
        <v>89</v>
      </c>
      <c r="B6" s="1">
        <v>42</v>
      </c>
      <c r="C6" s="1">
        <v>1</v>
      </c>
      <c r="D6" s="1">
        <f>B6+C6</f>
        <v>43</v>
      </c>
      <c r="E6" s="1">
        <v>0</v>
      </c>
      <c r="F6" s="1">
        <v>3</v>
      </c>
      <c r="K6" s="5"/>
      <c r="M6" s="11">
        <v>5</v>
      </c>
      <c r="N6" s="5">
        <v>7</v>
      </c>
      <c r="O6" s="5">
        <v>18</v>
      </c>
      <c r="P6" s="5">
        <v>29</v>
      </c>
      <c r="Q6" s="1">
        <v>33</v>
      </c>
      <c r="R6" s="1">
        <v>38</v>
      </c>
      <c r="S6" s="1">
        <v>43</v>
      </c>
      <c r="T6" s="3">
        <f>S6-R6</f>
        <v>5</v>
      </c>
      <c r="U6" s="3"/>
    </row>
    <row r="7" spans="1:21" x14ac:dyDescent="0.25">
      <c r="A7" t="s">
        <v>5</v>
      </c>
      <c r="B7" s="1">
        <v>39</v>
      </c>
      <c r="C7" s="1">
        <v>2</v>
      </c>
      <c r="D7" s="1">
        <f>B7+C7</f>
        <v>41</v>
      </c>
      <c r="E7" s="1">
        <v>3</v>
      </c>
      <c r="F7" s="1">
        <v>0</v>
      </c>
      <c r="G7" s="1">
        <v>3</v>
      </c>
      <c r="H7" s="1">
        <v>4</v>
      </c>
      <c r="I7" s="1">
        <v>4</v>
      </c>
      <c r="J7" s="1">
        <v>4</v>
      </c>
      <c r="K7" s="5">
        <v>4</v>
      </c>
      <c r="L7" s="1">
        <v>7</v>
      </c>
      <c r="M7" s="11">
        <v>17</v>
      </c>
      <c r="N7" s="5">
        <v>17</v>
      </c>
      <c r="O7" s="5">
        <v>24</v>
      </c>
      <c r="P7" s="5">
        <v>28</v>
      </c>
      <c r="Q7" s="1">
        <v>32</v>
      </c>
      <c r="R7" s="1">
        <v>36</v>
      </c>
      <c r="S7" s="1">
        <v>41</v>
      </c>
      <c r="T7" s="3">
        <f>S7-R7</f>
        <v>5</v>
      </c>
      <c r="U7" s="3"/>
    </row>
    <row r="8" spans="1:21" x14ac:dyDescent="0.25">
      <c r="A8" t="s">
        <v>7</v>
      </c>
      <c r="B8" s="1">
        <v>40</v>
      </c>
      <c r="C8" s="1">
        <v>1</v>
      </c>
      <c r="D8" s="1">
        <f>B8+C8</f>
        <v>41</v>
      </c>
      <c r="E8" s="1">
        <v>11</v>
      </c>
      <c r="F8" s="1">
        <v>0</v>
      </c>
      <c r="G8" s="1">
        <v>12</v>
      </c>
      <c r="H8" s="1">
        <v>12</v>
      </c>
      <c r="I8" s="1">
        <v>13</v>
      </c>
      <c r="J8" s="1">
        <v>15</v>
      </c>
      <c r="K8" s="5">
        <v>16</v>
      </c>
      <c r="L8" s="1">
        <v>19</v>
      </c>
      <c r="M8" s="11">
        <v>23</v>
      </c>
      <c r="N8" s="5">
        <v>24</v>
      </c>
      <c r="O8" s="5">
        <v>27</v>
      </c>
      <c r="P8" s="5">
        <v>31</v>
      </c>
      <c r="Q8" s="1">
        <v>33</v>
      </c>
      <c r="R8" s="1">
        <v>37</v>
      </c>
      <c r="S8" s="1">
        <v>41</v>
      </c>
      <c r="T8" s="3">
        <f>S8-R8</f>
        <v>4</v>
      </c>
      <c r="U8" s="3"/>
    </row>
    <row r="9" spans="1:21" x14ac:dyDescent="0.25">
      <c r="A9" t="s">
        <v>2</v>
      </c>
      <c r="B9" s="1">
        <v>35</v>
      </c>
      <c r="C9" s="1">
        <v>1</v>
      </c>
      <c r="D9" s="1">
        <f>B9+C9</f>
        <v>36</v>
      </c>
      <c r="E9" s="1">
        <v>6</v>
      </c>
      <c r="F9" s="1">
        <v>1</v>
      </c>
      <c r="G9" s="1">
        <v>7</v>
      </c>
      <c r="H9" s="1">
        <v>7</v>
      </c>
      <c r="I9" s="1">
        <v>7</v>
      </c>
      <c r="J9" s="1">
        <v>8</v>
      </c>
      <c r="K9" s="5">
        <v>10</v>
      </c>
      <c r="L9" s="1">
        <v>12</v>
      </c>
      <c r="M9" s="11">
        <v>17</v>
      </c>
      <c r="N9" s="5">
        <v>26</v>
      </c>
      <c r="O9" s="5">
        <v>29</v>
      </c>
      <c r="P9" s="5">
        <v>29</v>
      </c>
      <c r="Q9" s="1">
        <v>30</v>
      </c>
      <c r="R9" s="1">
        <v>31</v>
      </c>
      <c r="S9" s="1">
        <v>36</v>
      </c>
      <c r="T9" s="3">
        <f>S9-R9</f>
        <v>5</v>
      </c>
      <c r="U9" s="3"/>
    </row>
    <row r="10" spans="1:21" x14ac:dyDescent="0.25">
      <c r="A10" t="s">
        <v>9</v>
      </c>
      <c r="B10" s="1">
        <v>33</v>
      </c>
      <c r="C10" s="1">
        <v>0</v>
      </c>
      <c r="D10" s="1">
        <f>B10+C10</f>
        <v>33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5">
        <v>1</v>
      </c>
      <c r="L10" s="1">
        <v>2</v>
      </c>
      <c r="M10" s="11">
        <v>2</v>
      </c>
      <c r="N10" s="5">
        <v>13</v>
      </c>
      <c r="O10" s="5">
        <v>21</v>
      </c>
      <c r="P10" s="5">
        <v>21</v>
      </c>
      <c r="Q10" s="1">
        <v>29</v>
      </c>
      <c r="R10" s="1">
        <v>29</v>
      </c>
      <c r="S10" s="1">
        <v>33</v>
      </c>
      <c r="T10" s="3">
        <f>S10-R10</f>
        <v>4</v>
      </c>
      <c r="U10" s="3"/>
    </row>
    <row r="11" spans="1:21" x14ac:dyDescent="0.25">
      <c r="A11" t="s">
        <v>3</v>
      </c>
      <c r="B11" s="1">
        <v>16</v>
      </c>
      <c r="C11" s="1">
        <v>14</v>
      </c>
      <c r="D11" s="1">
        <f>B11+C11</f>
        <v>30</v>
      </c>
      <c r="E11" s="1">
        <v>11</v>
      </c>
      <c r="F11" s="1">
        <v>0</v>
      </c>
      <c r="G11" s="1">
        <v>14</v>
      </c>
      <c r="H11" s="1">
        <v>14</v>
      </c>
      <c r="I11" s="1">
        <v>14</v>
      </c>
      <c r="J11" s="1">
        <v>15</v>
      </c>
      <c r="K11" s="5">
        <v>17</v>
      </c>
      <c r="L11" s="1">
        <v>17</v>
      </c>
      <c r="M11" s="11">
        <v>17</v>
      </c>
      <c r="N11" s="5">
        <v>17</v>
      </c>
      <c r="O11" s="5">
        <v>21</v>
      </c>
      <c r="P11" s="5">
        <v>26</v>
      </c>
      <c r="Q11" s="1">
        <v>28</v>
      </c>
      <c r="R11" s="1">
        <v>28</v>
      </c>
      <c r="S11" s="1">
        <v>30</v>
      </c>
      <c r="T11" s="3">
        <f>S11-R11</f>
        <v>2</v>
      </c>
      <c r="U11" s="3"/>
    </row>
    <row r="12" spans="1:21" x14ac:dyDescent="0.25">
      <c r="A12" t="s">
        <v>8</v>
      </c>
      <c r="B12" s="1">
        <v>20</v>
      </c>
      <c r="C12" s="1">
        <v>6</v>
      </c>
      <c r="D12" s="1">
        <f>B12+C12</f>
        <v>26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5">
        <v>1</v>
      </c>
      <c r="L12" s="1">
        <v>2</v>
      </c>
      <c r="M12" s="11">
        <v>3</v>
      </c>
      <c r="N12" s="5">
        <v>3</v>
      </c>
      <c r="O12" s="5">
        <v>7</v>
      </c>
      <c r="P12" s="5">
        <v>9</v>
      </c>
      <c r="Q12" s="1">
        <v>15</v>
      </c>
      <c r="R12" s="1">
        <v>18</v>
      </c>
      <c r="S12" s="1">
        <v>26</v>
      </c>
      <c r="T12" s="3">
        <f>S12-R12</f>
        <v>8</v>
      </c>
      <c r="U12" s="3"/>
    </row>
    <row r="13" spans="1:21" x14ac:dyDescent="0.25">
      <c r="A13" t="s">
        <v>93</v>
      </c>
      <c r="B13" s="1">
        <v>20</v>
      </c>
      <c r="C13" s="1">
        <v>0</v>
      </c>
      <c r="D13" s="1">
        <f>B13+C13</f>
        <v>20</v>
      </c>
      <c r="E13" s="1">
        <v>0</v>
      </c>
      <c r="F13" s="1">
        <v>1</v>
      </c>
      <c r="K13" s="5"/>
      <c r="N13" s="5">
        <v>4</v>
      </c>
      <c r="O13" s="5">
        <v>4</v>
      </c>
      <c r="P13" s="5">
        <v>6</v>
      </c>
      <c r="Q13" s="1">
        <v>7</v>
      </c>
      <c r="R13" s="1">
        <v>14</v>
      </c>
      <c r="S13" s="1">
        <v>20</v>
      </c>
      <c r="T13" s="3">
        <f>S13-R13</f>
        <v>6</v>
      </c>
      <c r="U13" s="3"/>
    </row>
    <row r="14" spans="1:21" x14ac:dyDescent="0.25">
      <c r="A14" t="s">
        <v>23</v>
      </c>
      <c r="B14" s="1">
        <v>13</v>
      </c>
      <c r="C14" s="1">
        <v>0</v>
      </c>
      <c r="D14" s="1">
        <f>B14+C14</f>
        <v>13</v>
      </c>
      <c r="E14" s="1">
        <v>1</v>
      </c>
      <c r="F14" s="1">
        <v>0</v>
      </c>
      <c r="G14" s="1">
        <v>2</v>
      </c>
      <c r="H14" s="1">
        <v>2</v>
      </c>
      <c r="I14" s="1">
        <v>3</v>
      </c>
      <c r="J14" s="1">
        <v>3</v>
      </c>
      <c r="K14" s="5">
        <v>3</v>
      </c>
      <c r="L14" s="1">
        <v>4</v>
      </c>
      <c r="M14" s="11">
        <v>4</v>
      </c>
      <c r="N14" s="5">
        <v>4</v>
      </c>
      <c r="O14" s="5">
        <v>4</v>
      </c>
      <c r="P14" s="5">
        <v>4</v>
      </c>
      <c r="Q14" s="1">
        <v>4</v>
      </c>
      <c r="R14" s="1">
        <v>7</v>
      </c>
      <c r="S14" s="1">
        <v>13</v>
      </c>
      <c r="T14" s="3">
        <f>S14-R14</f>
        <v>6</v>
      </c>
      <c r="U14" s="3"/>
    </row>
    <row r="15" spans="1:21" x14ac:dyDescent="0.25">
      <c r="A15" t="s">
        <v>13</v>
      </c>
      <c r="B15" s="1">
        <v>13</v>
      </c>
      <c r="C15" s="1">
        <v>0</v>
      </c>
      <c r="D15" s="1">
        <f>B15+C15</f>
        <v>13</v>
      </c>
      <c r="E15" s="1">
        <v>0</v>
      </c>
      <c r="F15" s="1">
        <v>0</v>
      </c>
      <c r="G15" s="1">
        <v>3</v>
      </c>
      <c r="H15" s="1">
        <v>3</v>
      </c>
      <c r="I15" s="1">
        <v>4</v>
      </c>
      <c r="J15" s="1">
        <v>6</v>
      </c>
      <c r="K15" s="5">
        <v>8</v>
      </c>
      <c r="L15" s="1">
        <v>8</v>
      </c>
      <c r="M15" s="11">
        <v>10</v>
      </c>
      <c r="N15" s="5">
        <v>13</v>
      </c>
      <c r="O15" s="5">
        <v>13</v>
      </c>
      <c r="P15" s="5">
        <v>13</v>
      </c>
      <c r="Q15" s="1">
        <v>13</v>
      </c>
      <c r="R15" s="1">
        <v>13</v>
      </c>
      <c r="S15" s="1">
        <v>13</v>
      </c>
      <c r="T15" s="3">
        <f>S15-R15</f>
        <v>0</v>
      </c>
      <c r="U15" s="3"/>
    </row>
    <row r="16" spans="1:21" x14ac:dyDescent="0.25">
      <c r="A16" t="s">
        <v>12</v>
      </c>
      <c r="B16" s="1">
        <v>11</v>
      </c>
      <c r="C16" s="1">
        <v>0</v>
      </c>
      <c r="D16" s="1">
        <f>B16+C16</f>
        <v>11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5">
        <v>1</v>
      </c>
      <c r="L16" s="1">
        <v>2</v>
      </c>
      <c r="M16" s="11">
        <v>3</v>
      </c>
      <c r="N16" s="5">
        <v>3</v>
      </c>
      <c r="O16" s="5">
        <v>5</v>
      </c>
      <c r="P16" s="5">
        <v>7</v>
      </c>
      <c r="Q16" s="1">
        <v>8</v>
      </c>
      <c r="R16" s="1">
        <v>9</v>
      </c>
      <c r="S16" s="1">
        <v>11</v>
      </c>
      <c r="T16" s="3">
        <f>S16-R16</f>
        <v>2</v>
      </c>
      <c r="U16" s="3"/>
    </row>
    <row r="17" spans="1:21" x14ac:dyDescent="0.25">
      <c r="A17" t="s">
        <v>25</v>
      </c>
      <c r="B17" s="1">
        <v>10</v>
      </c>
      <c r="C17" s="1">
        <v>0</v>
      </c>
      <c r="D17" s="1">
        <f>B17+C17</f>
        <v>10</v>
      </c>
      <c r="E17" s="1">
        <v>0</v>
      </c>
      <c r="F17" s="1">
        <v>1</v>
      </c>
      <c r="K17" s="5">
        <v>1</v>
      </c>
      <c r="L17" s="1">
        <v>1</v>
      </c>
      <c r="M17" s="11">
        <v>2</v>
      </c>
      <c r="N17" s="5">
        <v>3</v>
      </c>
      <c r="O17" s="5">
        <v>4</v>
      </c>
      <c r="P17" s="5">
        <v>7</v>
      </c>
      <c r="Q17" s="1">
        <v>9</v>
      </c>
      <c r="R17" s="1">
        <v>9</v>
      </c>
      <c r="S17" s="1">
        <v>10</v>
      </c>
      <c r="T17" s="3">
        <f>S17-R17</f>
        <v>1</v>
      </c>
      <c r="U17" s="3"/>
    </row>
    <row r="18" spans="1:21" x14ac:dyDescent="0.25">
      <c r="A18" t="s">
        <v>86</v>
      </c>
      <c r="B18" s="1">
        <v>7</v>
      </c>
      <c r="C18" s="1">
        <v>0</v>
      </c>
      <c r="D18" s="1">
        <f>B18+C18</f>
        <v>7</v>
      </c>
      <c r="E18" s="1">
        <v>0</v>
      </c>
      <c r="F18" s="1">
        <v>0</v>
      </c>
      <c r="K18" s="5">
        <v>0</v>
      </c>
      <c r="L18" s="1">
        <v>1</v>
      </c>
      <c r="M18" s="11">
        <v>1</v>
      </c>
      <c r="N18" s="5">
        <v>1</v>
      </c>
      <c r="O18" s="5">
        <v>5</v>
      </c>
      <c r="P18" s="5">
        <v>6</v>
      </c>
      <c r="Q18" s="1">
        <v>7</v>
      </c>
      <c r="R18" s="1">
        <v>7</v>
      </c>
      <c r="S18" s="1">
        <v>7</v>
      </c>
      <c r="T18" s="3">
        <f>S18-R18</f>
        <v>0</v>
      </c>
      <c r="U18" s="3"/>
    </row>
    <row r="19" spans="1:21" x14ac:dyDescent="0.25">
      <c r="A19" s="15" t="s">
        <v>97</v>
      </c>
      <c r="B19" s="1">
        <v>6</v>
      </c>
      <c r="C19" s="1">
        <v>0</v>
      </c>
      <c r="D19" s="1">
        <f>B19+C19</f>
        <v>6</v>
      </c>
      <c r="E19" s="1">
        <v>0</v>
      </c>
      <c r="F19" s="1">
        <v>1</v>
      </c>
      <c r="K19" s="5"/>
      <c r="N19" s="5"/>
      <c r="O19" s="5">
        <v>2</v>
      </c>
      <c r="P19" s="5">
        <v>2</v>
      </c>
      <c r="Q19" s="1">
        <v>3</v>
      </c>
      <c r="R19" s="1">
        <v>4</v>
      </c>
      <c r="S19" s="1">
        <v>6</v>
      </c>
      <c r="T19" s="3">
        <f>S19-R19</f>
        <v>2</v>
      </c>
      <c r="U19" s="3"/>
    </row>
    <row r="20" spans="1:21" x14ac:dyDescent="0.25">
      <c r="A20" t="s">
        <v>85</v>
      </c>
      <c r="B20" s="1">
        <v>6</v>
      </c>
      <c r="C20" s="1">
        <v>0</v>
      </c>
      <c r="D20" s="1">
        <f>B20+C20</f>
        <v>6</v>
      </c>
      <c r="E20" s="1">
        <v>0</v>
      </c>
      <c r="F20" s="1">
        <v>0</v>
      </c>
      <c r="K20" s="5">
        <v>0</v>
      </c>
      <c r="L20" s="1">
        <v>1</v>
      </c>
      <c r="M20" s="11">
        <v>1</v>
      </c>
      <c r="N20" s="5">
        <v>1</v>
      </c>
      <c r="O20" s="5">
        <v>1</v>
      </c>
      <c r="P20" s="5">
        <v>1</v>
      </c>
      <c r="Q20" s="1">
        <v>1</v>
      </c>
      <c r="R20" s="1">
        <v>1</v>
      </c>
      <c r="S20" s="1">
        <v>6</v>
      </c>
      <c r="T20" s="3">
        <f>S20-R20</f>
        <v>5</v>
      </c>
      <c r="U20" s="3"/>
    </row>
    <row r="21" spans="1:21" x14ac:dyDescent="0.25">
      <c r="A21" t="s">
        <v>18</v>
      </c>
      <c r="B21" s="1">
        <v>4</v>
      </c>
      <c r="C21" s="1">
        <v>1</v>
      </c>
      <c r="D21" s="1">
        <f>B21+C21</f>
        <v>5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5">
        <v>1</v>
      </c>
      <c r="L21" s="1">
        <v>1</v>
      </c>
      <c r="M21" s="11">
        <v>3</v>
      </c>
      <c r="N21" s="5">
        <v>3</v>
      </c>
      <c r="O21" s="5">
        <v>3</v>
      </c>
      <c r="P21" s="5">
        <v>3</v>
      </c>
      <c r="Q21" s="1">
        <v>4</v>
      </c>
      <c r="R21" s="1">
        <v>4</v>
      </c>
      <c r="S21" s="1">
        <v>5</v>
      </c>
      <c r="T21" s="3">
        <f>S21-R21</f>
        <v>1</v>
      </c>
      <c r="U21" s="3"/>
    </row>
    <row r="22" spans="1:21" x14ac:dyDescent="0.25">
      <c r="A22" t="s">
        <v>102</v>
      </c>
      <c r="B22" s="1">
        <v>3</v>
      </c>
      <c r="C22" s="1">
        <v>0</v>
      </c>
      <c r="D22" s="1">
        <f>B22+C22</f>
        <v>3</v>
      </c>
      <c r="E22" s="1">
        <v>0</v>
      </c>
      <c r="F22" s="1">
        <v>0</v>
      </c>
      <c r="K22" s="5"/>
      <c r="N22" s="5"/>
      <c r="O22" s="5"/>
      <c r="P22" s="5"/>
      <c r="Q22" s="1"/>
      <c r="S22" s="1">
        <v>3</v>
      </c>
      <c r="T22" s="3">
        <f>S22-R22</f>
        <v>3</v>
      </c>
      <c r="U22" s="3"/>
    </row>
    <row r="23" spans="1:21" x14ac:dyDescent="0.25">
      <c r="A23" t="s">
        <v>92</v>
      </c>
      <c r="B23" s="1">
        <v>3</v>
      </c>
      <c r="C23" s="1">
        <v>0</v>
      </c>
      <c r="D23" s="1">
        <f>B23+C23</f>
        <v>3</v>
      </c>
      <c r="E23" s="1">
        <v>0</v>
      </c>
      <c r="F23" s="1">
        <v>1</v>
      </c>
      <c r="K23" s="5"/>
      <c r="N23" s="5">
        <v>2</v>
      </c>
      <c r="O23" s="5">
        <v>2</v>
      </c>
      <c r="P23" s="5">
        <v>2</v>
      </c>
      <c r="Q23" s="1">
        <v>3</v>
      </c>
      <c r="R23" s="1">
        <v>3</v>
      </c>
      <c r="S23" s="1">
        <v>3</v>
      </c>
      <c r="T23" s="3">
        <f>S23-R23</f>
        <v>0</v>
      </c>
      <c r="U23" s="3"/>
    </row>
    <row r="24" spans="1:21" x14ac:dyDescent="0.25">
      <c r="A24" s="3" t="s">
        <v>19</v>
      </c>
      <c r="B24" s="1">
        <v>2</v>
      </c>
      <c r="C24" s="1">
        <v>0</v>
      </c>
      <c r="D24" s="1">
        <f>B24+C24</f>
        <v>2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5">
        <v>1</v>
      </c>
      <c r="L24" s="1">
        <v>1</v>
      </c>
      <c r="M24" s="11">
        <v>2</v>
      </c>
      <c r="N24" s="5">
        <v>2</v>
      </c>
      <c r="O24" s="5">
        <v>2</v>
      </c>
      <c r="P24" s="5">
        <v>2</v>
      </c>
      <c r="Q24" s="1">
        <v>2</v>
      </c>
      <c r="R24" s="1">
        <v>2</v>
      </c>
      <c r="S24" s="1">
        <v>2</v>
      </c>
      <c r="T24" s="3">
        <f>S24-R24</f>
        <v>0</v>
      </c>
      <c r="U24" s="3"/>
    </row>
    <row r="25" spans="1:21" x14ac:dyDescent="0.25">
      <c r="A25" t="s">
        <v>103</v>
      </c>
      <c r="B25" s="1">
        <v>1</v>
      </c>
      <c r="C25" s="1">
        <v>0</v>
      </c>
      <c r="D25" s="1">
        <f>B25+C25</f>
        <v>1</v>
      </c>
      <c r="E25" s="1">
        <v>0</v>
      </c>
      <c r="F25" s="1">
        <v>0</v>
      </c>
      <c r="K25" s="5"/>
      <c r="N25" s="5"/>
      <c r="O25" s="5"/>
      <c r="P25" s="5"/>
      <c r="Q25" s="1"/>
      <c r="S25" s="1">
        <v>1</v>
      </c>
      <c r="T25" s="3">
        <f>S25-R25</f>
        <v>1</v>
      </c>
      <c r="U25" s="3"/>
    </row>
    <row r="26" spans="1:21" x14ac:dyDescent="0.25">
      <c r="A26" t="s">
        <v>100</v>
      </c>
      <c r="B26" s="1">
        <v>1</v>
      </c>
      <c r="C26" s="1">
        <v>0</v>
      </c>
      <c r="D26" s="1">
        <f>B26+C26</f>
        <v>1</v>
      </c>
      <c r="E26" s="1">
        <v>0</v>
      </c>
      <c r="F26" s="1">
        <v>0</v>
      </c>
      <c r="K26" s="5"/>
      <c r="N26" s="5"/>
      <c r="O26" s="5"/>
      <c r="P26" s="5"/>
      <c r="Q26" s="1">
        <v>1</v>
      </c>
      <c r="R26" s="1">
        <v>1</v>
      </c>
      <c r="S26" s="1">
        <v>1</v>
      </c>
      <c r="T26" s="3">
        <f>S26-R26</f>
        <v>0</v>
      </c>
      <c r="U26" s="3"/>
    </row>
    <row r="27" spans="1:21" x14ac:dyDescent="0.25">
      <c r="A27" t="s">
        <v>101</v>
      </c>
      <c r="B27" s="1">
        <v>1</v>
      </c>
      <c r="C27" s="1">
        <v>0</v>
      </c>
      <c r="D27" s="1">
        <f>B27+C27</f>
        <v>1</v>
      </c>
      <c r="E27" s="1">
        <v>0</v>
      </c>
      <c r="F27" s="1">
        <v>0</v>
      </c>
      <c r="K27" s="5"/>
      <c r="N27" s="5"/>
      <c r="O27" s="5"/>
      <c r="P27" s="5"/>
      <c r="Q27" s="1"/>
      <c r="R27" s="1">
        <v>1</v>
      </c>
      <c r="S27" s="1">
        <v>1</v>
      </c>
      <c r="T27" s="3">
        <f>S27-R27</f>
        <v>0</v>
      </c>
      <c r="U27" s="3"/>
    </row>
    <row r="28" spans="1:21" x14ac:dyDescent="0.25">
      <c r="A28" t="s">
        <v>24</v>
      </c>
      <c r="B28" s="1">
        <v>1</v>
      </c>
      <c r="C28" s="1">
        <v>0</v>
      </c>
      <c r="D28" s="1">
        <f>B28+C28</f>
        <v>1</v>
      </c>
      <c r="E28" s="1">
        <v>0</v>
      </c>
      <c r="F28" s="1">
        <v>0</v>
      </c>
      <c r="K28" s="5">
        <v>1</v>
      </c>
      <c r="L28" s="1">
        <v>1</v>
      </c>
      <c r="M28" s="11">
        <v>1</v>
      </c>
      <c r="N28" s="5">
        <v>1</v>
      </c>
      <c r="O28" s="5">
        <v>1</v>
      </c>
      <c r="P28" s="5">
        <v>1</v>
      </c>
      <c r="Q28" s="1">
        <v>1</v>
      </c>
      <c r="R28" s="1">
        <v>1</v>
      </c>
      <c r="S28" s="1">
        <v>1</v>
      </c>
      <c r="T28" s="3">
        <f>S28-R28</f>
        <v>0</v>
      </c>
      <c r="U28" s="3"/>
    </row>
    <row r="29" spans="1:21" x14ac:dyDescent="0.25">
      <c r="A29" t="s">
        <v>14</v>
      </c>
      <c r="B29" s="4">
        <f>SUM(B2:B28)</f>
        <v>647</v>
      </c>
      <c r="C29" s="4">
        <f>SUM(C2:C28)</f>
        <v>47</v>
      </c>
      <c r="D29" s="4">
        <f>SUM(D2:D28)</f>
        <v>694</v>
      </c>
      <c r="E29" s="4">
        <f>SUM(E2:E28)</f>
        <v>45</v>
      </c>
      <c r="F29" s="4">
        <f>SUM(F2:F28)</f>
        <v>15</v>
      </c>
      <c r="G29" s="4">
        <f>SUM(G2:G28)</f>
        <v>84</v>
      </c>
      <c r="H29" s="4">
        <f>SUM(H2:H28)</f>
        <v>107</v>
      </c>
      <c r="I29" s="4">
        <f>SUM(I2:I28)</f>
        <v>114</v>
      </c>
      <c r="J29" s="4">
        <f>SUM(J2:J28)</f>
        <v>137</v>
      </c>
      <c r="K29" s="6">
        <f>SUM(K2:K28)</f>
        <v>151</v>
      </c>
      <c r="L29" s="6">
        <f>SUM(L2:L28)</f>
        <v>173</v>
      </c>
      <c r="M29" s="12">
        <f>SUM(M2:M28)</f>
        <v>223</v>
      </c>
      <c r="N29" s="12">
        <f>SUM(N2:N28)</f>
        <v>283</v>
      </c>
      <c r="O29" s="12">
        <f>SUM(O2:O28)</f>
        <v>360</v>
      </c>
      <c r="P29" s="12">
        <f>SUM(P2:P28)</f>
        <v>433</v>
      </c>
      <c r="Q29" s="12">
        <f>SUM(Q2:Q28)</f>
        <v>519</v>
      </c>
      <c r="R29" s="1">
        <f>SUM(R2:R28)</f>
        <v>606</v>
      </c>
      <c r="S29" s="12">
        <f>SUM(S2:S28)</f>
        <v>694</v>
      </c>
      <c r="U29" s="3"/>
    </row>
    <row r="30" spans="1:21" x14ac:dyDescent="0.25">
      <c r="K30" s="5"/>
      <c r="N30" s="5"/>
      <c r="O30" s="5"/>
      <c r="P30" s="5"/>
      <c r="U30" s="3"/>
    </row>
    <row r="31" spans="1:21" x14ac:dyDescent="0.25">
      <c r="K31" s="5"/>
      <c r="N31" s="5"/>
      <c r="O31" s="5"/>
      <c r="P31" s="5"/>
      <c r="U31" s="3"/>
    </row>
    <row r="32" spans="1:21" x14ac:dyDescent="0.25">
      <c r="K32" s="5"/>
      <c r="N32" s="5"/>
      <c r="O32" s="5"/>
      <c r="P32" s="5"/>
      <c r="U32" s="3"/>
    </row>
    <row r="33" spans="11:21" x14ac:dyDescent="0.25">
      <c r="K33" s="5"/>
      <c r="N33" s="5"/>
      <c r="O33" s="5"/>
      <c r="P33" s="5"/>
      <c r="U33" s="3"/>
    </row>
    <row r="34" spans="11:21" x14ac:dyDescent="0.25">
      <c r="K34" s="5"/>
      <c r="N34" s="5"/>
      <c r="O34" s="5"/>
      <c r="P34" s="5"/>
      <c r="U34" s="3"/>
    </row>
    <row r="35" spans="11:21" x14ac:dyDescent="0.25">
      <c r="K35" s="5"/>
      <c r="N35" s="5"/>
      <c r="O35" s="5"/>
      <c r="P35" s="5"/>
      <c r="U35" s="3"/>
    </row>
    <row r="36" spans="11:21" x14ac:dyDescent="0.25">
      <c r="K36" s="5"/>
      <c r="N36" s="5"/>
      <c r="O36" s="5"/>
      <c r="P36" s="5"/>
      <c r="U36" s="3"/>
    </row>
    <row r="37" spans="11:21" x14ac:dyDescent="0.25">
      <c r="K37" s="5"/>
      <c r="N37" s="5"/>
      <c r="O37" s="5"/>
      <c r="P37" s="5"/>
    </row>
    <row r="38" spans="11:21" x14ac:dyDescent="0.25">
      <c r="K38" s="5"/>
      <c r="N38" s="5"/>
      <c r="O38" s="5"/>
      <c r="P38" s="5"/>
    </row>
    <row r="39" spans="11:21" x14ac:dyDescent="0.25">
      <c r="K39" s="5"/>
      <c r="N39" s="5"/>
      <c r="O39" s="5"/>
      <c r="P39" s="5"/>
    </row>
    <row r="40" spans="11:21" x14ac:dyDescent="0.25">
      <c r="K40" s="5"/>
      <c r="N40" s="5"/>
      <c r="O40" s="5"/>
      <c r="P40" s="5"/>
    </row>
    <row r="41" spans="11:21" x14ac:dyDescent="0.25">
      <c r="K41" s="5"/>
      <c r="N41" s="5"/>
      <c r="O41" s="5"/>
      <c r="P41" s="5"/>
    </row>
    <row r="42" spans="11:21" x14ac:dyDescent="0.25">
      <c r="K42" s="5"/>
      <c r="N42" s="5"/>
      <c r="O42" s="5"/>
      <c r="P42" s="5"/>
    </row>
    <row r="43" spans="11:21" x14ac:dyDescent="0.25">
      <c r="K43" s="5"/>
      <c r="N43" s="5"/>
      <c r="O43" s="5"/>
    </row>
    <row r="44" spans="11:21" x14ac:dyDescent="0.25">
      <c r="K44" s="5"/>
      <c r="N44" s="5"/>
      <c r="O44" s="5"/>
    </row>
    <row r="45" spans="11:21" x14ac:dyDescent="0.25">
      <c r="K45" s="5"/>
      <c r="N45" s="5"/>
    </row>
    <row r="46" spans="11:21" x14ac:dyDescent="0.25">
      <c r="K46" s="5"/>
      <c r="N46" s="5"/>
    </row>
    <row r="47" spans="11:21" x14ac:dyDescent="0.25">
      <c r="K47" s="5"/>
    </row>
    <row r="48" spans="11:21" x14ac:dyDescent="0.25">
      <c r="K48" s="5"/>
    </row>
    <row r="49" spans="11:11" x14ac:dyDescent="0.25">
      <c r="K49" s="5"/>
    </row>
  </sheetData>
  <sortState ref="A2:T28">
    <sortCondition descending="1" ref="S2:S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pane ySplit="1" topLeftCell="A52" activePane="bottomLeft" state="frozen"/>
      <selection pane="bottomLeft" activeCell="B48" sqref="B48"/>
    </sheetView>
  </sheetViews>
  <sheetFormatPr defaultRowHeight="15" x14ac:dyDescent="0.25"/>
  <cols>
    <col min="1" max="1" width="14.42578125" style="1" customWidth="1"/>
    <col min="2" max="2" width="16.140625" style="1" bestFit="1" customWidth="1"/>
    <col min="3" max="3" width="11.7109375" style="1" customWidth="1"/>
    <col min="4" max="4" width="9.140625" style="1"/>
    <col min="5" max="5" width="13.28515625" style="1" bestFit="1" customWidth="1"/>
  </cols>
  <sheetData>
    <row r="1" spans="1:6" x14ac:dyDescent="0.25">
      <c r="A1" s="4" t="s">
        <v>16</v>
      </c>
      <c r="B1" s="4" t="s">
        <v>17</v>
      </c>
      <c r="C1" s="4" t="s">
        <v>20</v>
      </c>
      <c r="D1" s="4" t="s">
        <v>1</v>
      </c>
      <c r="E1" s="4" t="s">
        <v>91</v>
      </c>
      <c r="F1" s="14" t="s">
        <v>90</v>
      </c>
    </row>
    <row r="2" spans="1:6" x14ac:dyDescent="0.25">
      <c r="A2" s="2">
        <v>43859</v>
      </c>
      <c r="B2" s="1">
        <v>0</v>
      </c>
      <c r="D2" s="1">
        <v>0</v>
      </c>
      <c r="E2" s="1">
        <v>0</v>
      </c>
    </row>
    <row r="3" spans="1:6" x14ac:dyDescent="0.25">
      <c r="A3" s="2">
        <v>43860</v>
      </c>
      <c r="B3" s="1">
        <v>1</v>
      </c>
      <c r="D3" s="1">
        <v>0</v>
      </c>
      <c r="E3" s="1">
        <f>B3-B2</f>
        <v>1</v>
      </c>
    </row>
    <row r="4" spans="1:6" x14ac:dyDescent="0.25">
      <c r="A4" s="2">
        <v>43861</v>
      </c>
      <c r="B4" s="1">
        <v>1</v>
      </c>
      <c r="D4" s="1">
        <v>0</v>
      </c>
      <c r="E4" s="1">
        <f t="shared" ref="E4:E53" si="0">B4-B3</f>
        <v>0</v>
      </c>
      <c r="F4" s="13">
        <f t="shared" ref="F4:F35" si="1">((B4-B3)/B3)*100</f>
        <v>0</v>
      </c>
    </row>
    <row r="5" spans="1:6" x14ac:dyDescent="0.25">
      <c r="A5" s="2">
        <v>43862</v>
      </c>
      <c r="B5" s="1">
        <v>1</v>
      </c>
      <c r="D5" s="1">
        <v>0</v>
      </c>
      <c r="E5" s="1">
        <f t="shared" si="0"/>
        <v>0</v>
      </c>
      <c r="F5" s="13">
        <f t="shared" si="1"/>
        <v>0</v>
      </c>
    </row>
    <row r="6" spans="1:6" x14ac:dyDescent="0.25">
      <c r="A6" s="2">
        <v>43863</v>
      </c>
      <c r="B6" s="1">
        <v>2</v>
      </c>
      <c r="D6" s="1">
        <v>0</v>
      </c>
      <c r="E6" s="1">
        <f t="shared" si="0"/>
        <v>1</v>
      </c>
      <c r="F6" s="13">
        <f t="shared" si="1"/>
        <v>100</v>
      </c>
    </row>
    <row r="7" spans="1:6" x14ac:dyDescent="0.25">
      <c r="A7" s="2">
        <v>43864</v>
      </c>
      <c r="B7" s="1">
        <v>3</v>
      </c>
      <c r="D7" s="1">
        <v>0</v>
      </c>
      <c r="E7" s="1">
        <f t="shared" si="0"/>
        <v>1</v>
      </c>
      <c r="F7" s="13">
        <f t="shared" si="1"/>
        <v>50</v>
      </c>
    </row>
    <row r="8" spans="1:6" x14ac:dyDescent="0.25">
      <c r="A8" s="2">
        <v>43865</v>
      </c>
      <c r="B8" s="1">
        <v>3</v>
      </c>
      <c r="D8" s="1">
        <v>0</v>
      </c>
      <c r="E8" s="1">
        <f t="shared" si="0"/>
        <v>0</v>
      </c>
      <c r="F8" s="13">
        <f t="shared" si="1"/>
        <v>0</v>
      </c>
    </row>
    <row r="9" spans="1:6" x14ac:dyDescent="0.25">
      <c r="A9" s="2">
        <v>43866</v>
      </c>
      <c r="B9" s="1">
        <v>3</v>
      </c>
      <c r="D9" s="1">
        <v>0</v>
      </c>
      <c r="E9" s="1">
        <f t="shared" si="0"/>
        <v>0</v>
      </c>
      <c r="F9" s="13">
        <f t="shared" si="1"/>
        <v>0</v>
      </c>
    </row>
    <row r="10" spans="1:6" x14ac:dyDescent="0.25">
      <c r="A10" s="2">
        <v>43867</v>
      </c>
      <c r="B10" s="1">
        <v>3</v>
      </c>
      <c r="D10" s="1">
        <v>0</v>
      </c>
      <c r="E10" s="1">
        <f t="shared" si="0"/>
        <v>0</v>
      </c>
      <c r="F10" s="13">
        <f t="shared" si="1"/>
        <v>0</v>
      </c>
    </row>
    <row r="11" spans="1:6" x14ac:dyDescent="0.25">
      <c r="A11" s="2">
        <v>43868</v>
      </c>
      <c r="B11" s="1">
        <v>3</v>
      </c>
      <c r="D11" s="1">
        <v>0</v>
      </c>
      <c r="E11" s="1">
        <f t="shared" si="0"/>
        <v>0</v>
      </c>
      <c r="F11" s="13">
        <f t="shared" si="1"/>
        <v>0</v>
      </c>
    </row>
    <row r="12" spans="1:6" x14ac:dyDescent="0.25">
      <c r="A12" s="2">
        <v>43869</v>
      </c>
      <c r="B12" s="1">
        <v>3</v>
      </c>
      <c r="D12" s="1">
        <v>0</v>
      </c>
      <c r="E12" s="1">
        <f t="shared" si="0"/>
        <v>0</v>
      </c>
      <c r="F12" s="13">
        <f t="shared" si="1"/>
        <v>0</v>
      </c>
    </row>
    <row r="13" spans="1:6" x14ac:dyDescent="0.25">
      <c r="A13" s="2">
        <v>43870</v>
      </c>
      <c r="B13" s="1">
        <v>3</v>
      </c>
      <c r="D13" s="1">
        <v>0</v>
      </c>
      <c r="E13" s="1">
        <f t="shared" si="0"/>
        <v>0</v>
      </c>
      <c r="F13" s="13">
        <f t="shared" si="1"/>
        <v>0</v>
      </c>
    </row>
    <row r="14" spans="1:6" x14ac:dyDescent="0.25">
      <c r="A14" s="2">
        <v>43871</v>
      </c>
      <c r="B14" s="1">
        <v>3</v>
      </c>
      <c r="D14" s="1">
        <v>0</v>
      </c>
      <c r="E14" s="1">
        <f t="shared" si="0"/>
        <v>0</v>
      </c>
      <c r="F14" s="13">
        <f t="shared" si="1"/>
        <v>0</v>
      </c>
    </row>
    <row r="15" spans="1:6" x14ac:dyDescent="0.25">
      <c r="A15" s="2">
        <v>43872</v>
      </c>
      <c r="B15" s="1">
        <v>3</v>
      </c>
      <c r="D15" s="1">
        <v>0</v>
      </c>
      <c r="E15" s="1">
        <f t="shared" si="0"/>
        <v>0</v>
      </c>
      <c r="F15" s="13">
        <f t="shared" si="1"/>
        <v>0</v>
      </c>
    </row>
    <row r="16" spans="1:6" x14ac:dyDescent="0.25">
      <c r="A16" s="2">
        <v>43873</v>
      </c>
      <c r="B16" s="1">
        <v>3</v>
      </c>
      <c r="D16" s="1">
        <v>0</v>
      </c>
      <c r="E16" s="1">
        <f t="shared" si="0"/>
        <v>0</v>
      </c>
      <c r="F16" s="13">
        <f t="shared" si="1"/>
        <v>0</v>
      </c>
    </row>
    <row r="17" spans="1:6" x14ac:dyDescent="0.25">
      <c r="A17" s="2">
        <v>43874</v>
      </c>
      <c r="B17" s="1">
        <v>3</v>
      </c>
      <c r="D17" s="1">
        <v>0</v>
      </c>
      <c r="E17" s="1">
        <f t="shared" si="0"/>
        <v>0</v>
      </c>
      <c r="F17" s="13">
        <f t="shared" si="1"/>
        <v>0</v>
      </c>
    </row>
    <row r="18" spans="1:6" x14ac:dyDescent="0.25">
      <c r="A18" s="2">
        <v>43875</v>
      </c>
      <c r="B18" s="1">
        <v>3</v>
      </c>
      <c r="D18" s="1">
        <v>0</v>
      </c>
      <c r="E18" s="1">
        <f t="shared" si="0"/>
        <v>0</v>
      </c>
      <c r="F18" s="13">
        <f t="shared" si="1"/>
        <v>0</v>
      </c>
    </row>
    <row r="19" spans="1:6" x14ac:dyDescent="0.25">
      <c r="A19" s="2">
        <v>43876</v>
      </c>
      <c r="B19" s="1">
        <v>3</v>
      </c>
      <c r="D19" s="1">
        <v>0</v>
      </c>
      <c r="E19" s="1">
        <f t="shared" si="0"/>
        <v>0</v>
      </c>
      <c r="F19" s="13">
        <f t="shared" si="1"/>
        <v>0</v>
      </c>
    </row>
    <row r="20" spans="1:6" x14ac:dyDescent="0.25">
      <c r="A20" s="2">
        <v>43877</v>
      </c>
      <c r="B20" s="1">
        <v>3</v>
      </c>
      <c r="D20" s="1">
        <v>0</v>
      </c>
      <c r="E20" s="1">
        <f t="shared" si="0"/>
        <v>0</v>
      </c>
      <c r="F20" s="13">
        <f t="shared" si="1"/>
        <v>0</v>
      </c>
    </row>
    <row r="21" spans="1:6" x14ac:dyDescent="0.25">
      <c r="A21" s="2">
        <v>43878</v>
      </c>
      <c r="B21" s="1">
        <v>3</v>
      </c>
      <c r="D21" s="1">
        <v>0</v>
      </c>
      <c r="E21" s="1">
        <f t="shared" si="0"/>
        <v>0</v>
      </c>
      <c r="F21" s="13">
        <f t="shared" si="1"/>
        <v>0</v>
      </c>
    </row>
    <row r="22" spans="1:6" x14ac:dyDescent="0.25">
      <c r="A22" s="2">
        <v>43879</v>
      </c>
      <c r="B22" s="1">
        <v>3</v>
      </c>
      <c r="D22" s="1">
        <v>0</v>
      </c>
      <c r="E22" s="1">
        <f t="shared" si="0"/>
        <v>0</v>
      </c>
      <c r="F22" s="13">
        <f t="shared" si="1"/>
        <v>0</v>
      </c>
    </row>
    <row r="23" spans="1:6" x14ac:dyDescent="0.25">
      <c r="A23" s="2">
        <v>43880</v>
      </c>
      <c r="B23" s="1">
        <v>3</v>
      </c>
      <c r="D23" s="1">
        <v>0</v>
      </c>
      <c r="E23" s="1">
        <f t="shared" si="0"/>
        <v>0</v>
      </c>
      <c r="F23" s="13">
        <f t="shared" si="1"/>
        <v>0</v>
      </c>
    </row>
    <row r="24" spans="1:6" x14ac:dyDescent="0.25">
      <c r="A24" s="2">
        <v>43881</v>
      </c>
      <c r="B24" s="1">
        <v>3</v>
      </c>
      <c r="C24" s="1">
        <v>3</v>
      </c>
      <c r="D24" s="1">
        <v>0</v>
      </c>
      <c r="E24" s="1">
        <f t="shared" si="0"/>
        <v>0</v>
      </c>
      <c r="F24" s="13">
        <f t="shared" si="1"/>
        <v>0</v>
      </c>
    </row>
    <row r="25" spans="1:6" x14ac:dyDescent="0.25">
      <c r="A25" s="2">
        <v>43882</v>
      </c>
      <c r="B25" s="1">
        <v>3</v>
      </c>
      <c r="C25" s="1">
        <v>3</v>
      </c>
      <c r="D25" s="1">
        <v>0</v>
      </c>
      <c r="E25" s="1">
        <f t="shared" si="0"/>
        <v>0</v>
      </c>
      <c r="F25" s="13">
        <f t="shared" si="1"/>
        <v>0</v>
      </c>
    </row>
    <row r="26" spans="1:6" x14ac:dyDescent="0.25">
      <c r="A26" s="2">
        <v>43883</v>
      </c>
      <c r="B26" s="1">
        <v>3</v>
      </c>
      <c r="C26" s="1">
        <v>3</v>
      </c>
      <c r="D26" s="1">
        <v>0</v>
      </c>
      <c r="E26" s="1">
        <f t="shared" si="0"/>
        <v>0</v>
      </c>
      <c r="F26" s="13">
        <f t="shared" si="1"/>
        <v>0</v>
      </c>
    </row>
    <row r="27" spans="1:6" x14ac:dyDescent="0.25">
      <c r="A27" s="2">
        <v>43884</v>
      </c>
      <c r="B27" s="1">
        <v>3</v>
      </c>
      <c r="C27" s="1">
        <v>3</v>
      </c>
      <c r="D27" s="1">
        <v>0</v>
      </c>
      <c r="E27" s="1">
        <f t="shared" si="0"/>
        <v>0</v>
      </c>
      <c r="F27" s="13">
        <f t="shared" si="1"/>
        <v>0</v>
      </c>
    </row>
    <row r="28" spans="1:6" x14ac:dyDescent="0.25">
      <c r="A28" s="2">
        <v>43885</v>
      </c>
      <c r="B28" s="1">
        <v>3</v>
      </c>
      <c r="C28" s="1">
        <v>3</v>
      </c>
      <c r="D28" s="1">
        <v>0</v>
      </c>
      <c r="E28" s="1">
        <f t="shared" si="0"/>
        <v>0</v>
      </c>
      <c r="F28" s="13">
        <f t="shared" si="1"/>
        <v>0</v>
      </c>
    </row>
    <row r="29" spans="1:6" x14ac:dyDescent="0.25">
      <c r="A29" s="2">
        <v>43886</v>
      </c>
      <c r="B29" s="1">
        <v>3</v>
      </c>
      <c r="C29" s="1">
        <v>3</v>
      </c>
      <c r="D29" s="1">
        <v>0</v>
      </c>
      <c r="E29" s="1">
        <f t="shared" si="0"/>
        <v>0</v>
      </c>
      <c r="F29" s="13">
        <f t="shared" si="1"/>
        <v>0</v>
      </c>
    </row>
    <row r="30" spans="1:6" x14ac:dyDescent="0.25">
      <c r="A30" s="2">
        <v>43887</v>
      </c>
      <c r="B30" s="1">
        <v>3</v>
      </c>
      <c r="C30" s="1">
        <v>3</v>
      </c>
      <c r="D30" s="1">
        <v>0</v>
      </c>
      <c r="E30" s="1">
        <f t="shared" si="0"/>
        <v>0</v>
      </c>
      <c r="F30" s="13">
        <f t="shared" si="1"/>
        <v>0</v>
      </c>
    </row>
    <row r="31" spans="1:6" x14ac:dyDescent="0.25">
      <c r="A31" s="2">
        <v>43888</v>
      </c>
      <c r="B31" s="1">
        <v>3</v>
      </c>
      <c r="C31" s="1">
        <v>3</v>
      </c>
      <c r="D31" s="1">
        <v>0</v>
      </c>
      <c r="E31" s="1">
        <f t="shared" si="0"/>
        <v>0</v>
      </c>
      <c r="F31" s="13">
        <f t="shared" si="1"/>
        <v>0</v>
      </c>
    </row>
    <row r="32" spans="1:6" x14ac:dyDescent="0.25">
      <c r="A32" s="2">
        <v>43889</v>
      </c>
      <c r="B32" s="1">
        <v>3</v>
      </c>
      <c r="C32" s="1">
        <v>3</v>
      </c>
      <c r="D32" s="1">
        <v>0</v>
      </c>
      <c r="E32" s="1">
        <f t="shared" si="0"/>
        <v>0</v>
      </c>
      <c r="F32" s="13">
        <f t="shared" si="1"/>
        <v>0</v>
      </c>
    </row>
    <row r="33" spans="1:16" x14ac:dyDescent="0.25">
      <c r="A33" s="2">
        <v>43890</v>
      </c>
      <c r="B33" s="1">
        <v>3</v>
      </c>
      <c r="C33" s="1">
        <v>3</v>
      </c>
      <c r="D33" s="1">
        <v>0</v>
      </c>
      <c r="E33" s="1">
        <f t="shared" si="0"/>
        <v>0</v>
      </c>
      <c r="F33" s="13">
        <f t="shared" si="1"/>
        <v>0</v>
      </c>
    </row>
    <row r="34" spans="1:16" x14ac:dyDescent="0.25">
      <c r="A34" s="2">
        <v>43891</v>
      </c>
      <c r="B34" s="1">
        <v>3</v>
      </c>
      <c r="C34" s="1">
        <v>3</v>
      </c>
      <c r="D34" s="1">
        <v>0</v>
      </c>
      <c r="E34" s="1">
        <f t="shared" si="0"/>
        <v>0</v>
      </c>
      <c r="F34" s="13">
        <f t="shared" si="1"/>
        <v>0</v>
      </c>
    </row>
    <row r="35" spans="1:16" x14ac:dyDescent="0.25">
      <c r="A35" s="2">
        <v>43892</v>
      </c>
      <c r="B35" s="1">
        <v>5</v>
      </c>
      <c r="C35" s="1">
        <v>3</v>
      </c>
      <c r="D35" s="1">
        <v>0</v>
      </c>
      <c r="E35" s="1">
        <f t="shared" si="0"/>
        <v>2</v>
      </c>
      <c r="F35" s="13">
        <f t="shared" si="1"/>
        <v>66.666666666666657</v>
      </c>
    </row>
    <row r="36" spans="1:16" x14ac:dyDescent="0.25">
      <c r="A36" s="2">
        <v>43893</v>
      </c>
      <c r="B36" s="1">
        <v>6</v>
      </c>
      <c r="C36" s="1">
        <v>3</v>
      </c>
      <c r="D36" s="1">
        <v>0</v>
      </c>
      <c r="E36" s="1">
        <f t="shared" si="0"/>
        <v>1</v>
      </c>
      <c r="F36" s="13">
        <f t="shared" ref="F36:F53" si="2">((B36-B35)/B35)*100</f>
        <v>20</v>
      </c>
      <c r="G36" t="s">
        <v>99</v>
      </c>
    </row>
    <row r="37" spans="1:16" x14ac:dyDescent="0.25">
      <c r="A37" s="2">
        <v>43894</v>
      </c>
      <c r="B37" s="1">
        <v>29</v>
      </c>
      <c r="C37" s="1">
        <v>3</v>
      </c>
      <c r="D37" s="1">
        <v>0</v>
      </c>
      <c r="E37" s="1">
        <f t="shared" si="0"/>
        <v>23</v>
      </c>
      <c r="F37" s="13">
        <f t="shared" si="2"/>
        <v>383.33333333333337</v>
      </c>
    </row>
    <row r="38" spans="1:16" x14ac:dyDescent="0.25">
      <c r="A38" s="2">
        <v>43895</v>
      </c>
      <c r="B38" s="1">
        <v>30</v>
      </c>
      <c r="C38" s="1">
        <v>3</v>
      </c>
      <c r="D38" s="1">
        <v>0</v>
      </c>
      <c r="E38" s="1">
        <f t="shared" si="0"/>
        <v>1</v>
      </c>
      <c r="F38" s="13">
        <f t="shared" si="2"/>
        <v>3.4482758620689653</v>
      </c>
    </row>
    <row r="39" spans="1:16" x14ac:dyDescent="0.25">
      <c r="A39" s="2">
        <v>43896</v>
      </c>
      <c r="B39" s="1">
        <v>31</v>
      </c>
      <c r="C39" s="1">
        <v>3</v>
      </c>
      <c r="D39" s="1">
        <v>0</v>
      </c>
      <c r="E39" s="1">
        <f t="shared" si="0"/>
        <v>1</v>
      </c>
      <c r="F39" s="13">
        <f t="shared" si="2"/>
        <v>3.3333333333333335</v>
      </c>
    </row>
    <row r="40" spans="1:16" x14ac:dyDescent="0.25">
      <c r="A40" s="2">
        <v>43897</v>
      </c>
      <c r="B40" s="1">
        <v>34</v>
      </c>
      <c r="C40" s="1">
        <v>3</v>
      </c>
      <c r="D40" s="1">
        <v>0</v>
      </c>
      <c r="E40" s="1">
        <f t="shared" si="0"/>
        <v>3</v>
      </c>
      <c r="F40" s="13">
        <f t="shared" si="2"/>
        <v>9.67741935483871</v>
      </c>
    </row>
    <row r="41" spans="1:16" x14ac:dyDescent="0.25">
      <c r="A41" s="2">
        <v>43898</v>
      </c>
      <c r="B41" s="1">
        <v>39</v>
      </c>
      <c r="C41" s="1">
        <v>3</v>
      </c>
      <c r="D41" s="1">
        <v>0</v>
      </c>
      <c r="E41" s="1">
        <f t="shared" si="0"/>
        <v>5</v>
      </c>
      <c r="F41" s="13">
        <f t="shared" si="2"/>
        <v>14.705882352941178</v>
      </c>
    </row>
    <row r="42" spans="1:16" x14ac:dyDescent="0.25">
      <c r="A42" s="2">
        <v>43899</v>
      </c>
      <c r="B42" s="1">
        <v>44</v>
      </c>
      <c r="C42" s="1">
        <v>3</v>
      </c>
      <c r="D42" s="1">
        <v>0</v>
      </c>
      <c r="E42" s="1">
        <f t="shared" si="0"/>
        <v>5</v>
      </c>
      <c r="F42" s="13">
        <f t="shared" si="2"/>
        <v>12.820512820512819</v>
      </c>
    </row>
    <row r="43" spans="1:16" x14ac:dyDescent="0.25">
      <c r="A43" s="2">
        <v>43900</v>
      </c>
      <c r="B43" s="1">
        <v>50</v>
      </c>
      <c r="C43" s="1">
        <v>3</v>
      </c>
      <c r="D43" s="1">
        <v>0</v>
      </c>
      <c r="E43" s="1">
        <f t="shared" si="0"/>
        <v>6</v>
      </c>
      <c r="F43" s="13">
        <f t="shared" si="2"/>
        <v>13.636363636363635</v>
      </c>
    </row>
    <row r="44" spans="1:16" x14ac:dyDescent="0.25">
      <c r="A44" s="2">
        <v>43901</v>
      </c>
      <c r="B44" s="1">
        <v>60</v>
      </c>
      <c r="C44" s="1">
        <v>3</v>
      </c>
      <c r="D44" s="1">
        <v>0</v>
      </c>
      <c r="E44" s="1">
        <f t="shared" si="0"/>
        <v>10</v>
      </c>
      <c r="F44" s="13">
        <f t="shared" si="2"/>
        <v>20</v>
      </c>
    </row>
    <row r="45" spans="1:16" x14ac:dyDescent="0.25">
      <c r="A45" s="2">
        <v>43902</v>
      </c>
      <c r="B45" s="1">
        <v>73</v>
      </c>
      <c r="C45" s="1">
        <v>3</v>
      </c>
      <c r="D45" s="1">
        <v>0</v>
      </c>
      <c r="E45" s="1">
        <f t="shared" si="0"/>
        <v>13</v>
      </c>
      <c r="F45" s="13">
        <f t="shared" si="2"/>
        <v>21.666666666666668</v>
      </c>
      <c r="O45" s="3"/>
      <c r="P45" s="3"/>
    </row>
    <row r="46" spans="1:16" x14ac:dyDescent="0.25">
      <c r="A46" s="2">
        <v>43903</v>
      </c>
      <c r="B46" s="1">
        <v>81</v>
      </c>
      <c r="C46" s="1">
        <v>10</v>
      </c>
      <c r="D46" s="1">
        <v>1</v>
      </c>
      <c r="E46" s="1">
        <f t="shared" si="0"/>
        <v>8</v>
      </c>
      <c r="F46" s="13">
        <f t="shared" si="2"/>
        <v>10.95890410958904</v>
      </c>
      <c r="O46" s="3"/>
      <c r="P46" s="3"/>
    </row>
    <row r="47" spans="1:16" x14ac:dyDescent="0.25">
      <c r="A47" s="2">
        <v>43904</v>
      </c>
      <c r="B47" s="1">
        <v>84</v>
      </c>
      <c r="C47" s="1">
        <v>10</v>
      </c>
      <c r="D47" s="1">
        <v>1</v>
      </c>
      <c r="E47" s="1">
        <f t="shared" si="0"/>
        <v>3</v>
      </c>
      <c r="F47" s="13">
        <f t="shared" si="2"/>
        <v>3.7037037037037033</v>
      </c>
      <c r="O47" s="3"/>
      <c r="P47" s="3"/>
    </row>
    <row r="48" spans="1:16" x14ac:dyDescent="0.25">
      <c r="A48" s="2">
        <v>43905</v>
      </c>
      <c r="B48" s="1">
        <v>107</v>
      </c>
      <c r="C48" s="1">
        <v>13</v>
      </c>
      <c r="D48" s="1">
        <v>2</v>
      </c>
      <c r="E48" s="1">
        <f t="shared" si="0"/>
        <v>23</v>
      </c>
      <c r="F48" s="13">
        <f t="shared" si="2"/>
        <v>27.380952380952383</v>
      </c>
      <c r="O48" s="3"/>
      <c r="P48" s="3"/>
    </row>
    <row r="49" spans="1:16" x14ac:dyDescent="0.25">
      <c r="A49" s="2">
        <v>43906</v>
      </c>
      <c r="B49" s="1">
        <v>114</v>
      </c>
      <c r="C49" s="1">
        <v>13</v>
      </c>
      <c r="D49" s="1">
        <v>2</v>
      </c>
      <c r="E49" s="1">
        <f t="shared" si="0"/>
        <v>7</v>
      </c>
      <c r="F49" s="13">
        <f t="shared" si="2"/>
        <v>6.5420560747663545</v>
      </c>
      <c r="O49" s="3"/>
      <c r="P49" s="3"/>
    </row>
    <row r="50" spans="1:16" x14ac:dyDescent="0.25">
      <c r="A50" s="2">
        <v>43907</v>
      </c>
      <c r="B50" s="1">
        <v>137</v>
      </c>
      <c r="C50" s="1">
        <v>14</v>
      </c>
      <c r="D50" s="1">
        <v>3</v>
      </c>
      <c r="E50" s="1">
        <f t="shared" si="0"/>
        <v>23</v>
      </c>
      <c r="F50" s="13">
        <f t="shared" si="2"/>
        <v>20.175438596491226</v>
      </c>
      <c r="O50" s="3"/>
      <c r="P50" s="3"/>
    </row>
    <row r="51" spans="1:16" x14ac:dyDescent="0.25">
      <c r="A51" s="2">
        <v>43908</v>
      </c>
      <c r="B51" s="1">
        <v>151</v>
      </c>
      <c r="C51" s="1">
        <v>14</v>
      </c>
      <c r="D51" s="1">
        <v>3</v>
      </c>
      <c r="E51" s="1">
        <f t="shared" si="0"/>
        <v>14</v>
      </c>
      <c r="F51" s="13">
        <f t="shared" si="2"/>
        <v>10.218978102189782</v>
      </c>
      <c r="O51" s="3"/>
      <c r="P51" s="3"/>
    </row>
    <row r="52" spans="1:16" x14ac:dyDescent="0.25">
      <c r="A52" s="2">
        <v>43909</v>
      </c>
      <c r="B52" s="1">
        <v>173</v>
      </c>
      <c r="C52" s="1">
        <v>20</v>
      </c>
      <c r="D52" s="1">
        <v>4</v>
      </c>
      <c r="E52" s="1">
        <f t="shared" si="0"/>
        <v>22</v>
      </c>
      <c r="F52" s="13">
        <f t="shared" si="2"/>
        <v>14.569536423841059</v>
      </c>
      <c r="O52" s="3"/>
      <c r="P52" s="3"/>
    </row>
    <row r="53" spans="1:16" x14ac:dyDescent="0.25">
      <c r="A53" s="2">
        <v>43910</v>
      </c>
      <c r="B53" s="1">
        <v>223</v>
      </c>
      <c r="C53" s="1">
        <v>23</v>
      </c>
      <c r="D53" s="1">
        <v>4</v>
      </c>
      <c r="E53" s="1">
        <f t="shared" si="0"/>
        <v>50</v>
      </c>
      <c r="F53" s="13">
        <f t="shared" si="2"/>
        <v>28.901734104046245</v>
      </c>
      <c r="O53" s="3"/>
      <c r="P53" s="3"/>
    </row>
    <row r="54" spans="1:16" x14ac:dyDescent="0.25">
      <c r="A54" s="2">
        <v>43911</v>
      </c>
      <c r="B54" s="1">
        <v>283</v>
      </c>
      <c r="C54" s="1">
        <v>23</v>
      </c>
      <c r="D54" s="1">
        <v>4</v>
      </c>
      <c r="E54" s="1">
        <f t="shared" ref="E54" si="3">B54-B53</f>
        <v>60</v>
      </c>
      <c r="F54" s="13">
        <f t="shared" ref="F54" si="4">((B54-B53)/B53)*100</f>
        <v>26.905829596412556</v>
      </c>
      <c r="J54" t="s">
        <v>94</v>
      </c>
      <c r="K54" t="s">
        <v>95</v>
      </c>
      <c r="M54" t="s">
        <v>96</v>
      </c>
      <c r="N54" s="1"/>
      <c r="O54" s="3"/>
      <c r="P54" s="3"/>
    </row>
    <row r="55" spans="1:16" x14ac:dyDescent="0.25">
      <c r="A55" s="2">
        <v>43912</v>
      </c>
      <c r="B55" s="1">
        <v>360</v>
      </c>
      <c r="C55" s="1">
        <v>24</v>
      </c>
      <c r="D55" s="1">
        <v>7</v>
      </c>
      <c r="E55" s="1">
        <f t="shared" ref="E55" si="5">B55-B54</f>
        <v>77</v>
      </c>
      <c r="F55" s="13">
        <f t="shared" ref="F55" si="6">((B55-B54)/B54)*100</f>
        <v>27.208480565371023</v>
      </c>
      <c r="J55">
        <v>60</v>
      </c>
      <c r="K55">
        <v>151</v>
      </c>
      <c r="M55" s="18">
        <f>((K55-J55)/J55)*100</f>
        <v>151.66666666666666</v>
      </c>
      <c r="N55" s="8"/>
      <c r="O55" s="3"/>
      <c r="P55" s="3"/>
    </row>
    <row r="56" spans="1:16" x14ac:dyDescent="0.25">
      <c r="A56" s="2">
        <v>43913</v>
      </c>
      <c r="B56" s="1">
        <v>433</v>
      </c>
      <c r="C56" s="1">
        <v>35</v>
      </c>
      <c r="D56" s="1">
        <v>7</v>
      </c>
      <c r="E56" s="1">
        <f t="shared" ref="E56" si="7">B56-B55</f>
        <v>73</v>
      </c>
      <c r="F56" s="13">
        <f t="shared" ref="F56" si="8">((B56-B55)/B55)*100</f>
        <v>20.277777777777779</v>
      </c>
      <c r="J56">
        <v>151</v>
      </c>
      <c r="K56">
        <v>606</v>
      </c>
      <c r="M56" s="18">
        <f>((K56-J56)/J56)*100</f>
        <v>301.3245033112583</v>
      </c>
      <c r="N56" s="8"/>
      <c r="O56" s="3"/>
      <c r="P56" s="3"/>
    </row>
    <row r="57" spans="1:16" x14ac:dyDescent="0.25">
      <c r="A57" s="2">
        <v>43914</v>
      </c>
      <c r="B57" s="1">
        <v>519</v>
      </c>
      <c r="C57" s="1">
        <v>40</v>
      </c>
      <c r="D57" s="1">
        <v>9</v>
      </c>
      <c r="E57" s="1">
        <f t="shared" ref="E57" si="9">B57-B56</f>
        <v>86</v>
      </c>
      <c r="F57" s="13">
        <f t="shared" ref="F57" si="10">((B57-B56)/B56)*100</f>
        <v>19.861431870669747</v>
      </c>
      <c r="M57" s="18"/>
      <c r="N57" s="1"/>
      <c r="O57" s="3"/>
      <c r="P57" s="3"/>
    </row>
    <row r="58" spans="1:16" x14ac:dyDescent="0.25">
      <c r="A58" s="2">
        <v>43915</v>
      </c>
      <c r="B58" s="1">
        <v>606</v>
      </c>
      <c r="C58" s="1">
        <v>43</v>
      </c>
      <c r="D58" s="1">
        <v>10</v>
      </c>
      <c r="E58" s="1">
        <f t="shared" ref="E58" si="11">B58-B57</f>
        <v>87</v>
      </c>
      <c r="F58" s="13">
        <f t="shared" ref="F58" si="12">((B58-B57)/B57)*100</f>
        <v>16.76300578034682</v>
      </c>
    </row>
    <row r="59" spans="1:16" x14ac:dyDescent="0.25">
      <c r="A59" s="2">
        <v>43916</v>
      </c>
      <c r="B59" s="1">
        <v>694</v>
      </c>
      <c r="C59" s="1">
        <v>45</v>
      </c>
      <c r="D59" s="1">
        <v>15</v>
      </c>
      <c r="E59" s="1">
        <f t="shared" ref="E59" si="13">B59-B58</f>
        <v>88</v>
      </c>
      <c r="F59" s="13">
        <f t="shared" ref="F59" si="14">((B59-B58)/B58)*100</f>
        <v>14.521452145214523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5" x14ac:dyDescent="0.25"/>
  <cols>
    <col min="1" max="1" width="26.7109375" style="1" customWidth="1"/>
    <col min="2" max="2" width="27.28515625" style="1" customWidth="1"/>
    <col min="3" max="3" width="19.28515625" style="1" customWidth="1"/>
    <col min="4" max="4" width="9.140625" style="1"/>
  </cols>
  <sheetData>
    <row r="1" spans="1:3" x14ac:dyDescent="0.25">
      <c r="A1" s="1" t="s">
        <v>21</v>
      </c>
      <c r="B1" s="1" t="s">
        <v>22</v>
      </c>
      <c r="C1" s="1" t="s">
        <v>84</v>
      </c>
    </row>
    <row r="2" spans="1:3" x14ac:dyDescent="0.25">
      <c r="A2" s="1">
        <v>1380</v>
      </c>
      <c r="B2" s="1">
        <v>18127</v>
      </c>
      <c r="C2" s="8">
        <f>B2/A2</f>
        <v>13.135507246376811</v>
      </c>
    </row>
    <row r="4" spans="1:3" x14ac:dyDescent="0.25">
      <c r="B4" s="9">
        <v>43909</v>
      </c>
    </row>
    <row r="5" spans="1:3" x14ac:dyDescent="0.25">
      <c r="B5" s="10">
        <v>0.41666666666666669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B13" workbookViewId="0">
      <selection activeCell="F39" sqref="F39"/>
    </sheetView>
  </sheetViews>
  <sheetFormatPr defaultRowHeight="15" x14ac:dyDescent="0.25"/>
  <cols>
    <col min="1" max="1" width="17.85546875" bestFit="1" customWidth="1"/>
    <col min="2" max="2" width="16.5703125" customWidth="1"/>
    <col min="3" max="3" width="19.7109375" customWidth="1"/>
    <col min="4" max="4" width="15" bestFit="1" customWidth="1"/>
  </cols>
  <sheetData>
    <row r="1" spans="1:4" x14ac:dyDescent="0.25">
      <c r="A1" t="s">
        <v>26</v>
      </c>
      <c r="B1" s="1" t="s">
        <v>27</v>
      </c>
      <c r="C1" s="1" t="s">
        <v>16</v>
      </c>
      <c r="D1" s="1" t="s">
        <v>27</v>
      </c>
    </row>
    <row r="2" spans="1:4" x14ac:dyDescent="0.25">
      <c r="A2" t="s">
        <v>28</v>
      </c>
      <c r="B2" s="1">
        <v>12738</v>
      </c>
      <c r="C2" s="7">
        <v>42795</v>
      </c>
      <c r="D2" s="1" t="s">
        <v>29</v>
      </c>
    </row>
    <row r="3" spans="1:4" x14ac:dyDescent="0.25">
      <c r="A3" t="s">
        <v>30</v>
      </c>
      <c r="B3" s="1">
        <v>6637</v>
      </c>
      <c r="C3" s="7">
        <v>42795</v>
      </c>
      <c r="D3" s="1" t="s">
        <v>31</v>
      </c>
    </row>
    <row r="4" spans="1:4" x14ac:dyDescent="0.25">
      <c r="A4" t="s">
        <v>32</v>
      </c>
      <c r="B4" s="1">
        <v>5567</v>
      </c>
      <c r="C4" s="7">
        <v>42430</v>
      </c>
      <c r="D4" s="1" t="s">
        <v>33</v>
      </c>
    </row>
    <row r="5" spans="1:4" x14ac:dyDescent="0.25">
      <c r="A5" t="s">
        <v>34</v>
      </c>
      <c r="B5" s="1">
        <v>3314</v>
      </c>
      <c r="C5" s="7">
        <v>45323</v>
      </c>
      <c r="D5" s="1" t="s">
        <v>35</v>
      </c>
    </row>
    <row r="6" spans="1:4" x14ac:dyDescent="0.25">
      <c r="A6" t="s">
        <v>36</v>
      </c>
      <c r="B6" s="1">
        <v>2820</v>
      </c>
      <c r="C6" s="7">
        <v>42795</v>
      </c>
      <c r="D6" s="1" t="s">
        <v>37</v>
      </c>
    </row>
    <row r="7" spans="1:4" x14ac:dyDescent="0.25">
      <c r="A7" t="s">
        <v>38</v>
      </c>
      <c r="B7" s="1">
        <v>2514</v>
      </c>
      <c r="C7" s="7">
        <v>42795</v>
      </c>
      <c r="D7" s="1" t="s">
        <v>39</v>
      </c>
    </row>
    <row r="8" spans="1:4" x14ac:dyDescent="0.25">
      <c r="A8" t="s">
        <v>40</v>
      </c>
      <c r="B8" s="1">
        <v>1413</v>
      </c>
      <c r="C8" s="7">
        <v>42795</v>
      </c>
      <c r="D8" s="1" t="s">
        <v>41</v>
      </c>
    </row>
    <row r="9" spans="1:4" x14ac:dyDescent="0.25">
      <c r="A9" t="s">
        <v>42</v>
      </c>
      <c r="B9" s="1">
        <v>1315</v>
      </c>
      <c r="C9" s="7">
        <v>42795</v>
      </c>
      <c r="D9" s="1" t="s">
        <v>43</v>
      </c>
    </row>
    <row r="10" spans="1:4" x14ac:dyDescent="0.25">
      <c r="A10" t="s">
        <v>44</v>
      </c>
      <c r="B10" s="1">
        <v>1170</v>
      </c>
      <c r="C10" s="7">
        <v>42795</v>
      </c>
      <c r="D10" s="1" t="s">
        <v>45</v>
      </c>
    </row>
    <row r="11" spans="1:4" x14ac:dyDescent="0.25">
      <c r="A11" t="s">
        <v>46</v>
      </c>
      <c r="B11" s="1">
        <v>1153</v>
      </c>
      <c r="C11" s="7">
        <v>42795</v>
      </c>
      <c r="D11" s="1" t="s">
        <v>47</v>
      </c>
    </row>
    <row r="12" spans="1:4" x14ac:dyDescent="0.25">
      <c r="A12" t="s">
        <v>48</v>
      </c>
      <c r="B12" s="1">
        <v>807.2</v>
      </c>
      <c r="C12" s="7">
        <v>42795</v>
      </c>
      <c r="D12" s="1" t="s">
        <v>49</v>
      </c>
    </row>
    <row r="13" spans="1:4" x14ac:dyDescent="0.25">
      <c r="A13" t="s">
        <v>50</v>
      </c>
      <c r="B13" s="1">
        <v>791.1</v>
      </c>
      <c r="C13" s="7">
        <v>42795</v>
      </c>
      <c r="D13" s="1" t="s">
        <v>51</v>
      </c>
    </row>
    <row r="14" spans="1:4" x14ac:dyDescent="0.25">
      <c r="A14" t="s">
        <v>52</v>
      </c>
      <c r="B14" s="1">
        <v>749.1</v>
      </c>
      <c r="C14" s="7">
        <v>42795</v>
      </c>
      <c r="D14" s="1" t="s">
        <v>53</v>
      </c>
    </row>
    <row r="15" spans="1:4" x14ac:dyDescent="0.25">
      <c r="A15" t="s">
        <v>54</v>
      </c>
      <c r="B15" s="1">
        <v>698.4</v>
      </c>
      <c r="C15" s="7">
        <v>38777</v>
      </c>
      <c r="D15" s="1" t="s">
        <v>55</v>
      </c>
    </row>
    <row r="16" spans="1:4" x14ac:dyDescent="0.25">
      <c r="A16" t="s">
        <v>56</v>
      </c>
      <c r="B16" s="1">
        <v>592.70000000000005</v>
      </c>
      <c r="C16" s="7">
        <v>42795</v>
      </c>
      <c r="D16" s="1" t="s">
        <v>57</v>
      </c>
    </row>
    <row r="17" spans="1:4" x14ac:dyDescent="0.25">
      <c r="A17" t="s">
        <v>58</v>
      </c>
      <c r="B17" s="1">
        <v>363.6</v>
      </c>
      <c r="C17" s="7">
        <v>40969</v>
      </c>
      <c r="D17" s="1" t="s">
        <v>59</v>
      </c>
    </row>
    <row r="18" spans="1:4" x14ac:dyDescent="0.25">
      <c r="A18" t="s">
        <v>60</v>
      </c>
      <c r="B18" s="1">
        <v>281.60000000000002</v>
      </c>
      <c r="C18" s="7">
        <v>42795</v>
      </c>
      <c r="D18" s="1" t="s">
        <v>61</v>
      </c>
    </row>
    <row r="19" spans="1:4" x14ac:dyDescent="0.25">
      <c r="A19" t="s">
        <v>62</v>
      </c>
      <c r="B19" s="1">
        <v>208.2</v>
      </c>
      <c r="C19" s="7">
        <v>42795</v>
      </c>
      <c r="D19" s="1" t="s">
        <v>63</v>
      </c>
    </row>
    <row r="20" spans="1:4" x14ac:dyDescent="0.25">
      <c r="A20" t="s">
        <v>64</v>
      </c>
      <c r="B20" s="1">
        <v>191.2</v>
      </c>
      <c r="C20" s="7">
        <v>42430</v>
      </c>
      <c r="D20" s="1" t="s">
        <v>65</v>
      </c>
    </row>
    <row r="21" spans="1:4" x14ac:dyDescent="0.25">
      <c r="A21" t="s">
        <v>66</v>
      </c>
      <c r="B21" s="1">
        <v>168.5</v>
      </c>
      <c r="C21" s="7">
        <v>40238</v>
      </c>
      <c r="D21" s="1" t="s">
        <v>67</v>
      </c>
    </row>
    <row r="22" spans="1:4" x14ac:dyDescent="0.25">
      <c r="A22" t="s">
        <v>68</v>
      </c>
      <c r="B22" s="1">
        <v>130.30000000000001</v>
      </c>
      <c r="C22" s="7">
        <v>42795</v>
      </c>
      <c r="D22" s="1" t="s">
        <v>69</v>
      </c>
    </row>
    <row r="23" spans="1:4" x14ac:dyDescent="0.25">
      <c r="A23" t="s">
        <v>70</v>
      </c>
      <c r="B23" s="1">
        <v>102.1</v>
      </c>
      <c r="C23" s="7">
        <v>42795</v>
      </c>
      <c r="D23" s="1" t="s">
        <v>71</v>
      </c>
    </row>
    <row r="24" spans="1:4" x14ac:dyDescent="0.25">
      <c r="A24" t="s">
        <v>72</v>
      </c>
      <c r="B24" s="1">
        <v>98.6</v>
      </c>
      <c r="C24" s="7">
        <v>42795</v>
      </c>
      <c r="D24" s="1" t="s">
        <v>73</v>
      </c>
    </row>
    <row r="25" spans="1:4" x14ac:dyDescent="0.25">
      <c r="A25" t="s">
        <v>74</v>
      </c>
      <c r="B25" s="1">
        <v>63.7</v>
      </c>
      <c r="C25" s="7">
        <v>42430</v>
      </c>
      <c r="D25" s="1" t="s">
        <v>75</v>
      </c>
    </row>
    <row r="26" spans="1:4" x14ac:dyDescent="0.25">
      <c r="A26" t="s">
        <v>76</v>
      </c>
      <c r="B26" s="1">
        <v>51.2</v>
      </c>
      <c r="C26" s="7">
        <v>42795</v>
      </c>
      <c r="D26" s="1" t="s">
        <v>77</v>
      </c>
    </row>
    <row r="27" spans="1:4" x14ac:dyDescent="0.25">
      <c r="A27" t="s">
        <v>78</v>
      </c>
      <c r="B27" s="1">
        <v>9.4</v>
      </c>
      <c r="C27" s="7">
        <v>42795</v>
      </c>
      <c r="D27" s="1" t="s">
        <v>79</v>
      </c>
    </row>
    <row r="28" spans="1:4" x14ac:dyDescent="0.25">
      <c r="A28" t="s">
        <v>80</v>
      </c>
      <c r="B28" s="1">
        <v>9.65</v>
      </c>
      <c r="C28" s="7">
        <v>43525</v>
      </c>
      <c r="D28" s="1" t="s">
        <v>81</v>
      </c>
    </row>
    <row r="29" spans="1:4" x14ac:dyDescent="0.25">
      <c r="A29" t="s">
        <v>82</v>
      </c>
      <c r="B29" s="1">
        <v>2.5</v>
      </c>
      <c r="C29" s="7">
        <v>41334</v>
      </c>
      <c r="D29" s="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6" sqref="H16"/>
    </sheetView>
  </sheetViews>
  <sheetFormatPr defaultRowHeight="15" x14ac:dyDescent="0.25"/>
  <cols>
    <col min="1" max="1" width="17.85546875" style="1" bestFit="1" customWidth="1"/>
    <col min="2" max="2" width="12" style="1" bestFit="1" customWidth="1"/>
    <col min="3" max="3" width="11.5703125" style="1" customWidth="1"/>
    <col min="4" max="4" width="9.140625" style="1"/>
    <col min="5" max="5" width="10.85546875" style="1" customWidth="1"/>
    <col min="6" max="6" width="9.140625" style="1"/>
    <col min="7" max="7" width="12.7109375" style="1" customWidth="1"/>
    <col min="8" max="8" width="12.28515625" style="1" customWidth="1"/>
  </cols>
  <sheetData>
    <row r="1" spans="1:8" x14ac:dyDescent="0.25">
      <c r="A1" s="1" t="s">
        <v>0</v>
      </c>
      <c r="B1" s="1" t="s">
        <v>11</v>
      </c>
      <c r="C1" s="1" t="s">
        <v>4</v>
      </c>
      <c r="D1" s="1" t="s">
        <v>10</v>
      </c>
      <c r="E1" s="1" t="s">
        <v>89</v>
      </c>
      <c r="F1" s="1" t="s">
        <v>7</v>
      </c>
      <c r="G1" s="1" t="s">
        <v>5</v>
      </c>
      <c r="H1" s="1" t="s">
        <v>6</v>
      </c>
    </row>
    <row r="2" spans="1:8" x14ac:dyDescent="0.25">
      <c r="A2" s="16">
        <v>43910</v>
      </c>
      <c r="B2" s="11">
        <v>52</v>
      </c>
      <c r="C2" s="11">
        <v>28</v>
      </c>
      <c r="D2" s="11">
        <v>15</v>
      </c>
      <c r="E2" s="11">
        <v>5</v>
      </c>
      <c r="F2" s="11">
        <v>23</v>
      </c>
      <c r="G2" s="11">
        <v>17</v>
      </c>
      <c r="H2" s="11">
        <v>17</v>
      </c>
    </row>
    <row r="3" spans="1:8" x14ac:dyDescent="0.25">
      <c r="A3" s="9">
        <v>43911</v>
      </c>
      <c r="B3" s="5">
        <v>63</v>
      </c>
      <c r="C3" s="5">
        <v>40</v>
      </c>
      <c r="D3" s="5">
        <v>15</v>
      </c>
      <c r="E3" s="5">
        <v>7</v>
      </c>
      <c r="F3" s="5">
        <v>24</v>
      </c>
      <c r="G3" s="5">
        <v>17</v>
      </c>
      <c r="H3" s="5">
        <v>21</v>
      </c>
    </row>
    <row r="4" spans="1:8" x14ac:dyDescent="0.25">
      <c r="A4" s="9">
        <v>43912</v>
      </c>
      <c r="B4" s="5">
        <v>67</v>
      </c>
      <c r="C4" s="5">
        <v>52</v>
      </c>
      <c r="D4" s="5">
        <v>26</v>
      </c>
      <c r="E4" s="5">
        <v>18</v>
      </c>
      <c r="F4" s="5">
        <v>27</v>
      </c>
      <c r="G4" s="5">
        <v>24</v>
      </c>
      <c r="H4" s="5">
        <v>22</v>
      </c>
    </row>
    <row r="5" spans="1:8" x14ac:dyDescent="0.25">
      <c r="A5" s="9">
        <v>43913</v>
      </c>
      <c r="B5" s="5">
        <v>74</v>
      </c>
      <c r="C5" s="5">
        <v>67</v>
      </c>
      <c r="D5" s="5">
        <v>33</v>
      </c>
      <c r="E5" s="5">
        <v>29</v>
      </c>
      <c r="F5" s="5">
        <v>31</v>
      </c>
      <c r="G5" s="5">
        <v>28</v>
      </c>
      <c r="H5" s="5">
        <v>32</v>
      </c>
    </row>
    <row r="6" spans="1:8" x14ac:dyDescent="0.25">
      <c r="A6" s="9">
        <v>43914</v>
      </c>
      <c r="B6" s="1">
        <v>89</v>
      </c>
      <c r="C6" s="1">
        <v>95</v>
      </c>
      <c r="D6" s="1">
        <v>37</v>
      </c>
      <c r="E6" s="1">
        <v>33</v>
      </c>
      <c r="F6" s="1">
        <v>33</v>
      </c>
      <c r="G6" s="1">
        <v>32</v>
      </c>
      <c r="H6" s="1">
        <v>35</v>
      </c>
    </row>
    <row r="7" spans="1:8" x14ac:dyDescent="0.25">
      <c r="A7" s="9">
        <v>43915</v>
      </c>
      <c r="B7" s="1">
        <v>128</v>
      </c>
      <c r="C7" s="1">
        <v>109</v>
      </c>
      <c r="D7" s="1">
        <v>41</v>
      </c>
      <c r="E7" s="1">
        <v>38</v>
      </c>
      <c r="F7" s="1">
        <v>37</v>
      </c>
      <c r="G7" s="1">
        <v>36</v>
      </c>
      <c r="H7" s="1">
        <v>35</v>
      </c>
    </row>
    <row r="8" spans="1:8" x14ac:dyDescent="0.25">
      <c r="A8" s="9">
        <v>43916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 Wise</vt:lpstr>
      <vt:lpstr>Number of Cases</vt:lpstr>
      <vt:lpstr>Tests in India</vt:lpstr>
      <vt:lpstr>Test Per Million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Dillip Mohanty</dc:creator>
  <cp:lastModifiedBy>Dillip Mohanty</cp:lastModifiedBy>
  <dcterms:created xsi:type="dcterms:W3CDTF">2020-03-15T14:21:54Z</dcterms:created>
  <dcterms:modified xsi:type="dcterms:W3CDTF">2020-03-26T16:16:30Z</dcterms:modified>
</cp:coreProperties>
</file>