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Override PartName="/xl/charts/style3.xml" ContentType="application/vnd.ms-office.chartstyle+xml"/>
  <Override PartName="/xl/charts/colors3.xml" ContentType="application/vnd.ms-office.chartcolorstyle+xml"/>
  <Override PartName="/xl/charts/style4.xml" ContentType="application/vnd.ms-office.chartstyle+xml"/>
  <Override PartName="/xl/charts/colors4.xml" ContentType="application/vnd.ms-office.chartcolorstyle+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7430"/>
  <workbookPr autoCompressPictures="0"/>
  <bookViews>
    <workbookView xWindow="0" yWindow="0" windowWidth="29860" windowHeight="20840" activeTab="3"/>
  </bookViews>
  <sheets>
    <sheet name="Model" sheetId="1" r:id="rId1"/>
    <sheet name="Curved Model" sheetId="7" r:id="rId2"/>
    <sheet name="Good Burndown" sheetId="5" r:id="rId3"/>
    <sheet name="Bad Burndown" sheetId="6" r:id="rId4"/>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5" i="5" l="1"/>
  <c r="E21" i="7"/>
  <c r="E25" i="7"/>
  <c r="AF10" i="7"/>
  <c r="AE10" i="7"/>
  <c r="AB10" i="7"/>
  <c r="AA10" i="7"/>
  <c r="X10" i="7"/>
  <c r="W10" i="7"/>
  <c r="T10" i="7"/>
  <c r="S10" i="7"/>
  <c r="P10" i="7"/>
  <c r="O10" i="7"/>
  <c r="L10" i="7"/>
  <c r="K10" i="7"/>
  <c r="H10" i="7"/>
  <c r="G10" i="7"/>
  <c r="D10" i="7"/>
  <c r="C10" i="7"/>
  <c r="C11" i="7"/>
  <c r="D11" i="7"/>
  <c r="AD9" i="7"/>
  <c r="AC9" i="7"/>
  <c r="Z9" i="7"/>
  <c r="Y9" i="7"/>
  <c r="V9" i="7"/>
  <c r="U9" i="7"/>
  <c r="R9" i="7"/>
  <c r="Q9" i="7"/>
  <c r="N9" i="7"/>
  <c r="M9" i="7"/>
  <c r="J9" i="7"/>
  <c r="I9" i="7"/>
  <c r="F9" i="7"/>
  <c r="E9" i="7"/>
  <c r="C7" i="7"/>
  <c r="D7" i="7"/>
  <c r="E7" i="7"/>
  <c r="AD10" i="7"/>
  <c r="Z10" i="7"/>
  <c r="V10" i="7"/>
  <c r="R10" i="7"/>
  <c r="N10" i="7"/>
  <c r="J10" i="7"/>
  <c r="F10" i="7"/>
  <c r="AF9" i="7"/>
  <c r="AB9" i="7"/>
  <c r="X9" i="7"/>
  <c r="T9" i="7"/>
  <c r="P9" i="7"/>
  <c r="L9" i="7"/>
  <c r="H9" i="7"/>
  <c r="D9" i="7"/>
  <c r="AC10" i="7"/>
  <c r="Y10" i="7"/>
  <c r="U10" i="7"/>
  <c r="Q10" i="7"/>
  <c r="M10" i="7"/>
  <c r="I10" i="7"/>
  <c r="E10" i="7"/>
  <c r="E11" i="7"/>
  <c r="AE9" i="7"/>
  <c r="AA9" i="7"/>
  <c r="W9" i="7"/>
  <c r="S9" i="7"/>
  <c r="O9" i="7"/>
  <c r="K9" i="7"/>
  <c r="G9" i="7"/>
  <c r="C9" i="7"/>
  <c r="F11" i="7"/>
  <c r="G11" i="7"/>
  <c r="H11" i="7"/>
  <c r="I11" i="7"/>
  <c r="J11" i="7"/>
  <c r="K11" i="7"/>
  <c r="L11" i="7"/>
  <c r="M11" i="7"/>
  <c r="N11" i="7"/>
  <c r="O11" i="7"/>
  <c r="P11" i="7"/>
  <c r="Q11" i="7"/>
  <c r="R11" i="7"/>
  <c r="S11" i="7"/>
  <c r="T11" i="7"/>
  <c r="U11" i="7"/>
  <c r="V11" i="7"/>
  <c r="W11" i="7"/>
  <c r="X11" i="7"/>
  <c r="Y11" i="7"/>
  <c r="Z11" i="7"/>
  <c r="AA11" i="7"/>
  <c r="AB11" i="7"/>
  <c r="AC11" i="7"/>
  <c r="AD11" i="7"/>
  <c r="AE11" i="7"/>
  <c r="AF11" i="7"/>
  <c r="F7" i="7"/>
  <c r="G7" i="7"/>
  <c r="H7" i="7"/>
  <c r="I7" i="7"/>
  <c r="J7" i="7"/>
  <c r="K7" i="7"/>
  <c r="L7" i="7"/>
  <c r="M7" i="7"/>
  <c r="N7" i="7"/>
  <c r="O7" i="7"/>
  <c r="P7" i="7"/>
  <c r="Q7" i="7"/>
  <c r="R7" i="7"/>
  <c r="S7" i="7"/>
  <c r="T7" i="7"/>
  <c r="U7" i="7"/>
  <c r="V7" i="7"/>
  <c r="W7" i="7"/>
  <c r="X7" i="7"/>
  <c r="Y7" i="7"/>
  <c r="Z7" i="7"/>
  <c r="AA7" i="7"/>
  <c r="AB7" i="7"/>
  <c r="AC7" i="7"/>
  <c r="AD7" i="7"/>
  <c r="AE7" i="7"/>
  <c r="E25" i="6"/>
  <c r="AF9" i="6"/>
  <c r="E21" i="6"/>
  <c r="C11" i="6"/>
  <c r="D11" i="6"/>
  <c r="E11" i="6"/>
  <c r="F11" i="6"/>
  <c r="G11" i="6"/>
  <c r="H11" i="6"/>
  <c r="I11" i="6"/>
  <c r="J11" i="6"/>
  <c r="K11" i="6"/>
  <c r="L11" i="6"/>
  <c r="M11" i="6"/>
  <c r="N11" i="6"/>
  <c r="O11" i="6"/>
  <c r="P11" i="6"/>
  <c r="Q11" i="6"/>
  <c r="R11" i="6"/>
  <c r="S11" i="6"/>
  <c r="T11" i="6"/>
  <c r="U11" i="6"/>
  <c r="V11" i="6"/>
  <c r="W11" i="6"/>
  <c r="X11" i="6"/>
  <c r="Y11" i="6"/>
  <c r="Z11" i="6"/>
  <c r="AA11" i="6"/>
  <c r="AB11" i="6"/>
  <c r="AC11" i="6"/>
  <c r="AD11" i="6"/>
  <c r="AE11" i="6"/>
  <c r="AF11" i="6"/>
  <c r="AE9" i="6"/>
  <c r="AC9" i="6"/>
  <c r="AA9" i="6"/>
  <c r="Y9" i="6"/>
  <c r="W9" i="6"/>
  <c r="U9" i="6"/>
  <c r="S9" i="6"/>
  <c r="Q9" i="6"/>
  <c r="O9" i="6"/>
  <c r="M9" i="6"/>
  <c r="K9" i="6"/>
  <c r="I9" i="6"/>
  <c r="G9" i="6"/>
  <c r="E9" i="6"/>
  <c r="C9" i="6"/>
  <c r="C7" i="6"/>
  <c r="D7" i="6"/>
  <c r="E7" i="6"/>
  <c r="F7" i="6"/>
  <c r="G7" i="6"/>
  <c r="H7" i="6"/>
  <c r="I7" i="6"/>
  <c r="J7" i="6"/>
  <c r="K7" i="6"/>
  <c r="L7" i="6"/>
  <c r="M7" i="6"/>
  <c r="N7" i="6"/>
  <c r="O7" i="6"/>
  <c r="P7" i="6"/>
  <c r="Q7" i="6"/>
  <c r="R7" i="6"/>
  <c r="S7" i="6"/>
  <c r="T7" i="6"/>
  <c r="U7" i="6"/>
  <c r="V7" i="6"/>
  <c r="W7" i="6"/>
  <c r="X7" i="6"/>
  <c r="Y7" i="6"/>
  <c r="Z7" i="6"/>
  <c r="AA7" i="6"/>
  <c r="AB7" i="6"/>
  <c r="AC7" i="6"/>
  <c r="AD7" i="6"/>
  <c r="AE7" i="6"/>
  <c r="AF7" i="6"/>
  <c r="C5" i="6"/>
  <c r="D5" i="6"/>
  <c r="E5" i="6"/>
  <c r="F5" i="6"/>
  <c r="G5" i="6"/>
  <c r="H5" i="6"/>
  <c r="I5" i="6"/>
  <c r="J5" i="6"/>
  <c r="K5" i="6"/>
  <c r="L5" i="6"/>
  <c r="M5" i="6"/>
  <c r="N5" i="6"/>
  <c r="O5" i="6"/>
  <c r="P5" i="6"/>
  <c r="Q5" i="6"/>
  <c r="R5" i="6"/>
  <c r="S5" i="6"/>
  <c r="T5" i="6"/>
  <c r="U5" i="6"/>
  <c r="V5" i="6"/>
  <c r="W5" i="6"/>
  <c r="X5" i="6"/>
  <c r="Y5" i="6"/>
  <c r="Z5" i="6"/>
  <c r="AA5" i="6"/>
  <c r="AB5" i="6"/>
  <c r="AC5" i="6"/>
  <c r="AD5" i="6"/>
  <c r="AE5" i="6"/>
  <c r="AF5" i="6"/>
  <c r="E21" i="5"/>
  <c r="C11" i="5"/>
  <c r="D11" i="5"/>
  <c r="E11" i="5"/>
  <c r="F11" i="5"/>
  <c r="G11" i="5"/>
  <c r="H11" i="5"/>
  <c r="I11" i="5"/>
  <c r="J11" i="5"/>
  <c r="K11" i="5"/>
  <c r="L11" i="5"/>
  <c r="M11" i="5"/>
  <c r="N11" i="5"/>
  <c r="O11" i="5"/>
  <c r="P11" i="5"/>
  <c r="Q11" i="5"/>
  <c r="R11" i="5"/>
  <c r="S11" i="5"/>
  <c r="T11" i="5"/>
  <c r="U10" i="5"/>
  <c r="AF9" i="5"/>
  <c r="AE9" i="5"/>
  <c r="AD9" i="5"/>
  <c r="AC9" i="5"/>
  <c r="AB9" i="5"/>
  <c r="AA9" i="5"/>
  <c r="Z9" i="5"/>
  <c r="Y9" i="5"/>
  <c r="X9" i="5"/>
  <c r="W9" i="5"/>
  <c r="V9" i="5"/>
  <c r="U9" i="5"/>
  <c r="T9" i="5"/>
  <c r="S9" i="5"/>
  <c r="R9" i="5"/>
  <c r="Q9" i="5"/>
  <c r="P9" i="5"/>
  <c r="O9" i="5"/>
  <c r="N9" i="5"/>
  <c r="M9" i="5"/>
  <c r="L9" i="5"/>
  <c r="K9" i="5"/>
  <c r="J9" i="5"/>
  <c r="I9" i="5"/>
  <c r="H9" i="5"/>
  <c r="G9" i="5"/>
  <c r="F9" i="5"/>
  <c r="E9" i="5"/>
  <c r="D9" i="5"/>
  <c r="C9" i="5"/>
  <c r="C7" i="5"/>
  <c r="D7" i="5"/>
  <c r="E7" i="5"/>
  <c r="F7" i="5"/>
  <c r="G7" i="5"/>
  <c r="H7" i="5"/>
  <c r="I7" i="5"/>
  <c r="J7" i="5"/>
  <c r="K7" i="5"/>
  <c r="L7" i="5"/>
  <c r="M7" i="5"/>
  <c r="N7" i="5"/>
  <c r="O7" i="5"/>
  <c r="P7" i="5"/>
  <c r="Q7" i="5"/>
  <c r="R7" i="5"/>
  <c r="S7" i="5"/>
  <c r="T7" i="5"/>
  <c r="U7" i="5"/>
  <c r="V7" i="5"/>
  <c r="W7" i="5"/>
  <c r="X7" i="5"/>
  <c r="Y7" i="5"/>
  <c r="Z7" i="5"/>
  <c r="AA7" i="5"/>
  <c r="AB7" i="5"/>
  <c r="AC7" i="5"/>
  <c r="AD7" i="5"/>
  <c r="AE7" i="5"/>
  <c r="AF7" i="5"/>
  <c r="C5" i="5"/>
  <c r="D5" i="5"/>
  <c r="E5" i="5"/>
  <c r="F5" i="5"/>
  <c r="G5" i="5"/>
  <c r="H5" i="5"/>
  <c r="I5" i="5"/>
  <c r="J5" i="5"/>
  <c r="K5" i="5"/>
  <c r="L5" i="5"/>
  <c r="M5" i="5"/>
  <c r="N5" i="5"/>
  <c r="O5" i="5"/>
  <c r="P5" i="5"/>
  <c r="Q5" i="5"/>
  <c r="R5" i="5"/>
  <c r="S5" i="5"/>
  <c r="T5" i="5"/>
  <c r="U5" i="5"/>
  <c r="V5" i="5"/>
  <c r="W5" i="5"/>
  <c r="X5" i="5"/>
  <c r="Y5" i="5"/>
  <c r="Z5" i="5"/>
  <c r="AA5" i="5"/>
  <c r="AB5" i="5"/>
  <c r="AC5" i="5"/>
  <c r="AD5" i="5"/>
  <c r="AE5" i="5"/>
  <c r="AF5" i="5"/>
  <c r="E21" i="1"/>
  <c r="D6" i="1"/>
  <c r="E25" i="1"/>
  <c r="E10" i="1"/>
  <c r="U11" i="5"/>
  <c r="V11" i="5"/>
  <c r="W11" i="5"/>
  <c r="X11" i="5"/>
  <c r="Y11" i="5"/>
  <c r="Z11" i="5"/>
  <c r="AA11" i="5"/>
  <c r="AB11" i="5"/>
  <c r="AC11" i="5"/>
  <c r="AD11" i="5"/>
  <c r="AE11" i="5"/>
  <c r="AF11" i="5"/>
  <c r="S6" i="1"/>
  <c r="O6" i="1"/>
  <c r="C5" i="1"/>
  <c r="D5" i="1"/>
  <c r="E5" i="1"/>
  <c r="F5" i="1"/>
  <c r="G5" i="1"/>
  <c r="H5" i="1"/>
  <c r="I5" i="1"/>
  <c r="J5" i="1"/>
  <c r="K5" i="1"/>
  <c r="L5" i="1"/>
  <c r="M5" i="1"/>
  <c r="N5" i="1"/>
  <c r="O5" i="1"/>
  <c r="P5" i="1"/>
  <c r="Q5" i="1"/>
  <c r="R5" i="1"/>
  <c r="S5" i="1"/>
  <c r="T5" i="1"/>
  <c r="U5" i="1"/>
  <c r="V5" i="1"/>
  <c r="W5" i="1"/>
  <c r="X5" i="1"/>
  <c r="Y5" i="1"/>
  <c r="Z5" i="1"/>
  <c r="AA5" i="1"/>
  <c r="AB5" i="1"/>
  <c r="AC5" i="1"/>
  <c r="AD5" i="1"/>
  <c r="AE5" i="1"/>
  <c r="AF5" i="1"/>
  <c r="AE6" i="1"/>
  <c r="AA6" i="1"/>
  <c r="K6" i="1"/>
  <c r="W6" i="1"/>
  <c r="G6" i="1"/>
  <c r="AE9" i="1"/>
  <c r="W9" i="1"/>
  <c r="H9" i="1"/>
  <c r="AB10" i="1"/>
  <c r="AB9" i="1"/>
  <c r="T9" i="1"/>
  <c r="D9" i="1"/>
  <c r="X10" i="1"/>
  <c r="P9" i="1"/>
  <c r="T10" i="1"/>
  <c r="D10" i="1"/>
  <c r="AA9" i="1"/>
  <c r="AF9" i="1"/>
  <c r="X9" i="1"/>
  <c r="L9" i="1"/>
  <c r="AF10" i="1"/>
  <c r="P10" i="1"/>
  <c r="L10" i="1"/>
  <c r="H10" i="1"/>
  <c r="F9" i="6"/>
  <c r="J9" i="6"/>
  <c r="N9" i="6"/>
  <c r="R9" i="6"/>
  <c r="V9" i="6"/>
  <c r="Z9" i="6"/>
  <c r="AD9" i="6"/>
  <c r="D9" i="6"/>
  <c r="H9" i="6"/>
  <c r="L9" i="6"/>
  <c r="P9" i="6"/>
  <c r="T9" i="6"/>
  <c r="X9" i="6"/>
  <c r="AB9" i="6"/>
  <c r="S9" i="1"/>
  <c r="O9" i="1"/>
  <c r="K9" i="1"/>
  <c r="G9" i="1"/>
  <c r="AD6" i="1"/>
  <c r="Z6" i="1"/>
  <c r="V6" i="1"/>
  <c r="R6" i="1"/>
  <c r="N6" i="1"/>
  <c r="J6" i="1"/>
  <c r="F6" i="1"/>
  <c r="AE10" i="1"/>
  <c r="AA10" i="1"/>
  <c r="W10" i="1"/>
  <c r="S10" i="1"/>
  <c r="O10" i="1"/>
  <c r="K10" i="1"/>
  <c r="G10" i="1"/>
  <c r="AD9" i="1"/>
  <c r="Z9" i="1"/>
  <c r="V9" i="1"/>
  <c r="R9" i="1"/>
  <c r="N9" i="1"/>
  <c r="J9" i="1"/>
  <c r="F9" i="1"/>
  <c r="C6" i="1"/>
  <c r="C7" i="1"/>
  <c r="D7" i="1"/>
  <c r="E6" i="1"/>
  <c r="E7" i="1"/>
  <c r="F7" i="1"/>
  <c r="G7" i="1"/>
  <c r="H6" i="1"/>
  <c r="H7" i="1"/>
  <c r="I6" i="1"/>
  <c r="I7" i="1"/>
  <c r="J7" i="1"/>
  <c r="K7" i="1"/>
  <c r="L6" i="1"/>
  <c r="L7" i="1"/>
  <c r="M6" i="1"/>
  <c r="M7" i="1"/>
  <c r="N7" i="1"/>
  <c r="O7" i="1"/>
  <c r="P6" i="1"/>
  <c r="P7" i="1"/>
  <c r="Q6" i="1"/>
  <c r="Q7" i="1"/>
  <c r="R7" i="1"/>
  <c r="S7" i="1"/>
  <c r="T6" i="1"/>
  <c r="T7" i="1"/>
  <c r="U6" i="1"/>
  <c r="U7" i="1"/>
  <c r="V7" i="1"/>
  <c r="W7" i="1"/>
  <c r="X6" i="1"/>
  <c r="X7" i="1"/>
  <c r="Y6" i="1"/>
  <c r="Y7" i="1"/>
  <c r="Z7" i="1"/>
  <c r="AA7" i="1"/>
  <c r="AB6" i="1"/>
  <c r="AB7" i="1"/>
  <c r="AC6" i="1"/>
  <c r="AC7" i="1"/>
  <c r="AD7" i="1"/>
  <c r="AE7" i="1"/>
  <c r="AD10" i="1"/>
  <c r="Z10" i="1"/>
  <c r="V10" i="1"/>
  <c r="R10" i="1"/>
  <c r="N10" i="1"/>
  <c r="J10" i="1"/>
  <c r="F10" i="1"/>
  <c r="C9" i="1"/>
  <c r="AC9" i="1"/>
  <c r="Y9" i="1"/>
  <c r="U9" i="1"/>
  <c r="Q9" i="1"/>
  <c r="M9" i="1"/>
  <c r="I9" i="1"/>
  <c r="E9" i="1"/>
  <c r="AF6" i="1"/>
  <c r="C10" i="1"/>
  <c r="C11" i="1"/>
  <c r="AC10" i="1"/>
  <c r="Y10" i="1"/>
  <c r="U10" i="1"/>
  <c r="Q10" i="1"/>
  <c r="M10" i="1"/>
  <c r="I10" i="1"/>
  <c r="D11" i="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alcChain>
</file>

<file path=xl/sharedStrings.xml><?xml version="1.0" encoding="utf-8"?>
<sst xmlns="http://schemas.openxmlformats.org/spreadsheetml/2006/main" count="52" uniqueCount="15">
  <si>
    <t>Day</t>
  </si>
  <si>
    <t>Total Capacity</t>
  </si>
  <si>
    <t>Estimated Work Effort</t>
  </si>
  <si>
    <t>Actual Work Effort</t>
  </si>
  <si>
    <t>CHG</t>
  </si>
  <si>
    <t>Start</t>
  </si>
  <si>
    <t>Burndown Chart Template</t>
  </si>
  <si>
    <t>Actual % Remaining</t>
  </si>
  <si>
    <t>Estimated % Remaining</t>
  </si>
  <si>
    <t>This example model uses a 30 day sprint. Below, you can define the total capacity of your team and how much estimated completion and work effort is accomplished each day. Using the cream colored cells above, replace the calculated cells with your actual burndown information.</t>
  </si>
  <si>
    <t>This example model shows a good burndown where the work effort is below the estimate and features are completed before the end of the sprint.</t>
  </si>
  <si>
    <t>Estimated % Complete Per Day</t>
  </si>
  <si>
    <t>Total Work Per Day</t>
  </si>
  <si>
    <t>This example model uses a 30 day sprint, showing a curved model for the amount of progress in completion of features.</t>
  </si>
  <si>
    <t>This example model shows a bad burndown where the work effort exceeds the estimate and features aren't completed at the end of the sprint.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</si>
</sst>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6" x14ac:knownFonts="1">
    <font>
      <sz val="11"/>
      <color theme="1"/>
      <name val="Calibri"/>
      <family val="2"/>
      <scheme val="minor"/>
    </font>
    <font>
      <sz val="11"/>
      <color theme="1"/>
      <name val="Calibri"/>
      <family val="2"/>
      <scheme val="minor"/>
    </font>
    <font>
      <sz val="18"/>
      <color theme="3"/>
      <name val="Calibri Light"/>
      <family val="2"/>
      <scheme val="major"/>
    </font>
    <font>
      <b/>
      <sz val="11"/>
      <color theme="3"/>
      <name val="Calibri"/>
      <family val="2"/>
      <scheme val="minor"/>
    </font>
    <font>
      <i/>
      <sz val="11"/>
      <color rgb="FF7F7F7F"/>
      <name val="Calibri"/>
      <family val="2"/>
      <scheme val="minor"/>
    </font>
    <font>
      <b/>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3">
    <border>
      <left/>
      <right/>
      <top/>
      <bottom/>
      <diagonal/>
    </border>
    <border>
      <left/>
      <right/>
      <top/>
      <bottom style="medium">
        <color theme="4" tint="0.39997558519241921"/>
      </bottom>
      <diagonal/>
    </border>
    <border>
      <left/>
      <right/>
      <top style="thin">
        <color theme="4"/>
      </top>
      <bottom style="double">
        <color theme="4"/>
      </bottom>
      <diagonal/>
    </border>
  </borders>
  <cellStyleXfs count="7">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2" applyNumberFormat="0" applyFill="0" applyAlignment="0" applyProtection="0"/>
  </cellStyleXfs>
  <cellXfs count="14">
    <xf numFmtId="0" fontId="0" fillId="0" borderId="0" xfId="0"/>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 fontId="0" fillId="0" borderId="0" xfId="1" applyNumberFormat="1" applyFont="1" applyAlignment="1">
      <alignment horizontal="center"/>
    </xf>
    <xf numFmtId="0" fontId="3" fillId="0" borderId="0" xfId="4"/>
    <xf numFmtId="0" fontId="2" fillId="0" borderId="0" xfId="2"/>
    <xf numFmtId="0" fontId="0" fillId="2" borderId="0" xfId="0" applyFill="1" applyAlignment="1">
      <alignment horizontal="center"/>
    </xf>
    <xf numFmtId="1" fontId="0" fillId="2" borderId="0" xfId="1" applyNumberFormat="1" applyFont="1" applyFill="1" applyAlignment="1">
      <alignment horizontal="center"/>
    </xf>
    <xf numFmtId="0" fontId="3" fillId="0" borderId="1" xfId="3" applyAlignment="1">
      <alignment horizontal="center"/>
    </xf>
    <xf numFmtId="0" fontId="5" fillId="0" borderId="2" xfId="6"/>
    <xf numFmtId="0" fontId="5" fillId="0" borderId="2" xfId="6" applyAlignment="1">
      <alignment horizontal="center"/>
    </xf>
    <xf numFmtId="164" fontId="5" fillId="0" borderId="2" xfId="6" applyNumberFormat="1" applyAlignment="1">
      <alignment horizontal="center"/>
    </xf>
    <xf numFmtId="0" fontId="4" fillId="0" borderId="0" xfId="5" applyAlignment="1">
      <alignment vertical="top" wrapText="1"/>
    </xf>
  </cellXfs>
  <cellStyles count="7">
    <cellStyle name="Explanatory Text" xfId="5" builtinId="53"/>
    <cellStyle name="Heading 3" xfId="3" builtinId="18"/>
    <cellStyle name="Heading 4" xfId="4" builtinId="19"/>
    <cellStyle name="Normal" xfId="0" builtinId="0"/>
    <cellStyle name="Percent" xfId="1" builtinId="5"/>
    <cellStyle name="Title" xfId="2" builtinId="15"/>
    <cellStyle name="Total" xfId="6" builtinId="25"/>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3"/>
          <c:order val="2"/>
          <c:tx>
            <c:strRef>
              <c:f>Model!$A$9</c:f>
              <c:strCache>
                <c:ptCount val="1"/>
                <c:pt idx="0">
                  <c:v>Estimated Work Effort</c:v>
                </c:pt>
              </c:strCache>
            </c:strRef>
          </c:tx>
          <c:spPr>
            <a:solidFill>
              <a:schemeClr val="accent4"/>
            </a:solidFill>
            <a:ln>
              <a:noFill/>
            </a:ln>
            <a:effectLst/>
          </c:spPr>
          <c:val>
            <c:numRef>
              <c:f>Model!$C$9:$AF$9</c:f>
              <c:numCache>
                <c:formatCode>General</c:formatCode>
                <c:ptCount val="30"/>
                <c:pt idx="0">
                  <c:v>15.0</c:v>
                </c:pt>
                <c:pt idx="1">
                  <c:v>30.0</c:v>
                </c:pt>
                <c:pt idx="2">
                  <c:v>45.0</c:v>
                </c:pt>
                <c:pt idx="3">
                  <c:v>60.0</c:v>
                </c:pt>
                <c:pt idx="4">
                  <c:v>75.0</c:v>
                </c:pt>
                <c:pt idx="5">
                  <c:v>90.0</c:v>
                </c:pt>
                <c:pt idx="6">
                  <c:v>105.0</c:v>
                </c:pt>
                <c:pt idx="7">
                  <c:v>120.0</c:v>
                </c:pt>
                <c:pt idx="8">
                  <c:v>135.0</c:v>
                </c:pt>
                <c:pt idx="9">
                  <c:v>150.0</c:v>
                </c:pt>
                <c:pt idx="10">
                  <c:v>165.0</c:v>
                </c:pt>
                <c:pt idx="11">
                  <c:v>180.0</c:v>
                </c:pt>
                <c:pt idx="12">
                  <c:v>195.0</c:v>
                </c:pt>
                <c:pt idx="13">
                  <c:v>210.0</c:v>
                </c:pt>
                <c:pt idx="14">
                  <c:v>225.0</c:v>
                </c:pt>
                <c:pt idx="15">
                  <c:v>240.0</c:v>
                </c:pt>
                <c:pt idx="16">
                  <c:v>255.0</c:v>
                </c:pt>
                <c:pt idx="17">
                  <c:v>270.0</c:v>
                </c:pt>
                <c:pt idx="18">
                  <c:v>285.0</c:v>
                </c:pt>
                <c:pt idx="19">
                  <c:v>300.0</c:v>
                </c:pt>
                <c:pt idx="20">
                  <c:v>315.0</c:v>
                </c:pt>
                <c:pt idx="21">
                  <c:v>330.0</c:v>
                </c:pt>
                <c:pt idx="22">
                  <c:v>345.0</c:v>
                </c:pt>
                <c:pt idx="23">
                  <c:v>360.0</c:v>
                </c:pt>
                <c:pt idx="24">
                  <c:v>375.0</c:v>
                </c:pt>
                <c:pt idx="25">
                  <c:v>390.0</c:v>
                </c:pt>
                <c:pt idx="26">
                  <c:v>405.0</c:v>
                </c:pt>
                <c:pt idx="27">
                  <c:v>420.0</c:v>
                </c:pt>
                <c:pt idx="28">
                  <c:v>435.0</c:v>
                </c:pt>
                <c:pt idx="29">
                  <c:v>450.0</c:v>
                </c:pt>
              </c:numCache>
            </c:numRef>
          </c:val>
          <c:extLst xmlns:c16r2="http://schemas.microsoft.com/office/drawing/2015/06/chart">
            <c:ext xmlns:c16="http://schemas.microsoft.com/office/drawing/2014/chart" uri="{C3380CC4-5D6E-409C-BE32-E72D297353CC}">
              <c16:uniqueId val="{00000003-1454-4165-BC26-68A825A765FB}"/>
            </c:ext>
          </c:extLst>
        </c:ser>
        <c:dLbls>
          <c:showLegendKey val="0"/>
          <c:showVal val="0"/>
          <c:showCatName val="0"/>
          <c:showSerName val="0"/>
          <c:showPercent val="0"/>
          <c:showBubbleSize val="0"/>
        </c:dLbls>
        <c:axId val="-2078272184"/>
        <c:axId val="-2074623032"/>
      </c:areaChart>
      <c:lineChart>
        <c:grouping val="standard"/>
        <c:varyColors val="0"/>
        <c:ser>
          <c:idx val="1"/>
          <c:order val="0"/>
          <c:tx>
            <c:strRef>
              <c:f>Model!$A$5</c:f>
              <c:strCache>
                <c:ptCount val="1"/>
                <c:pt idx="0">
                  <c:v>Estimated % Remaining</c:v>
                </c:pt>
              </c:strCache>
            </c:strRef>
          </c:tx>
          <c:spPr>
            <a:ln w="28575" cap="rnd">
              <a:solidFill>
                <a:schemeClr val="accent2"/>
              </a:solidFill>
              <a:round/>
            </a:ln>
            <a:effectLst/>
          </c:spPr>
          <c:marker>
            <c:symbol val="none"/>
          </c:marker>
          <c:val>
            <c:numRef>
              <c:f>Model!$C$5:$AF$5</c:f>
              <c:numCache>
                <c:formatCode>0</c:formatCode>
                <c:ptCount val="30"/>
                <c:pt idx="0">
                  <c:v>96.66666666666667</c:v>
                </c:pt>
                <c:pt idx="1">
                  <c:v>93.33333333333334</c:v>
                </c:pt>
                <c:pt idx="2">
                  <c:v>90.00000000000001</c:v>
                </c:pt>
                <c:pt idx="3">
                  <c:v>86.66666666666668</c:v>
                </c:pt>
                <c:pt idx="4">
                  <c:v>83.33333333333336</c:v>
                </c:pt>
                <c:pt idx="5">
                  <c:v>80.00000000000003</c:v>
                </c:pt>
                <c:pt idx="6">
                  <c:v>76.6666666666667</c:v>
                </c:pt>
                <c:pt idx="7">
                  <c:v>73.33333333333337</c:v>
                </c:pt>
                <c:pt idx="8">
                  <c:v>70.00000000000004</c:v>
                </c:pt>
                <c:pt idx="9">
                  <c:v>66.66666666666671</c:v>
                </c:pt>
                <c:pt idx="10">
                  <c:v>63.33333333333338</c:v>
                </c:pt>
                <c:pt idx="11">
                  <c:v>60.00000000000004</c:v>
                </c:pt>
                <c:pt idx="12">
                  <c:v>56.66666666666671</c:v>
                </c:pt>
                <c:pt idx="13">
                  <c:v>53.33333333333337</c:v>
                </c:pt>
                <c:pt idx="14">
                  <c:v>50.00000000000004</c:v>
                </c:pt>
                <c:pt idx="15">
                  <c:v>46.6666666666667</c:v>
                </c:pt>
                <c:pt idx="16">
                  <c:v>43.33333333333336</c:v>
                </c:pt>
                <c:pt idx="17">
                  <c:v>40.00000000000003</c:v>
                </c:pt>
                <c:pt idx="18">
                  <c:v>36.66666666666669</c:v>
                </c:pt>
                <c:pt idx="19">
                  <c:v>33.33333333333336</c:v>
                </c:pt>
                <c:pt idx="20">
                  <c:v>30.00000000000002</c:v>
                </c:pt>
                <c:pt idx="21">
                  <c:v>26.66666666666669</c:v>
                </c:pt>
                <c:pt idx="22">
                  <c:v>23.33333333333336</c:v>
                </c:pt>
                <c:pt idx="23">
                  <c:v>20.00000000000003</c:v>
                </c:pt>
                <c:pt idx="24">
                  <c:v>16.6666666666667</c:v>
                </c:pt>
                <c:pt idx="25">
                  <c:v>13.33333333333336</c:v>
                </c:pt>
                <c:pt idx="26">
                  <c:v>10.00000000000003</c:v>
                </c:pt>
                <c:pt idx="27">
                  <c:v>6.666666666666694</c:v>
                </c:pt>
                <c:pt idx="28">
                  <c:v>3.333333333333361</c:v>
                </c:pt>
                <c:pt idx="29">
                  <c:v>2.75335310107039E-14</c:v>
                </c:pt>
              </c:numCache>
            </c:numRef>
          </c:val>
          <c:smooth val="0"/>
          <c:extLst xmlns:c16r2="http://schemas.microsoft.com/office/drawing/2015/06/chart">
            <c:ext xmlns:c16="http://schemas.microsoft.com/office/drawing/2014/chart" uri="{C3380CC4-5D6E-409C-BE32-E72D297353CC}">
              <c16:uniqueId val="{00000001-1454-4165-BC26-68A825A765FB}"/>
            </c:ext>
          </c:extLst>
        </c:ser>
        <c:ser>
          <c:idx val="2"/>
          <c:order val="1"/>
          <c:tx>
            <c:strRef>
              <c:f>Model!$A$7</c:f>
              <c:strCache>
                <c:ptCount val="1"/>
                <c:pt idx="0">
                  <c:v>Actual % Remaining</c:v>
                </c:pt>
              </c:strCache>
            </c:strRef>
          </c:tx>
          <c:spPr>
            <a:ln w="28575" cap="rnd">
              <a:solidFill>
                <a:schemeClr val="accent3"/>
              </a:solidFill>
              <a:round/>
            </a:ln>
            <a:effectLst/>
          </c:spPr>
          <c:marker>
            <c:symbol val="none"/>
          </c:marker>
          <c:val>
            <c:numRef>
              <c:f>Model!$C$7:$AF$7</c:f>
              <c:numCache>
                <c:formatCode>0</c:formatCode>
                <c:ptCount val="30"/>
                <c:pt idx="0">
                  <c:v>96.66666666666667</c:v>
                </c:pt>
                <c:pt idx="1">
                  <c:v>93.33333333333334</c:v>
                </c:pt>
                <c:pt idx="2">
                  <c:v>90.00000000000001</c:v>
                </c:pt>
                <c:pt idx="3">
                  <c:v>86.66666666666668</c:v>
                </c:pt>
                <c:pt idx="4">
                  <c:v>83.33333333333336</c:v>
                </c:pt>
                <c:pt idx="5">
                  <c:v>80.00000000000003</c:v>
                </c:pt>
                <c:pt idx="6">
                  <c:v>76.6666666666667</c:v>
                </c:pt>
                <c:pt idx="7">
                  <c:v>73.33333333333337</c:v>
                </c:pt>
                <c:pt idx="8">
                  <c:v>70.00000000000004</c:v>
                </c:pt>
                <c:pt idx="9">
                  <c:v>66.66666666666671</c:v>
                </c:pt>
                <c:pt idx="10">
                  <c:v>63.33333333333338</c:v>
                </c:pt>
                <c:pt idx="11">
                  <c:v>60.00000000000004</c:v>
                </c:pt>
                <c:pt idx="12">
                  <c:v>56.66666666666671</c:v>
                </c:pt>
                <c:pt idx="13">
                  <c:v>53.33333333333337</c:v>
                </c:pt>
                <c:pt idx="14">
                  <c:v>50.00000000000004</c:v>
                </c:pt>
                <c:pt idx="15">
                  <c:v>46.6666666666667</c:v>
                </c:pt>
                <c:pt idx="16">
                  <c:v>43.33333333333336</c:v>
                </c:pt>
                <c:pt idx="17">
                  <c:v>40.00000000000003</c:v>
                </c:pt>
                <c:pt idx="18">
                  <c:v>36.66666666666669</c:v>
                </c:pt>
                <c:pt idx="19">
                  <c:v>33.33333333333336</c:v>
                </c:pt>
                <c:pt idx="20">
                  <c:v>30.00000000000002</c:v>
                </c:pt>
                <c:pt idx="21">
                  <c:v>26.66666666666669</c:v>
                </c:pt>
                <c:pt idx="22">
                  <c:v>23.33333333333336</c:v>
                </c:pt>
                <c:pt idx="23">
                  <c:v>20.00000000000003</c:v>
                </c:pt>
                <c:pt idx="24">
                  <c:v>16.6666666666667</c:v>
                </c:pt>
                <c:pt idx="25">
                  <c:v>13.33333333333336</c:v>
                </c:pt>
                <c:pt idx="26">
                  <c:v>10.00000000000003</c:v>
                </c:pt>
                <c:pt idx="27">
                  <c:v>6.666666666666694</c:v>
                </c:pt>
                <c:pt idx="28">
                  <c:v>3.333333333333361</c:v>
                </c:pt>
                <c:pt idx="29">
                  <c:v>0.0</c:v>
                </c:pt>
              </c:numCache>
            </c:numRef>
          </c:val>
          <c:smooth val="0"/>
          <c:extLst xmlns:c16r2="http://schemas.microsoft.com/office/drawing/2015/06/chart">
            <c:ext xmlns:c16="http://schemas.microsoft.com/office/drawing/2014/chart" uri="{C3380CC4-5D6E-409C-BE32-E72D297353CC}">
              <c16:uniqueId val="{00000002-1454-4165-BC26-68A825A765FB}"/>
            </c:ext>
          </c:extLst>
        </c:ser>
        <c:dLbls>
          <c:showLegendKey val="0"/>
          <c:showVal val="0"/>
          <c:showCatName val="0"/>
          <c:showSerName val="0"/>
          <c:showPercent val="0"/>
          <c:showBubbleSize val="0"/>
        </c:dLbls>
        <c:marker val="1"/>
        <c:smooth val="0"/>
        <c:axId val="-2078261448"/>
        <c:axId val="-2077398520"/>
      </c:lineChart>
      <c:lineChart>
        <c:grouping val="standard"/>
        <c:varyColors val="0"/>
        <c:ser>
          <c:idx val="4"/>
          <c:order val="3"/>
          <c:tx>
            <c:strRef>
              <c:f>Model!$A$11</c:f>
              <c:strCache>
                <c:ptCount val="1"/>
                <c:pt idx="0">
                  <c:v>Actual Work Effort</c:v>
                </c:pt>
              </c:strCache>
            </c:strRef>
          </c:tx>
          <c:spPr>
            <a:ln w="28575" cap="rnd">
              <a:solidFill>
                <a:schemeClr val="accent5"/>
              </a:solidFill>
              <a:round/>
            </a:ln>
            <a:effectLst/>
          </c:spPr>
          <c:marker>
            <c:symbol val="none"/>
          </c:marker>
          <c:val>
            <c:numRef>
              <c:f>Model!$C$11:$AF$11</c:f>
              <c:numCache>
                <c:formatCode>General</c:formatCode>
                <c:ptCount val="30"/>
                <c:pt idx="0">
                  <c:v>15.0</c:v>
                </c:pt>
                <c:pt idx="1">
                  <c:v>30.0</c:v>
                </c:pt>
                <c:pt idx="2">
                  <c:v>45.0</c:v>
                </c:pt>
                <c:pt idx="3">
                  <c:v>60.0</c:v>
                </c:pt>
                <c:pt idx="4">
                  <c:v>75.0</c:v>
                </c:pt>
                <c:pt idx="5">
                  <c:v>90.0</c:v>
                </c:pt>
                <c:pt idx="6">
                  <c:v>105.0</c:v>
                </c:pt>
                <c:pt idx="7">
                  <c:v>120.0</c:v>
                </c:pt>
                <c:pt idx="8">
                  <c:v>135.0</c:v>
                </c:pt>
                <c:pt idx="9">
                  <c:v>150.0</c:v>
                </c:pt>
                <c:pt idx="10">
                  <c:v>165.0</c:v>
                </c:pt>
                <c:pt idx="11">
                  <c:v>180.0</c:v>
                </c:pt>
                <c:pt idx="12">
                  <c:v>195.0</c:v>
                </c:pt>
                <c:pt idx="13">
                  <c:v>210.0</c:v>
                </c:pt>
                <c:pt idx="14">
                  <c:v>225.0</c:v>
                </c:pt>
                <c:pt idx="15">
                  <c:v>240.0</c:v>
                </c:pt>
                <c:pt idx="16">
                  <c:v>255.0</c:v>
                </c:pt>
                <c:pt idx="17">
                  <c:v>270.0</c:v>
                </c:pt>
                <c:pt idx="18">
                  <c:v>285.0</c:v>
                </c:pt>
                <c:pt idx="19">
                  <c:v>300.0</c:v>
                </c:pt>
                <c:pt idx="20">
                  <c:v>315.0</c:v>
                </c:pt>
                <c:pt idx="21">
                  <c:v>330.0</c:v>
                </c:pt>
                <c:pt idx="22">
                  <c:v>345.0</c:v>
                </c:pt>
                <c:pt idx="23">
                  <c:v>360.0</c:v>
                </c:pt>
                <c:pt idx="24">
                  <c:v>375.0</c:v>
                </c:pt>
                <c:pt idx="25">
                  <c:v>390.0</c:v>
                </c:pt>
                <c:pt idx="26">
                  <c:v>405.0</c:v>
                </c:pt>
                <c:pt idx="27">
                  <c:v>420.0</c:v>
                </c:pt>
                <c:pt idx="28">
                  <c:v>435.0</c:v>
                </c:pt>
                <c:pt idx="29">
                  <c:v>450.0</c:v>
                </c:pt>
              </c:numCache>
            </c:numRef>
          </c:val>
          <c:smooth val="0"/>
          <c:extLst xmlns:c16r2="http://schemas.microsoft.com/office/drawing/2015/06/chart">
            <c:ext xmlns:c16="http://schemas.microsoft.com/office/drawing/2014/chart" uri="{C3380CC4-5D6E-409C-BE32-E72D297353CC}">
              <c16:uniqueId val="{00000004-1454-4165-BC26-68A825A765FB}"/>
            </c:ext>
          </c:extLst>
        </c:ser>
        <c:dLbls>
          <c:showLegendKey val="0"/>
          <c:showVal val="0"/>
          <c:showCatName val="0"/>
          <c:showSerName val="0"/>
          <c:showPercent val="0"/>
          <c:showBubbleSize val="0"/>
        </c:dLbls>
        <c:marker val="1"/>
        <c:smooth val="0"/>
        <c:axId val="-2078272184"/>
        <c:axId val="-2074623032"/>
      </c:lineChart>
      <c:catAx>
        <c:axId val="-2078261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398520"/>
        <c:crosses val="autoZero"/>
        <c:auto val="1"/>
        <c:lblAlgn val="ctr"/>
        <c:lblOffset val="100"/>
        <c:noMultiLvlLbl val="0"/>
      </c:catAx>
      <c:valAx>
        <c:axId val="-2077398520"/>
        <c:scaling>
          <c:orientation val="minMax"/>
          <c:max val="1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261448"/>
        <c:crosses val="autoZero"/>
        <c:crossBetween val="between"/>
      </c:valAx>
      <c:valAx>
        <c:axId val="-2074623032"/>
        <c:scaling>
          <c:orientation val="minMax"/>
          <c:max val="450.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272184"/>
        <c:crosses val="max"/>
        <c:crossBetween val="between"/>
      </c:valAx>
      <c:catAx>
        <c:axId val="-2078272184"/>
        <c:scaling>
          <c:orientation val="minMax"/>
        </c:scaling>
        <c:delete val="1"/>
        <c:axPos val="b"/>
        <c:majorTickMark val="out"/>
        <c:minorTickMark val="none"/>
        <c:tickLblPos val="nextTo"/>
        <c:crossAx val="-2074623032"/>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3"/>
          <c:order val="2"/>
          <c:tx>
            <c:strRef>
              <c:f>'Curved Model'!$A$9</c:f>
              <c:strCache>
                <c:ptCount val="1"/>
                <c:pt idx="0">
                  <c:v>Estimated Work Effort</c:v>
                </c:pt>
              </c:strCache>
            </c:strRef>
          </c:tx>
          <c:spPr>
            <a:solidFill>
              <a:schemeClr val="accent4"/>
            </a:solidFill>
            <a:ln>
              <a:noFill/>
            </a:ln>
            <a:effectLst/>
          </c:spPr>
          <c:val>
            <c:numRef>
              <c:f>'Curved Model'!$C$9:$AF$9</c:f>
              <c:numCache>
                <c:formatCode>General</c:formatCode>
                <c:ptCount val="30"/>
                <c:pt idx="0">
                  <c:v>15.0</c:v>
                </c:pt>
                <c:pt idx="1">
                  <c:v>30.0</c:v>
                </c:pt>
                <c:pt idx="2">
                  <c:v>45.0</c:v>
                </c:pt>
                <c:pt idx="3">
                  <c:v>60.0</c:v>
                </c:pt>
                <c:pt idx="4">
                  <c:v>75.0</c:v>
                </c:pt>
                <c:pt idx="5">
                  <c:v>90.0</c:v>
                </c:pt>
                <c:pt idx="6">
                  <c:v>105.0</c:v>
                </c:pt>
                <c:pt idx="7">
                  <c:v>120.0</c:v>
                </c:pt>
                <c:pt idx="8">
                  <c:v>135.0</c:v>
                </c:pt>
                <c:pt idx="9">
                  <c:v>150.0</c:v>
                </c:pt>
                <c:pt idx="10">
                  <c:v>165.0</c:v>
                </c:pt>
                <c:pt idx="11">
                  <c:v>180.0</c:v>
                </c:pt>
                <c:pt idx="12">
                  <c:v>195.0</c:v>
                </c:pt>
                <c:pt idx="13">
                  <c:v>210.0</c:v>
                </c:pt>
                <c:pt idx="14">
                  <c:v>225.0</c:v>
                </c:pt>
                <c:pt idx="15">
                  <c:v>240.0</c:v>
                </c:pt>
                <c:pt idx="16">
                  <c:v>255.0</c:v>
                </c:pt>
                <c:pt idx="17">
                  <c:v>270.0</c:v>
                </c:pt>
                <c:pt idx="18">
                  <c:v>285.0</c:v>
                </c:pt>
                <c:pt idx="19">
                  <c:v>300.0</c:v>
                </c:pt>
                <c:pt idx="20">
                  <c:v>315.0</c:v>
                </c:pt>
                <c:pt idx="21">
                  <c:v>330.0</c:v>
                </c:pt>
                <c:pt idx="22">
                  <c:v>345.0</c:v>
                </c:pt>
                <c:pt idx="23">
                  <c:v>360.0</c:v>
                </c:pt>
                <c:pt idx="24">
                  <c:v>375.0</c:v>
                </c:pt>
                <c:pt idx="25">
                  <c:v>390.0</c:v>
                </c:pt>
                <c:pt idx="26">
                  <c:v>405.0</c:v>
                </c:pt>
                <c:pt idx="27">
                  <c:v>420.0</c:v>
                </c:pt>
                <c:pt idx="28">
                  <c:v>435.0</c:v>
                </c:pt>
                <c:pt idx="29">
                  <c:v>450.0</c:v>
                </c:pt>
              </c:numCache>
            </c:numRef>
          </c:val>
          <c:extLst xmlns:c16r2="http://schemas.microsoft.com/office/drawing/2015/06/chart">
            <c:ext xmlns:c16="http://schemas.microsoft.com/office/drawing/2014/chart" uri="{C3380CC4-5D6E-409C-BE32-E72D297353CC}">
              <c16:uniqueId val="{00000000-FB9C-40ED-9C2D-619E232B2F67}"/>
            </c:ext>
          </c:extLst>
        </c:ser>
        <c:dLbls>
          <c:showLegendKey val="0"/>
          <c:showVal val="0"/>
          <c:showCatName val="0"/>
          <c:showSerName val="0"/>
          <c:showPercent val="0"/>
          <c:showBubbleSize val="0"/>
        </c:dLbls>
        <c:axId val="-2074145400"/>
        <c:axId val="-2074148824"/>
      </c:areaChart>
      <c:lineChart>
        <c:grouping val="standard"/>
        <c:varyColors val="0"/>
        <c:ser>
          <c:idx val="1"/>
          <c:order val="0"/>
          <c:tx>
            <c:strRef>
              <c:f>'Curved Model'!$A$5</c:f>
              <c:strCache>
                <c:ptCount val="1"/>
                <c:pt idx="0">
                  <c:v>Estimated % Remaining</c:v>
                </c:pt>
              </c:strCache>
            </c:strRef>
          </c:tx>
          <c:spPr>
            <a:ln w="28575" cap="rnd">
              <a:solidFill>
                <a:schemeClr val="accent2"/>
              </a:solidFill>
              <a:round/>
            </a:ln>
            <a:effectLst/>
          </c:spPr>
          <c:marker>
            <c:symbol val="none"/>
          </c:marker>
          <c:val>
            <c:numRef>
              <c:f>'Curved Model'!$C$5:$AF$5</c:f>
              <c:numCache>
                <c:formatCode>0</c:formatCode>
                <c:ptCount val="30"/>
                <c:pt idx="0">
                  <c:v>99.0</c:v>
                </c:pt>
                <c:pt idx="1">
                  <c:v>99.0</c:v>
                </c:pt>
                <c:pt idx="2">
                  <c:v>99.0</c:v>
                </c:pt>
                <c:pt idx="3">
                  <c:v>99.0</c:v>
                </c:pt>
                <c:pt idx="4">
                  <c:v>98.0</c:v>
                </c:pt>
                <c:pt idx="5">
                  <c:v>97.0</c:v>
                </c:pt>
                <c:pt idx="6">
                  <c:v>96.0</c:v>
                </c:pt>
                <c:pt idx="7">
                  <c:v>94.0</c:v>
                </c:pt>
                <c:pt idx="8">
                  <c:v>92.0</c:v>
                </c:pt>
                <c:pt idx="9">
                  <c:v>90.0</c:v>
                </c:pt>
                <c:pt idx="10">
                  <c:v>87.0</c:v>
                </c:pt>
                <c:pt idx="11">
                  <c:v>84.0</c:v>
                </c:pt>
                <c:pt idx="12">
                  <c:v>81.0</c:v>
                </c:pt>
                <c:pt idx="13">
                  <c:v>77.0</c:v>
                </c:pt>
                <c:pt idx="14">
                  <c:v>73.0</c:v>
                </c:pt>
                <c:pt idx="15">
                  <c:v>69.0</c:v>
                </c:pt>
                <c:pt idx="16">
                  <c:v>64.0</c:v>
                </c:pt>
                <c:pt idx="17">
                  <c:v>59.0</c:v>
                </c:pt>
                <c:pt idx="18">
                  <c:v>54.0</c:v>
                </c:pt>
                <c:pt idx="19">
                  <c:v>48.0</c:v>
                </c:pt>
                <c:pt idx="20">
                  <c:v>42.0</c:v>
                </c:pt>
                <c:pt idx="21">
                  <c:v>36.0</c:v>
                </c:pt>
                <c:pt idx="22">
                  <c:v>29.0</c:v>
                </c:pt>
                <c:pt idx="23">
                  <c:v>22.0</c:v>
                </c:pt>
                <c:pt idx="24">
                  <c:v>15.0</c:v>
                </c:pt>
                <c:pt idx="25">
                  <c:v>9.0</c:v>
                </c:pt>
                <c:pt idx="26">
                  <c:v>4.0</c:v>
                </c:pt>
                <c:pt idx="27">
                  <c:v>0.0</c:v>
                </c:pt>
                <c:pt idx="28">
                  <c:v>0.0</c:v>
                </c:pt>
                <c:pt idx="29">
                  <c:v>0.0</c:v>
                </c:pt>
              </c:numCache>
            </c:numRef>
          </c:val>
          <c:smooth val="0"/>
          <c:extLst xmlns:c16r2="http://schemas.microsoft.com/office/drawing/2015/06/chart">
            <c:ext xmlns:c16="http://schemas.microsoft.com/office/drawing/2014/chart" uri="{C3380CC4-5D6E-409C-BE32-E72D297353CC}">
              <c16:uniqueId val="{00000001-FB9C-40ED-9C2D-619E232B2F67}"/>
            </c:ext>
          </c:extLst>
        </c:ser>
        <c:ser>
          <c:idx val="2"/>
          <c:order val="1"/>
          <c:tx>
            <c:strRef>
              <c:f>'Curved Model'!$A$7</c:f>
              <c:strCache>
                <c:ptCount val="1"/>
                <c:pt idx="0">
                  <c:v>Actual % Remaining</c:v>
                </c:pt>
              </c:strCache>
            </c:strRef>
          </c:tx>
          <c:spPr>
            <a:ln w="28575" cap="rnd">
              <a:solidFill>
                <a:schemeClr val="accent3"/>
              </a:solidFill>
              <a:round/>
            </a:ln>
            <a:effectLst/>
          </c:spPr>
          <c:marker>
            <c:symbol val="none"/>
          </c:marker>
          <c:val>
            <c:numRef>
              <c:f>'Curved Model'!$C$7:$AF$7</c:f>
              <c:numCache>
                <c:formatCode>0</c:formatCode>
                <c:ptCount val="30"/>
                <c:pt idx="0">
                  <c:v>100.0</c:v>
                </c:pt>
                <c:pt idx="1">
                  <c:v>100.0</c:v>
                </c:pt>
                <c:pt idx="2">
                  <c:v>100.0</c:v>
                </c:pt>
                <c:pt idx="3">
                  <c:v>100.0</c:v>
                </c:pt>
                <c:pt idx="4">
                  <c:v>99.0</c:v>
                </c:pt>
                <c:pt idx="5">
                  <c:v>98.0</c:v>
                </c:pt>
                <c:pt idx="6">
                  <c:v>97.0</c:v>
                </c:pt>
                <c:pt idx="7">
                  <c:v>95.0</c:v>
                </c:pt>
                <c:pt idx="8">
                  <c:v>93.0</c:v>
                </c:pt>
                <c:pt idx="9">
                  <c:v>91.0</c:v>
                </c:pt>
                <c:pt idx="10">
                  <c:v>88.0</c:v>
                </c:pt>
                <c:pt idx="11">
                  <c:v>85.0</c:v>
                </c:pt>
                <c:pt idx="12">
                  <c:v>82.0</c:v>
                </c:pt>
                <c:pt idx="13">
                  <c:v>78.0</c:v>
                </c:pt>
                <c:pt idx="14">
                  <c:v>74.0</c:v>
                </c:pt>
                <c:pt idx="15">
                  <c:v>70.0</c:v>
                </c:pt>
                <c:pt idx="16">
                  <c:v>65.0</c:v>
                </c:pt>
                <c:pt idx="17">
                  <c:v>60.0</c:v>
                </c:pt>
                <c:pt idx="18">
                  <c:v>55.0</c:v>
                </c:pt>
                <c:pt idx="19">
                  <c:v>49.0</c:v>
                </c:pt>
                <c:pt idx="20">
                  <c:v>43.0</c:v>
                </c:pt>
                <c:pt idx="21">
                  <c:v>37.0</c:v>
                </c:pt>
                <c:pt idx="22">
                  <c:v>30.0</c:v>
                </c:pt>
                <c:pt idx="23">
                  <c:v>23.0</c:v>
                </c:pt>
                <c:pt idx="24">
                  <c:v>16.0</c:v>
                </c:pt>
                <c:pt idx="25">
                  <c:v>10.0</c:v>
                </c:pt>
                <c:pt idx="26">
                  <c:v>5.0</c:v>
                </c:pt>
                <c:pt idx="27">
                  <c:v>1.0</c:v>
                </c:pt>
                <c:pt idx="28">
                  <c:v>1.0</c:v>
                </c:pt>
                <c:pt idx="29">
                  <c:v>0.0</c:v>
                </c:pt>
              </c:numCache>
            </c:numRef>
          </c:val>
          <c:smooth val="0"/>
          <c:extLst xmlns:c16r2="http://schemas.microsoft.com/office/drawing/2015/06/chart">
            <c:ext xmlns:c16="http://schemas.microsoft.com/office/drawing/2014/chart" uri="{C3380CC4-5D6E-409C-BE32-E72D297353CC}">
              <c16:uniqueId val="{00000002-FB9C-40ED-9C2D-619E232B2F67}"/>
            </c:ext>
          </c:extLst>
        </c:ser>
        <c:dLbls>
          <c:showLegendKey val="0"/>
          <c:showVal val="0"/>
          <c:showCatName val="0"/>
          <c:showSerName val="0"/>
          <c:showPercent val="0"/>
          <c:showBubbleSize val="0"/>
        </c:dLbls>
        <c:marker val="1"/>
        <c:smooth val="0"/>
        <c:axId val="-2074156184"/>
        <c:axId val="-2074152568"/>
      </c:lineChart>
      <c:lineChart>
        <c:grouping val="standard"/>
        <c:varyColors val="0"/>
        <c:ser>
          <c:idx val="4"/>
          <c:order val="3"/>
          <c:tx>
            <c:strRef>
              <c:f>'Curved Model'!$A$11</c:f>
              <c:strCache>
                <c:ptCount val="1"/>
                <c:pt idx="0">
                  <c:v>Actual Work Effort</c:v>
                </c:pt>
              </c:strCache>
            </c:strRef>
          </c:tx>
          <c:spPr>
            <a:ln w="28575" cap="rnd">
              <a:solidFill>
                <a:schemeClr val="accent5"/>
              </a:solidFill>
              <a:round/>
            </a:ln>
            <a:effectLst/>
          </c:spPr>
          <c:marker>
            <c:symbol val="none"/>
          </c:marker>
          <c:val>
            <c:numRef>
              <c:f>'Curved Model'!$C$11:$AF$11</c:f>
              <c:numCache>
                <c:formatCode>General</c:formatCode>
                <c:ptCount val="30"/>
                <c:pt idx="0">
                  <c:v>15.0</c:v>
                </c:pt>
                <c:pt idx="1">
                  <c:v>30.0</c:v>
                </c:pt>
                <c:pt idx="2">
                  <c:v>45.0</c:v>
                </c:pt>
                <c:pt idx="3">
                  <c:v>60.0</c:v>
                </c:pt>
                <c:pt idx="4">
                  <c:v>75.0</c:v>
                </c:pt>
                <c:pt idx="5">
                  <c:v>90.0</c:v>
                </c:pt>
                <c:pt idx="6">
                  <c:v>105.0</c:v>
                </c:pt>
                <c:pt idx="7">
                  <c:v>120.0</c:v>
                </c:pt>
                <c:pt idx="8">
                  <c:v>135.0</c:v>
                </c:pt>
                <c:pt idx="9">
                  <c:v>150.0</c:v>
                </c:pt>
                <c:pt idx="10">
                  <c:v>165.0</c:v>
                </c:pt>
                <c:pt idx="11">
                  <c:v>180.0</c:v>
                </c:pt>
                <c:pt idx="12">
                  <c:v>195.0</c:v>
                </c:pt>
                <c:pt idx="13">
                  <c:v>210.0</c:v>
                </c:pt>
                <c:pt idx="14">
                  <c:v>225.0</c:v>
                </c:pt>
                <c:pt idx="15">
                  <c:v>240.0</c:v>
                </c:pt>
                <c:pt idx="16">
                  <c:v>255.0</c:v>
                </c:pt>
                <c:pt idx="17">
                  <c:v>270.0</c:v>
                </c:pt>
                <c:pt idx="18">
                  <c:v>285.0</c:v>
                </c:pt>
                <c:pt idx="19">
                  <c:v>300.0</c:v>
                </c:pt>
                <c:pt idx="20">
                  <c:v>315.0</c:v>
                </c:pt>
                <c:pt idx="21">
                  <c:v>330.0</c:v>
                </c:pt>
                <c:pt idx="22">
                  <c:v>345.0</c:v>
                </c:pt>
                <c:pt idx="23">
                  <c:v>360.0</c:v>
                </c:pt>
                <c:pt idx="24">
                  <c:v>375.0</c:v>
                </c:pt>
                <c:pt idx="25">
                  <c:v>390.0</c:v>
                </c:pt>
                <c:pt idx="26">
                  <c:v>405.0</c:v>
                </c:pt>
                <c:pt idx="27">
                  <c:v>420.0</c:v>
                </c:pt>
                <c:pt idx="28">
                  <c:v>435.0</c:v>
                </c:pt>
                <c:pt idx="29">
                  <c:v>450.0</c:v>
                </c:pt>
              </c:numCache>
            </c:numRef>
          </c:val>
          <c:smooth val="0"/>
          <c:extLst xmlns:c16r2="http://schemas.microsoft.com/office/drawing/2015/06/chart">
            <c:ext xmlns:c16="http://schemas.microsoft.com/office/drawing/2014/chart" uri="{C3380CC4-5D6E-409C-BE32-E72D297353CC}">
              <c16:uniqueId val="{00000003-FB9C-40ED-9C2D-619E232B2F67}"/>
            </c:ext>
          </c:extLst>
        </c:ser>
        <c:dLbls>
          <c:showLegendKey val="0"/>
          <c:showVal val="0"/>
          <c:showCatName val="0"/>
          <c:showSerName val="0"/>
          <c:showPercent val="0"/>
          <c:showBubbleSize val="0"/>
        </c:dLbls>
        <c:marker val="1"/>
        <c:smooth val="0"/>
        <c:axId val="-2074145400"/>
        <c:axId val="-2074148824"/>
      </c:lineChart>
      <c:catAx>
        <c:axId val="-20741561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152568"/>
        <c:crosses val="autoZero"/>
        <c:auto val="1"/>
        <c:lblAlgn val="ctr"/>
        <c:lblOffset val="100"/>
        <c:noMultiLvlLbl val="0"/>
      </c:catAx>
      <c:valAx>
        <c:axId val="-2074152568"/>
        <c:scaling>
          <c:orientation val="minMax"/>
          <c:max val="1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156184"/>
        <c:crosses val="autoZero"/>
        <c:crossBetween val="between"/>
      </c:valAx>
      <c:valAx>
        <c:axId val="-2074148824"/>
        <c:scaling>
          <c:orientation val="minMax"/>
          <c:max val="450.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145400"/>
        <c:crosses val="max"/>
        <c:crossBetween val="between"/>
      </c:valAx>
      <c:catAx>
        <c:axId val="-2074145400"/>
        <c:scaling>
          <c:orientation val="minMax"/>
        </c:scaling>
        <c:delete val="1"/>
        <c:axPos val="b"/>
        <c:majorTickMark val="out"/>
        <c:minorTickMark val="none"/>
        <c:tickLblPos val="nextTo"/>
        <c:crossAx val="-2074148824"/>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3"/>
          <c:order val="2"/>
          <c:tx>
            <c:strRef>
              <c:f>'Good Burndown'!$A$9</c:f>
              <c:strCache>
                <c:ptCount val="1"/>
                <c:pt idx="0">
                  <c:v>Estimated Work Effort</c:v>
                </c:pt>
              </c:strCache>
            </c:strRef>
          </c:tx>
          <c:spPr>
            <a:solidFill>
              <a:schemeClr val="accent4"/>
            </a:solidFill>
            <a:ln>
              <a:noFill/>
            </a:ln>
            <a:effectLst/>
          </c:spPr>
          <c:val>
            <c:numRef>
              <c:f>'Good Burndown'!$C$9:$AF$9</c:f>
              <c:numCache>
                <c:formatCode>General</c:formatCode>
                <c:ptCount val="30"/>
                <c:pt idx="0">
                  <c:v>15.0</c:v>
                </c:pt>
                <c:pt idx="1">
                  <c:v>30.0</c:v>
                </c:pt>
                <c:pt idx="2">
                  <c:v>45.0</c:v>
                </c:pt>
                <c:pt idx="3">
                  <c:v>60.0</c:v>
                </c:pt>
                <c:pt idx="4">
                  <c:v>75.0</c:v>
                </c:pt>
                <c:pt idx="5">
                  <c:v>90.0</c:v>
                </c:pt>
                <c:pt idx="6">
                  <c:v>105.0</c:v>
                </c:pt>
                <c:pt idx="7">
                  <c:v>120.0</c:v>
                </c:pt>
                <c:pt idx="8">
                  <c:v>135.0</c:v>
                </c:pt>
                <c:pt idx="9">
                  <c:v>150.0</c:v>
                </c:pt>
                <c:pt idx="10">
                  <c:v>165.0</c:v>
                </c:pt>
                <c:pt idx="11">
                  <c:v>180.0</c:v>
                </c:pt>
                <c:pt idx="12">
                  <c:v>195.0</c:v>
                </c:pt>
                <c:pt idx="13">
                  <c:v>210.0</c:v>
                </c:pt>
                <c:pt idx="14">
                  <c:v>225.0</c:v>
                </c:pt>
                <c:pt idx="15">
                  <c:v>240.0</c:v>
                </c:pt>
                <c:pt idx="16">
                  <c:v>255.0</c:v>
                </c:pt>
                <c:pt idx="17">
                  <c:v>270.0</c:v>
                </c:pt>
                <c:pt idx="18">
                  <c:v>285.0</c:v>
                </c:pt>
                <c:pt idx="19">
                  <c:v>300.0</c:v>
                </c:pt>
                <c:pt idx="20">
                  <c:v>315.0</c:v>
                </c:pt>
                <c:pt idx="21">
                  <c:v>330.0</c:v>
                </c:pt>
                <c:pt idx="22">
                  <c:v>345.0</c:v>
                </c:pt>
                <c:pt idx="23">
                  <c:v>360.0</c:v>
                </c:pt>
                <c:pt idx="24">
                  <c:v>375.0</c:v>
                </c:pt>
                <c:pt idx="25">
                  <c:v>390.0</c:v>
                </c:pt>
                <c:pt idx="26">
                  <c:v>405.0</c:v>
                </c:pt>
                <c:pt idx="27">
                  <c:v>420.0</c:v>
                </c:pt>
                <c:pt idx="28">
                  <c:v>435.0</c:v>
                </c:pt>
                <c:pt idx="29">
                  <c:v>450.0</c:v>
                </c:pt>
              </c:numCache>
            </c:numRef>
          </c:val>
          <c:extLst xmlns:c16r2="http://schemas.microsoft.com/office/drawing/2015/06/chart">
            <c:ext xmlns:c16="http://schemas.microsoft.com/office/drawing/2014/chart" uri="{C3380CC4-5D6E-409C-BE32-E72D297353CC}">
              <c16:uniqueId val="{00000000-61CB-4BD6-BF08-F398FB242283}"/>
            </c:ext>
          </c:extLst>
        </c:ser>
        <c:dLbls>
          <c:showLegendKey val="0"/>
          <c:showVal val="0"/>
          <c:showCatName val="0"/>
          <c:showSerName val="0"/>
          <c:showPercent val="0"/>
          <c:showBubbleSize val="0"/>
        </c:dLbls>
        <c:axId val="-2078077656"/>
        <c:axId val="-2074285832"/>
      </c:areaChart>
      <c:lineChart>
        <c:grouping val="standard"/>
        <c:varyColors val="0"/>
        <c:ser>
          <c:idx val="1"/>
          <c:order val="0"/>
          <c:tx>
            <c:strRef>
              <c:f>'Good Burndown'!$A$5</c:f>
              <c:strCache>
                <c:ptCount val="1"/>
                <c:pt idx="0">
                  <c:v>Estimated % Remaining</c:v>
                </c:pt>
              </c:strCache>
            </c:strRef>
          </c:tx>
          <c:spPr>
            <a:ln w="28575" cap="rnd">
              <a:solidFill>
                <a:schemeClr val="accent2"/>
              </a:solidFill>
              <a:round/>
            </a:ln>
            <a:effectLst/>
          </c:spPr>
          <c:marker>
            <c:symbol val="none"/>
          </c:marker>
          <c:val>
            <c:numRef>
              <c:f>'Good Burndown'!$C$5:$AF$5</c:f>
              <c:numCache>
                <c:formatCode>0</c:formatCode>
                <c:ptCount val="30"/>
                <c:pt idx="0">
                  <c:v>96.66666666666667</c:v>
                </c:pt>
                <c:pt idx="1">
                  <c:v>93.33333333333334</c:v>
                </c:pt>
                <c:pt idx="2">
                  <c:v>90.00000000000001</c:v>
                </c:pt>
                <c:pt idx="3">
                  <c:v>86.66666666666668</c:v>
                </c:pt>
                <c:pt idx="4">
                  <c:v>83.33333333333336</c:v>
                </c:pt>
                <c:pt idx="5">
                  <c:v>80.00000000000003</c:v>
                </c:pt>
                <c:pt idx="6">
                  <c:v>76.6666666666667</c:v>
                </c:pt>
                <c:pt idx="7">
                  <c:v>73.33333333333337</c:v>
                </c:pt>
                <c:pt idx="8">
                  <c:v>70.00000000000004</c:v>
                </c:pt>
                <c:pt idx="9">
                  <c:v>66.66666666666671</c:v>
                </c:pt>
                <c:pt idx="10">
                  <c:v>63.33333333333338</c:v>
                </c:pt>
                <c:pt idx="11">
                  <c:v>60.00000000000004</c:v>
                </c:pt>
                <c:pt idx="12">
                  <c:v>56.66666666666671</c:v>
                </c:pt>
                <c:pt idx="13">
                  <c:v>53.33333333333337</c:v>
                </c:pt>
                <c:pt idx="14">
                  <c:v>50.00000000000004</c:v>
                </c:pt>
                <c:pt idx="15">
                  <c:v>46.6666666666667</c:v>
                </c:pt>
                <c:pt idx="16">
                  <c:v>43.33333333333336</c:v>
                </c:pt>
                <c:pt idx="17">
                  <c:v>40.00000000000003</c:v>
                </c:pt>
                <c:pt idx="18">
                  <c:v>36.66666666666669</c:v>
                </c:pt>
                <c:pt idx="19">
                  <c:v>33.33333333333336</c:v>
                </c:pt>
                <c:pt idx="20">
                  <c:v>30.00000000000002</c:v>
                </c:pt>
                <c:pt idx="21">
                  <c:v>26.66666666666669</c:v>
                </c:pt>
                <c:pt idx="22">
                  <c:v>23.33333333333336</c:v>
                </c:pt>
                <c:pt idx="23">
                  <c:v>20.00000000000003</c:v>
                </c:pt>
                <c:pt idx="24">
                  <c:v>16.6666666666667</c:v>
                </c:pt>
                <c:pt idx="25">
                  <c:v>13.33333333333336</c:v>
                </c:pt>
                <c:pt idx="26">
                  <c:v>10.00000000000003</c:v>
                </c:pt>
                <c:pt idx="27">
                  <c:v>6.666666666666694</c:v>
                </c:pt>
                <c:pt idx="28">
                  <c:v>3.333333333333361</c:v>
                </c:pt>
                <c:pt idx="29">
                  <c:v>2.75335310107039E-14</c:v>
                </c:pt>
              </c:numCache>
            </c:numRef>
          </c:val>
          <c:smooth val="0"/>
          <c:extLst xmlns:c16r2="http://schemas.microsoft.com/office/drawing/2015/06/chart">
            <c:ext xmlns:c16="http://schemas.microsoft.com/office/drawing/2014/chart" uri="{C3380CC4-5D6E-409C-BE32-E72D297353CC}">
              <c16:uniqueId val="{00000002-61CB-4BD6-BF08-F398FB242283}"/>
            </c:ext>
          </c:extLst>
        </c:ser>
        <c:ser>
          <c:idx val="2"/>
          <c:order val="1"/>
          <c:tx>
            <c:strRef>
              <c:f>'Good Burndown'!$A$7</c:f>
              <c:strCache>
                <c:ptCount val="1"/>
                <c:pt idx="0">
                  <c:v>Actual % Remaining</c:v>
                </c:pt>
              </c:strCache>
            </c:strRef>
          </c:tx>
          <c:spPr>
            <a:ln w="28575" cap="rnd">
              <a:solidFill>
                <a:schemeClr val="accent3"/>
              </a:solidFill>
              <a:round/>
            </a:ln>
            <a:effectLst/>
          </c:spPr>
          <c:marker>
            <c:symbol val="none"/>
          </c:marker>
          <c:val>
            <c:numRef>
              <c:f>'Good Burndown'!$C$7:$AF$7</c:f>
              <c:numCache>
                <c:formatCode>0</c:formatCode>
                <c:ptCount val="30"/>
                <c:pt idx="0">
                  <c:v>100.0</c:v>
                </c:pt>
                <c:pt idx="1">
                  <c:v>100.0</c:v>
                </c:pt>
                <c:pt idx="2">
                  <c:v>100.0</c:v>
                </c:pt>
                <c:pt idx="3">
                  <c:v>95.0</c:v>
                </c:pt>
                <c:pt idx="4">
                  <c:v>90.0</c:v>
                </c:pt>
                <c:pt idx="5">
                  <c:v>85.0</c:v>
                </c:pt>
                <c:pt idx="6">
                  <c:v>80.0</c:v>
                </c:pt>
                <c:pt idx="7">
                  <c:v>70.0</c:v>
                </c:pt>
                <c:pt idx="8">
                  <c:v>60.0</c:v>
                </c:pt>
                <c:pt idx="9">
                  <c:v>50.0</c:v>
                </c:pt>
                <c:pt idx="10">
                  <c:v>45.0</c:v>
                </c:pt>
                <c:pt idx="11">
                  <c:v>45.0</c:v>
                </c:pt>
                <c:pt idx="12">
                  <c:v>45.0</c:v>
                </c:pt>
                <c:pt idx="13">
                  <c:v>45.0</c:v>
                </c:pt>
                <c:pt idx="14">
                  <c:v>40.0</c:v>
                </c:pt>
                <c:pt idx="15">
                  <c:v>40.0</c:v>
                </c:pt>
                <c:pt idx="16">
                  <c:v>50.0</c:v>
                </c:pt>
                <c:pt idx="17">
                  <c:v>45.0</c:v>
                </c:pt>
                <c:pt idx="18">
                  <c:v>40.0</c:v>
                </c:pt>
                <c:pt idx="19">
                  <c:v>35.0</c:v>
                </c:pt>
                <c:pt idx="20">
                  <c:v>30.0</c:v>
                </c:pt>
                <c:pt idx="21">
                  <c:v>20.0</c:v>
                </c:pt>
                <c:pt idx="22">
                  <c:v>10.0</c:v>
                </c:pt>
                <c:pt idx="23">
                  <c:v>5.0</c:v>
                </c:pt>
                <c:pt idx="24">
                  <c:v>5.0</c:v>
                </c:pt>
                <c:pt idx="25">
                  <c:v>5.0</c:v>
                </c:pt>
                <c:pt idx="26">
                  <c:v>5.0</c:v>
                </c:pt>
                <c:pt idx="27">
                  <c:v>0.0</c:v>
                </c:pt>
                <c:pt idx="28">
                  <c:v>0.0</c:v>
                </c:pt>
                <c:pt idx="29">
                  <c:v>0.0</c:v>
                </c:pt>
              </c:numCache>
            </c:numRef>
          </c:val>
          <c:smooth val="0"/>
          <c:extLst xmlns:c16r2="http://schemas.microsoft.com/office/drawing/2015/06/chart">
            <c:ext xmlns:c16="http://schemas.microsoft.com/office/drawing/2014/chart" uri="{C3380CC4-5D6E-409C-BE32-E72D297353CC}">
              <c16:uniqueId val="{00000003-61CB-4BD6-BF08-F398FB242283}"/>
            </c:ext>
          </c:extLst>
        </c:ser>
        <c:dLbls>
          <c:showLegendKey val="0"/>
          <c:showVal val="0"/>
          <c:showCatName val="0"/>
          <c:showSerName val="0"/>
          <c:showPercent val="0"/>
          <c:showBubbleSize val="0"/>
        </c:dLbls>
        <c:marker val="1"/>
        <c:smooth val="0"/>
        <c:axId val="-2078099656"/>
        <c:axId val="-2075129016"/>
      </c:lineChart>
      <c:lineChart>
        <c:grouping val="standard"/>
        <c:varyColors val="0"/>
        <c:ser>
          <c:idx val="4"/>
          <c:order val="3"/>
          <c:tx>
            <c:strRef>
              <c:f>'Good Burndown'!$A$11</c:f>
              <c:strCache>
                <c:ptCount val="1"/>
                <c:pt idx="0">
                  <c:v>Actual Work Effort</c:v>
                </c:pt>
              </c:strCache>
            </c:strRef>
          </c:tx>
          <c:spPr>
            <a:ln w="28575" cap="rnd">
              <a:solidFill>
                <a:schemeClr val="accent5"/>
              </a:solidFill>
              <a:round/>
            </a:ln>
            <a:effectLst/>
          </c:spPr>
          <c:marker>
            <c:symbol val="none"/>
          </c:marker>
          <c:val>
            <c:numRef>
              <c:f>'Good Burndown'!$C$11:$AF$11</c:f>
              <c:numCache>
                <c:formatCode>General</c:formatCode>
                <c:ptCount val="30"/>
                <c:pt idx="0">
                  <c:v>10.0</c:v>
                </c:pt>
                <c:pt idx="1">
                  <c:v>22.0</c:v>
                </c:pt>
                <c:pt idx="2">
                  <c:v>37.0</c:v>
                </c:pt>
                <c:pt idx="3">
                  <c:v>54.0</c:v>
                </c:pt>
                <c:pt idx="4">
                  <c:v>66.0</c:v>
                </c:pt>
                <c:pt idx="5">
                  <c:v>81.0</c:v>
                </c:pt>
                <c:pt idx="6">
                  <c:v>96.0</c:v>
                </c:pt>
                <c:pt idx="7">
                  <c:v>108.0</c:v>
                </c:pt>
                <c:pt idx="8">
                  <c:v>124.0</c:v>
                </c:pt>
                <c:pt idx="9">
                  <c:v>141.0</c:v>
                </c:pt>
                <c:pt idx="10">
                  <c:v>156.0</c:v>
                </c:pt>
                <c:pt idx="11">
                  <c:v>166.0</c:v>
                </c:pt>
                <c:pt idx="12">
                  <c:v>176.0</c:v>
                </c:pt>
                <c:pt idx="13">
                  <c:v>181.0</c:v>
                </c:pt>
                <c:pt idx="14">
                  <c:v>186.0</c:v>
                </c:pt>
                <c:pt idx="15">
                  <c:v>206.0</c:v>
                </c:pt>
                <c:pt idx="16">
                  <c:v>236.0</c:v>
                </c:pt>
                <c:pt idx="17">
                  <c:v>246.0</c:v>
                </c:pt>
                <c:pt idx="18">
                  <c:v>261.0</c:v>
                </c:pt>
                <c:pt idx="19">
                  <c:v>271.0</c:v>
                </c:pt>
                <c:pt idx="20">
                  <c:v>278.0</c:v>
                </c:pt>
                <c:pt idx="21">
                  <c:v>283.0</c:v>
                </c:pt>
                <c:pt idx="22">
                  <c:v>291.0</c:v>
                </c:pt>
                <c:pt idx="23">
                  <c:v>300.0</c:v>
                </c:pt>
                <c:pt idx="24">
                  <c:v>307.0</c:v>
                </c:pt>
                <c:pt idx="25">
                  <c:v>313.0</c:v>
                </c:pt>
                <c:pt idx="26">
                  <c:v>322.0</c:v>
                </c:pt>
                <c:pt idx="27">
                  <c:v>330.0</c:v>
                </c:pt>
                <c:pt idx="28">
                  <c:v>337.0</c:v>
                </c:pt>
                <c:pt idx="29">
                  <c:v>343.0</c:v>
                </c:pt>
              </c:numCache>
            </c:numRef>
          </c:val>
          <c:smooth val="0"/>
          <c:extLst xmlns:c16r2="http://schemas.microsoft.com/office/drawing/2015/06/chart">
            <c:ext xmlns:c16="http://schemas.microsoft.com/office/drawing/2014/chart" uri="{C3380CC4-5D6E-409C-BE32-E72D297353CC}">
              <c16:uniqueId val="{00000001-61CB-4BD6-BF08-F398FB242283}"/>
            </c:ext>
          </c:extLst>
        </c:ser>
        <c:dLbls>
          <c:showLegendKey val="0"/>
          <c:showVal val="0"/>
          <c:showCatName val="0"/>
          <c:showSerName val="0"/>
          <c:showPercent val="0"/>
          <c:showBubbleSize val="0"/>
        </c:dLbls>
        <c:marker val="1"/>
        <c:smooth val="0"/>
        <c:axId val="-2078077656"/>
        <c:axId val="-2074285832"/>
      </c:lineChart>
      <c:catAx>
        <c:axId val="-20780996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129016"/>
        <c:crosses val="autoZero"/>
        <c:auto val="1"/>
        <c:lblAlgn val="ctr"/>
        <c:lblOffset val="100"/>
        <c:noMultiLvlLbl val="0"/>
      </c:catAx>
      <c:valAx>
        <c:axId val="-2075129016"/>
        <c:scaling>
          <c:orientation val="minMax"/>
          <c:max val="1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099656"/>
        <c:crosses val="autoZero"/>
        <c:crossBetween val="between"/>
      </c:valAx>
      <c:valAx>
        <c:axId val="-2074285832"/>
        <c:scaling>
          <c:orientation val="minMax"/>
          <c:max val="450.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077656"/>
        <c:crosses val="max"/>
        <c:crossBetween val="between"/>
      </c:valAx>
      <c:catAx>
        <c:axId val="-2078077656"/>
        <c:scaling>
          <c:orientation val="minMax"/>
        </c:scaling>
        <c:delete val="1"/>
        <c:axPos val="b"/>
        <c:majorTickMark val="out"/>
        <c:minorTickMark val="none"/>
        <c:tickLblPos val="nextTo"/>
        <c:crossAx val="-2074285832"/>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3"/>
          <c:order val="2"/>
          <c:tx>
            <c:strRef>
              <c:f>'Bad Burndown'!$A$9</c:f>
              <c:strCache>
                <c:ptCount val="1"/>
                <c:pt idx="0">
                  <c:v>Estimated Work Effort</c:v>
                </c:pt>
              </c:strCache>
            </c:strRef>
          </c:tx>
          <c:spPr>
            <a:solidFill>
              <a:schemeClr val="accent4"/>
            </a:solidFill>
            <a:ln>
              <a:noFill/>
            </a:ln>
            <a:effectLst/>
          </c:spPr>
          <c:val>
            <c:numRef>
              <c:f>'Bad Burndown'!$C$9:$AF$9</c:f>
              <c:numCache>
                <c:formatCode>General</c:formatCode>
                <c:ptCount val="30"/>
                <c:pt idx="0">
                  <c:v>15.0</c:v>
                </c:pt>
                <c:pt idx="1">
                  <c:v>30.0</c:v>
                </c:pt>
                <c:pt idx="2">
                  <c:v>45.0</c:v>
                </c:pt>
                <c:pt idx="3">
                  <c:v>60.0</c:v>
                </c:pt>
                <c:pt idx="4">
                  <c:v>75.0</c:v>
                </c:pt>
                <c:pt idx="5">
                  <c:v>90.0</c:v>
                </c:pt>
                <c:pt idx="6">
                  <c:v>105.0</c:v>
                </c:pt>
                <c:pt idx="7">
                  <c:v>120.0</c:v>
                </c:pt>
                <c:pt idx="8">
                  <c:v>135.0</c:v>
                </c:pt>
                <c:pt idx="9">
                  <c:v>150.0</c:v>
                </c:pt>
                <c:pt idx="10">
                  <c:v>165.0</c:v>
                </c:pt>
                <c:pt idx="11">
                  <c:v>180.0</c:v>
                </c:pt>
                <c:pt idx="12">
                  <c:v>195.0</c:v>
                </c:pt>
                <c:pt idx="13">
                  <c:v>210.0</c:v>
                </c:pt>
                <c:pt idx="14">
                  <c:v>225.0</c:v>
                </c:pt>
                <c:pt idx="15">
                  <c:v>240.0</c:v>
                </c:pt>
                <c:pt idx="16">
                  <c:v>255.0</c:v>
                </c:pt>
                <c:pt idx="17">
                  <c:v>270.0</c:v>
                </c:pt>
                <c:pt idx="18">
                  <c:v>285.0</c:v>
                </c:pt>
                <c:pt idx="19">
                  <c:v>300.0</c:v>
                </c:pt>
                <c:pt idx="20">
                  <c:v>315.0</c:v>
                </c:pt>
                <c:pt idx="21">
                  <c:v>330.0</c:v>
                </c:pt>
                <c:pt idx="22">
                  <c:v>345.0</c:v>
                </c:pt>
                <c:pt idx="23">
                  <c:v>360.0</c:v>
                </c:pt>
                <c:pt idx="24">
                  <c:v>375.0</c:v>
                </c:pt>
                <c:pt idx="25">
                  <c:v>390.0</c:v>
                </c:pt>
                <c:pt idx="26">
                  <c:v>405.0</c:v>
                </c:pt>
                <c:pt idx="27">
                  <c:v>420.0</c:v>
                </c:pt>
                <c:pt idx="28">
                  <c:v>435.0</c:v>
                </c:pt>
                <c:pt idx="29">
                  <c:v>450.0</c:v>
                </c:pt>
              </c:numCache>
            </c:numRef>
          </c:val>
          <c:extLst xmlns:c16r2="http://schemas.microsoft.com/office/drawing/2015/06/chart">
            <c:ext xmlns:c16="http://schemas.microsoft.com/office/drawing/2014/chart" uri="{C3380CC4-5D6E-409C-BE32-E72D297353CC}">
              <c16:uniqueId val="{00000000-2285-4600-AB3C-5CF0A9C4004A}"/>
            </c:ext>
          </c:extLst>
        </c:ser>
        <c:dLbls>
          <c:showLegendKey val="0"/>
          <c:showVal val="0"/>
          <c:showCatName val="0"/>
          <c:showSerName val="0"/>
          <c:showPercent val="0"/>
          <c:showBubbleSize val="0"/>
        </c:dLbls>
        <c:axId val="-2078160264"/>
        <c:axId val="2048300712"/>
      </c:areaChart>
      <c:lineChart>
        <c:grouping val="standard"/>
        <c:varyColors val="0"/>
        <c:ser>
          <c:idx val="1"/>
          <c:order val="0"/>
          <c:tx>
            <c:strRef>
              <c:f>'Bad Burndown'!$A$5</c:f>
              <c:strCache>
                <c:ptCount val="1"/>
                <c:pt idx="0">
                  <c:v>Estimated % Remaining</c:v>
                </c:pt>
              </c:strCache>
            </c:strRef>
          </c:tx>
          <c:spPr>
            <a:ln w="28575" cap="rnd">
              <a:solidFill>
                <a:schemeClr val="accent2"/>
              </a:solidFill>
              <a:round/>
            </a:ln>
            <a:effectLst/>
          </c:spPr>
          <c:marker>
            <c:symbol val="none"/>
          </c:marker>
          <c:val>
            <c:numRef>
              <c:f>'Bad Burndown'!$C$5:$AF$5</c:f>
              <c:numCache>
                <c:formatCode>0</c:formatCode>
                <c:ptCount val="30"/>
                <c:pt idx="0">
                  <c:v>96.66666666666667</c:v>
                </c:pt>
                <c:pt idx="1">
                  <c:v>93.33333333333334</c:v>
                </c:pt>
                <c:pt idx="2">
                  <c:v>90.00000000000001</c:v>
                </c:pt>
                <c:pt idx="3">
                  <c:v>86.66666666666668</c:v>
                </c:pt>
                <c:pt idx="4">
                  <c:v>83.33333333333336</c:v>
                </c:pt>
                <c:pt idx="5">
                  <c:v>80.00000000000003</c:v>
                </c:pt>
                <c:pt idx="6">
                  <c:v>76.6666666666667</c:v>
                </c:pt>
                <c:pt idx="7">
                  <c:v>73.33333333333337</c:v>
                </c:pt>
                <c:pt idx="8">
                  <c:v>70.00000000000004</c:v>
                </c:pt>
                <c:pt idx="9">
                  <c:v>66.66666666666671</c:v>
                </c:pt>
                <c:pt idx="10">
                  <c:v>63.33333333333338</c:v>
                </c:pt>
                <c:pt idx="11">
                  <c:v>60.00000000000004</c:v>
                </c:pt>
                <c:pt idx="12">
                  <c:v>56.66666666666671</c:v>
                </c:pt>
                <c:pt idx="13">
                  <c:v>53.33333333333337</c:v>
                </c:pt>
                <c:pt idx="14">
                  <c:v>50.00000000000004</c:v>
                </c:pt>
                <c:pt idx="15">
                  <c:v>46.6666666666667</c:v>
                </c:pt>
                <c:pt idx="16">
                  <c:v>43.33333333333336</c:v>
                </c:pt>
                <c:pt idx="17">
                  <c:v>40.00000000000003</c:v>
                </c:pt>
                <c:pt idx="18">
                  <c:v>36.66666666666669</c:v>
                </c:pt>
                <c:pt idx="19">
                  <c:v>33.33333333333336</c:v>
                </c:pt>
                <c:pt idx="20">
                  <c:v>30.00000000000002</c:v>
                </c:pt>
                <c:pt idx="21">
                  <c:v>26.66666666666669</c:v>
                </c:pt>
                <c:pt idx="22">
                  <c:v>23.33333333333336</c:v>
                </c:pt>
                <c:pt idx="23">
                  <c:v>20.00000000000003</c:v>
                </c:pt>
                <c:pt idx="24">
                  <c:v>16.6666666666667</c:v>
                </c:pt>
                <c:pt idx="25">
                  <c:v>13.33333333333336</c:v>
                </c:pt>
                <c:pt idx="26">
                  <c:v>10.00000000000003</c:v>
                </c:pt>
                <c:pt idx="27">
                  <c:v>6.666666666666694</c:v>
                </c:pt>
                <c:pt idx="28">
                  <c:v>3.333333333333361</c:v>
                </c:pt>
                <c:pt idx="29">
                  <c:v>2.75335310107039E-14</c:v>
                </c:pt>
              </c:numCache>
            </c:numRef>
          </c:val>
          <c:smooth val="0"/>
          <c:extLst xmlns:c16r2="http://schemas.microsoft.com/office/drawing/2015/06/chart">
            <c:ext xmlns:c16="http://schemas.microsoft.com/office/drawing/2014/chart" uri="{C3380CC4-5D6E-409C-BE32-E72D297353CC}">
              <c16:uniqueId val="{00000002-2285-4600-AB3C-5CF0A9C4004A}"/>
            </c:ext>
          </c:extLst>
        </c:ser>
        <c:ser>
          <c:idx val="2"/>
          <c:order val="1"/>
          <c:tx>
            <c:strRef>
              <c:f>'Bad Burndown'!$A$7</c:f>
              <c:strCache>
                <c:ptCount val="1"/>
                <c:pt idx="0">
                  <c:v>Actual % Remaining</c:v>
                </c:pt>
              </c:strCache>
            </c:strRef>
          </c:tx>
          <c:spPr>
            <a:ln w="28575" cap="rnd">
              <a:solidFill>
                <a:schemeClr val="accent3"/>
              </a:solidFill>
              <a:round/>
            </a:ln>
            <a:effectLst/>
          </c:spPr>
          <c:marker>
            <c:symbol val="none"/>
          </c:marker>
          <c:val>
            <c:numRef>
              <c:f>'Bad Burndown'!$C$7:$AF$7</c:f>
              <c:numCache>
                <c:formatCode>0</c:formatCode>
                <c:ptCount val="30"/>
                <c:pt idx="0">
                  <c:v>100.0</c:v>
                </c:pt>
                <c:pt idx="1">
                  <c:v>100.0</c:v>
                </c:pt>
                <c:pt idx="2">
                  <c:v>100.0</c:v>
                </c:pt>
                <c:pt idx="3">
                  <c:v>95.0</c:v>
                </c:pt>
                <c:pt idx="4">
                  <c:v>92.0</c:v>
                </c:pt>
                <c:pt idx="5">
                  <c:v>87.0</c:v>
                </c:pt>
                <c:pt idx="6">
                  <c:v>83.0</c:v>
                </c:pt>
                <c:pt idx="7">
                  <c:v>77.0</c:v>
                </c:pt>
                <c:pt idx="8">
                  <c:v>75.0</c:v>
                </c:pt>
                <c:pt idx="9">
                  <c:v>72.0</c:v>
                </c:pt>
                <c:pt idx="10">
                  <c:v>66.0</c:v>
                </c:pt>
                <c:pt idx="11">
                  <c:v>63.0</c:v>
                </c:pt>
                <c:pt idx="12">
                  <c:v>61.0</c:v>
                </c:pt>
                <c:pt idx="13">
                  <c:v>60.0</c:v>
                </c:pt>
                <c:pt idx="14">
                  <c:v>60.0</c:v>
                </c:pt>
                <c:pt idx="15">
                  <c:v>60.0</c:v>
                </c:pt>
                <c:pt idx="16">
                  <c:v>60.0</c:v>
                </c:pt>
                <c:pt idx="17">
                  <c:v>60.0</c:v>
                </c:pt>
                <c:pt idx="18">
                  <c:v>60.0</c:v>
                </c:pt>
                <c:pt idx="19">
                  <c:v>58.0</c:v>
                </c:pt>
                <c:pt idx="20">
                  <c:v>56.0</c:v>
                </c:pt>
                <c:pt idx="21">
                  <c:v>55.0</c:v>
                </c:pt>
                <c:pt idx="22">
                  <c:v>53.0</c:v>
                </c:pt>
                <c:pt idx="23">
                  <c:v>50.0</c:v>
                </c:pt>
                <c:pt idx="24">
                  <c:v>49.0</c:v>
                </c:pt>
                <c:pt idx="25">
                  <c:v>44.0</c:v>
                </c:pt>
                <c:pt idx="26">
                  <c:v>34.0</c:v>
                </c:pt>
                <c:pt idx="27">
                  <c:v>29.0</c:v>
                </c:pt>
                <c:pt idx="28">
                  <c:v>29.0</c:v>
                </c:pt>
                <c:pt idx="29">
                  <c:v>24.0</c:v>
                </c:pt>
              </c:numCache>
            </c:numRef>
          </c:val>
          <c:smooth val="0"/>
          <c:extLst xmlns:c16r2="http://schemas.microsoft.com/office/drawing/2015/06/chart">
            <c:ext xmlns:c16="http://schemas.microsoft.com/office/drawing/2014/chart" uri="{C3380CC4-5D6E-409C-BE32-E72D297353CC}">
              <c16:uniqueId val="{00000003-2285-4600-AB3C-5CF0A9C4004A}"/>
            </c:ext>
          </c:extLst>
        </c:ser>
        <c:dLbls>
          <c:showLegendKey val="0"/>
          <c:showVal val="0"/>
          <c:showCatName val="0"/>
          <c:showSerName val="0"/>
          <c:showPercent val="0"/>
          <c:showBubbleSize val="0"/>
        </c:dLbls>
        <c:marker val="1"/>
        <c:smooth val="0"/>
        <c:axId val="-2074767576"/>
        <c:axId val="-2074763960"/>
      </c:lineChart>
      <c:lineChart>
        <c:grouping val="standard"/>
        <c:varyColors val="0"/>
        <c:ser>
          <c:idx val="4"/>
          <c:order val="3"/>
          <c:tx>
            <c:strRef>
              <c:f>'Bad Burndown'!$A$11</c:f>
              <c:strCache>
                <c:ptCount val="1"/>
                <c:pt idx="0">
                  <c:v>Actual Work Effort</c:v>
                </c:pt>
              </c:strCache>
            </c:strRef>
          </c:tx>
          <c:spPr>
            <a:ln w="28575" cap="rnd">
              <a:solidFill>
                <a:schemeClr val="accent5"/>
              </a:solidFill>
              <a:round/>
            </a:ln>
            <a:effectLst/>
          </c:spPr>
          <c:marker>
            <c:symbol val="none"/>
          </c:marker>
          <c:val>
            <c:numRef>
              <c:f>'Bad Burndown'!$C$11:$AF$11</c:f>
              <c:numCache>
                <c:formatCode>General</c:formatCode>
                <c:ptCount val="30"/>
                <c:pt idx="0">
                  <c:v>10.0</c:v>
                </c:pt>
                <c:pt idx="1">
                  <c:v>22.0</c:v>
                </c:pt>
                <c:pt idx="2">
                  <c:v>33.0</c:v>
                </c:pt>
                <c:pt idx="3">
                  <c:v>46.0</c:v>
                </c:pt>
                <c:pt idx="4">
                  <c:v>60.0</c:v>
                </c:pt>
                <c:pt idx="5">
                  <c:v>73.0</c:v>
                </c:pt>
                <c:pt idx="6">
                  <c:v>85.0</c:v>
                </c:pt>
                <c:pt idx="7">
                  <c:v>96.0</c:v>
                </c:pt>
                <c:pt idx="8">
                  <c:v>106.0</c:v>
                </c:pt>
                <c:pt idx="9">
                  <c:v>115.0</c:v>
                </c:pt>
                <c:pt idx="10">
                  <c:v>127.0</c:v>
                </c:pt>
                <c:pt idx="11">
                  <c:v>150.0</c:v>
                </c:pt>
                <c:pt idx="12">
                  <c:v>162.0</c:v>
                </c:pt>
                <c:pt idx="13">
                  <c:v>180.0</c:v>
                </c:pt>
                <c:pt idx="14">
                  <c:v>193.0</c:v>
                </c:pt>
                <c:pt idx="15">
                  <c:v>209.0</c:v>
                </c:pt>
                <c:pt idx="16">
                  <c:v>234.0</c:v>
                </c:pt>
                <c:pt idx="17">
                  <c:v>255.0</c:v>
                </c:pt>
                <c:pt idx="18">
                  <c:v>280.0</c:v>
                </c:pt>
                <c:pt idx="19">
                  <c:v>303.0</c:v>
                </c:pt>
                <c:pt idx="20">
                  <c:v>321.0</c:v>
                </c:pt>
                <c:pt idx="21">
                  <c:v>338.0</c:v>
                </c:pt>
                <c:pt idx="22">
                  <c:v>353.0</c:v>
                </c:pt>
                <c:pt idx="23">
                  <c:v>366.0</c:v>
                </c:pt>
                <c:pt idx="24">
                  <c:v>381.0</c:v>
                </c:pt>
                <c:pt idx="25">
                  <c:v>401.0</c:v>
                </c:pt>
                <c:pt idx="26">
                  <c:v>426.0</c:v>
                </c:pt>
                <c:pt idx="27">
                  <c:v>446.0</c:v>
                </c:pt>
                <c:pt idx="28">
                  <c:v>476.0</c:v>
                </c:pt>
                <c:pt idx="29">
                  <c:v>491.0</c:v>
                </c:pt>
              </c:numCache>
            </c:numRef>
          </c:val>
          <c:smooth val="0"/>
          <c:extLst xmlns:c16r2="http://schemas.microsoft.com/office/drawing/2015/06/chart">
            <c:ext xmlns:c16="http://schemas.microsoft.com/office/drawing/2014/chart" uri="{C3380CC4-5D6E-409C-BE32-E72D297353CC}">
              <c16:uniqueId val="{00000001-2285-4600-AB3C-5CF0A9C4004A}"/>
            </c:ext>
          </c:extLst>
        </c:ser>
        <c:dLbls>
          <c:showLegendKey val="0"/>
          <c:showVal val="0"/>
          <c:showCatName val="0"/>
          <c:showSerName val="0"/>
          <c:showPercent val="0"/>
          <c:showBubbleSize val="0"/>
        </c:dLbls>
        <c:marker val="1"/>
        <c:smooth val="0"/>
        <c:axId val="-2078160264"/>
        <c:axId val="2048300712"/>
      </c:lineChart>
      <c:catAx>
        <c:axId val="-20747675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763960"/>
        <c:crosses val="autoZero"/>
        <c:auto val="1"/>
        <c:lblAlgn val="ctr"/>
        <c:lblOffset val="100"/>
        <c:noMultiLvlLbl val="0"/>
      </c:catAx>
      <c:valAx>
        <c:axId val="-2074763960"/>
        <c:scaling>
          <c:orientation val="minMax"/>
          <c:max val="1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767576"/>
        <c:crosses val="autoZero"/>
        <c:crossBetween val="between"/>
      </c:valAx>
      <c:valAx>
        <c:axId val="2048300712"/>
        <c:scaling>
          <c:orientation val="minMax"/>
          <c:max val="500.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160264"/>
        <c:crosses val="max"/>
        <c:crossBetween val="between"/>
      </c:valAx>
      <c:catAx>
        <c:axId val="-2078160264"/>
        <c:scaling>
          <c:orientation val="minMax"/>
        </c:scaling>
        <c:delete val="1"/>
        <c:axPos val="b"/>
        <c:majorTickMark val="out"/>
        <c:minorTickMark val="none"/>
        <c:tickLblPos val="nextTo"/>
        <c:crossAx val="2048300712"/>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309563</xdr:colOff>
      <xdr:row>12</xdr:row>
      <xdr:rowOff>173830</xdr:rowOff>
    </xdr:from>
    <xdr:to>
      <xdr:col>29</xdr:col>
      <xdr:colOff>204788</xdr:colOff>
      <xdr:row>36</xdr:row>
      <xdr:rowOff>142875</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309563</xdr:colOff>
      <xdr:row>12</xdr:row>
      <xdr:rowOff>173830</xdr:rowOff>
    </xdr:from>
    <xdr:to>
      <xdr:col>29</xdr:col>
      <xdr:colOff>204788</xdr:colOff>
      <xdr:row>36</xdr:row>
      <xdr:rowOff>142875</xdr:rowOff>
    </xdr:to>
    <xdr:graphicFrame macro="">
      <xdr:nvGraphicFramePr>
        <xdr:cNvPr id="2" name="Chart 1">
          <a:extLst>
            <a:ext uri="{FF2B5EF4-FFF2-40B4-BE49-F238E27FC236}">
              <a16:creationId xmlns:a16="http://schemas.microsoft.com/office/drawing/2014/main" xmlns=""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309563</xdr:colOff>
      <xdr:row>12</xdr:row>
      <xdr:rowOff>173830</xdr:rowOff>
    </xdr:from>
    <xdr:to>
      <xdr:col>29</xdr:col>
      <xdr:colOff>204788</xdr:colOff>
      <xdr:row>36</xdr:row>
      <xdr:rowOff>142875</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309563</xdr:colOff>
      <xdr:row>12</xdr:row>
      <xdr:rowOff>173830</xdr:rowOff>
    </xdr:from>
    <xdr:to>
      <xdr:col>29</xdr:col>
      <xdr:colOff>204788</xdr:colOff>
      <xdr:row>36</xdr:row>
      <xdr:rowOff>142875</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4"/>
  <sheetViews>
    <sheetView workbookViewId="0"/>
  </sheetViews>
  <sheetFormatPr baseColWidth="10" defaultColWidth="8.83203125" defaultRowHeight="14" x14ac:dyDescent="0"/>
  <cols>
    <col min="1" max="1" width="20" customWidth="1"/>
    <col min="2" max="2" width="7" style="1" customWidth="1"/>
    <col min="3" max="32" width="5.5" style="1" customWidth="1"/>
  </cols>
  <sheetData>
    <row r="1" spans="1:32" ht="23">
      <c r="A1" s="6" t="s">
        <v>6</v>
      </c>
    </row>
    <row r="3" spans="1:32" ht="15" thickBot="1">
      <c r="A3" t="s">
        <v>0</v>
      </c>
      <c r="B3" s="9" t="s">
        <v>5</v>
      </c>
      <c r="C3" s="9">
        <v>1</v>
      </c>
      <c r="D3" s="9">
        <v>2</v>
      </c>
      <c r="E3" s="9">
        <v>3</v>
      </c>
      <c r="F3" s="9">
        <v>4</v>
      </c>
      <c r="G3" s="9">
        <v>5</v>
      </c>
      <c r="H3" s="9">
        <v>6</v>
      </c>
      <c r="I3" s="9">
        <v>7</v>
      </c>
      <c r="J3" s="9">
        <v>8</v>
      </c>
      <c r="K3" s="9">
        <v>9</v>
      </c>
      <c r="L3" s="9">
        <v>10</v>
      </c>
      <c r="M3" s="9">
        <v>11</v>
      </c>
      <c r="N3" s="9">
        <v>12</v>
      </c>
      <c r="O3" s="9">
        <v>13</v>
      </c>
      <c r="P3" s="9">
        <v>14</v>
      </c>
      <c r="Q3" s="9">
        <v>15</v>
      </c>
      <c r="R3" s="9">
        <v>16</v>
      </c>
      <c r="S3" s="9">
        <v>17</v>
      </c>
      <c r="T3" s="9">
        <v>18</v>
      </c>
      <c r="U3" s="9">
        <v>19</v>
      </c>
      <c r="V3" s="9">
        <v>20</v>
      </c>
      <c r="W3" s="9">
        <v>21</v>
      </c>
      <c r="X3" s="9">
        <v>22</v>
      </c>
      <c r="Y3" s="9">
        <v>23</v>
      </c>
      <c r="Z3" s="9">
        <v>24</v>
      </c>
      <c r="AA3" s="9">
        <v>25</v>
      </c>
      <c r="AB3" s="9">
        <v>26</v>
      </c>
      <c r="AC3" s="9">
        <v>27</v>
      </c>
      <c r="AD3" s="9">
        <v>28</v>
      </c>
      <c r="AE3" s="9">
        <v>29</v>
      </c>
      <c r="AF3" s="9">
        <v>30</v>
      </c>
    </row>
    <row r="5" spans="1:32">
      <c r="A5" s="5" t="s">
        <v>8</v>
      </c>
      <c r="B5" s="1">
        <v>100</v>
      </c>
      <c r="C5" s="4">
        <f>B5-$E$21</f>
        <v>96.666666666666671</v>
      </c>
      <c r="D5" s="4">
        <f t="shared" ref="D5:AF5" si="0">C5-$E$21</f>
        <v>93.333333333333343</v>
      </c>
      <c r="E5" s="4">
        <f t="shared" si="0"/>
        <v>90.000000000000014</v>
      </c>
      <c r="F5" s="4">
        <f t="shared" si="0"/>
        <v>86.666666666666686</v>
      </c>
      <c r="G5" s="4">
        <f t="shared" si="0"/>
        <v>83.333333333333357</v>
      </c>
      <c r="H5" s="4">
        <f t="shared" si="0"/>
        <v>80.000000000000028</v>
      </c>
      <c r="I5" s="4">
        <f t="shared" si="0"/>
        <v>76.6666666666667</v>
      </c>
      <c r="J5" s="4">
        <f t="shared" si="0"/>
        <v>73.333333333333371</v>
      </c>
      <c r="K5" s="4">
        <f t="shared" si="0"/>
        <v>70.000000000000043</v>
      </c>
      <c r="L5" s="4">
        <f t="shared" si="0"/>
        <v>66.666666666666714</v>
      </c>
      <c r="M5" s="4">
        <f t="shared" si="0"/>
        <v>63.333333333333378</v>
      </c>
      <c r="N5" s="4">
        <f t="shared" si="0"/>
        <v>60.000000000000043</v>
      </c>
      <c r="O5" s="4">
        <f t="shared" si="0"/>
        <v>56.666666666666707</v>
      </c>
      <c r="P5" s="4">
        <f t="shared" si="0"/>
        <v>53.333333333333371</v>
      </c>
      <c r="Q5" s="4">
        <f t="shared" si="0"/>
        <v>50.000000000000036</v>
      </c>
      <c r="R5" s="4">
        <f t="shared" si="0"/>
        <v>46.6666666666667</v>
      </c>
      <c r="S5" s="4">
        <f t="shared" si="0"/>
        <v>43.333333333333364</v>
      </c>
      <c r="T5" s="4">
        <f t="shared" si="0"/>
        <v>40.000000000000028</v>
      </c>
      <c r="U5" s="4">
        <f t="shared" si="0"/>
        <v>36.666666666666693</v>
      </c>
      <c r="V5" s="4">
        <f t="shared" si="0"/>
        <v>33.333333333333357</v>
      </c>
      <c r="W5" s="4">
        <f t="shared" si="0"/>
        <v>30.000000000000025</v>
      </c>
      <c r="X5" s="4">
        <f t="shared" si="0"/>
        <v>26.666666666666693</v>
      </c>
      <c r="Y5" s="4">
        <f t="shared" si="0"/>
        <v>23.333333333333361</v>
      </c>
      <c r="Z5" s="4">
        <f t="shared" si="0"/>
        <v>20.000000000000028</v>
      </c>
      <c r="AA5" s="4">
        <f t="shared" si="0"/>
        <v>16.666666666666696</v>
      </c>
      <c r="AB5" s="4">
        <f t="shared" si="0"/>
        <v>13.333333333333362</v>
      </c>
      <c r="AC5" s="4">
        <f t="shared" si="0"/>
        <v>10.000000000000028</v>
      </c>
      <c r="AD5" s="4">
        <f t="shared" si="0"/>
        <v>6.6666666666666945</v>
      </c>
      <c r="AE5" s="4">
        <f t="shared" si="0"/>
        <v>3.333333333333361</v>
      </c>
      <c r="AF5" s="4">
        <f t="shared" si="0"/>
        <v>2.7533531010703882E-14</v>
      </c>
    </row>
    <row r="6" spans="1:32">
      <c r="A6" s="5" t="s">
        <v>4</v>
      </c>
      <c r="C6" s="4">
        <f>$E$21</f>
        <v>3.3333333333333335</v>
      </c>
      <c r="D6" s="4">
        <f t="shared" ref="D6:AF6" si="1">$E$21</f>
        <v>3.3333333333333335</v>
      </c>
      <c r="E6" s="4">
        <f t="shared" si="1"/>
        <v>3.3333333333333335</v>
      </c>
      <c r="F6" s="4">
        <f t="shared" si="1"/>
        <v>3.3333333333333335</v>
      </c>
      <c r="G6" s="4">
        <f t="shared" si="1"/>
        <v>3.3333333333333335</v>
      </c>
      <c r="H6" s="4">
        <f t="shared" si="1"/>
        <v>3.3333333333333335</v>
      </c>
      <c r="I6" s="4">
        <f t="shared" si="1"/>
        <v>3.3333333333333335</v>
      </c>
      <c r="J6" s="4">
        <f t="shared" si="1"/>
        <v>3.3333333333333335</v>
      </c>
      <c r="K6" s="4">
        <f t="shared" si="1"/>
        <v>3.3333333333333335</v>
      </c>
      <c r="L6" s="4">
        <f t="shared" si="1"/>
        <v>3.3333333333333335</v>
      </c>
      <c r="M6" s="4">
        <f t="shared" si="1"/>
        <v>3.3333333333333335</v>
      </c>
      <c r="N6" s="4">
        <f t="shared" si="1"/>
        <v>3.3333333333333335</v>
      </c>
      <c r="O6" s="4">
        <f t="shared" si="1"/>
        <v>3.3333333333333335</v>
      </c>
      <c r="P6" s="4">
        <f t="shared" si="1"/>
        <v>3.3333333333333335</v>
      </c>
      <c r="Q6" s="4">
        <f t="shared" si="1"/>
        <v>3.3333333333333335</v>
      </c>
      <c r="R6" s="4">
        <f t="shared" si="1"/>
        <v>3.3333333333333335</v>
      </c>
      <c r="S6" s="4">
        <f t="shared" si="1"/>
        <v>3.3333333333333335</v>
      </c>
      <c r="T6" s="4">
        <f t="shared" si="1"/>
        <v>3.3333333333333335</v>
      </c>
      <c r="U6" s="4">
        <f t="shared" si="1"/>
        <v>3.3333333333333335</v>
      </c>
      <c r="V6" s="4">
        <f t="shared" si="1"/>
        <v>3.3333333333333335</v>
      </c>
      <c r="W6" s="4">
        <f t="shared" si="1"/>
        <v>3.3333333333333335</v>
      </c>
      <c r="X6" s="4">
        <f t="shared" si="1"/>
        <v>3.3333333333333335</v>
      </c>
      <c r="Y6" s="4">
        <f t="shared" si="1"/>
        <v>3.3333333333333335</v>
      </c>
      <c r="Z6" s="4">
        <f t="shared" si="1"/>
        <v>3.3333333333333335</v>
      </c>
      <c r="AA6" s="4">
        <f t="shared" si="1"/>
        <v>3.3333333333333335</v>
      </c>
      <c r="AB6" s="4">
        <f t="shared" si="1"/>
        <v>3.3333333333333335</v>
      </c>
      <c r="AC6" s="4">
        <f t="shared" si="1"/>
        <v>3.3333333333333335</v>
      </c>
      <c r="AD6" s="4">
        <f t="shared" si="1"/>
        <v>3.3333333333333335</v>
      </c>
      <c r="AE6" s="4">
        <f t="shared" si="1"/>
        <v>3.3333333333333335</v>
      </c>
      <c r="AF6" s="4">
        <f t="shared" si="1"/>
        <v>3.3333333333333335</v>
      </c>
    </row>
    <row r="7" spans="1:32">
      <c r="A7" s="5" t="s">
        <v>7</v>
      </c>
      <c r="B7" s="1">
        <v>100</v>
      </c>
      <c r="C7" s="8">
        <f>B7-C6</f>
        <v>96.666666666666671</v>
      </c>
      <c r="D7" s="8">
        <f>C7-D6</f>
        <v>93.333333333333343</v>
      </c>
      <c r="E7" s="8">
        <f t="shared" ref="E7:AE7" si="2">D7-E6</f>
        <v>90.000000000000014</v>
      </c>
      <c r="F7" s="8">
        <f t="shared" si="2"/>
        <v>86.666666666666686</v>
      </c>
      <c r="G7" s="8">
        <f t="shared" si="2"/>
        <v>83.333333333333357</v>
      </c>
      <c r="H7" s="8">
        <f t="shared" si="2"/>
        <v>80.000000000000028</v>
      </c>
      <c r="I7" s="8">
        <f t="shared" si="2"/>
        <v>76.6666666666667</v>
      </c>
      <c r="J7" s="8">
        <f t="shared" si="2"/>
        <v>73.333333333333371</v>
      </c>
      <c r="K7" s="8">
        <f t="shared" si="2"/>
        <v>70.000000000000043</v>
      </c>
      <c r="L7" s="8">
        <f t="shared" si="2"/>
        <v>66.666666666666714</v>
      </c>
      <c r="M7" s="8">
        <f t="shared" si="2"/>
        <v>63.333333333333378</v>
      </c>
      <c r="N7" s="8">
        <f t="shared" si="2"/>
        <v>60.000000000000043</v>
      </c>
      <c r="O7" s="8">
        <f t="shared" si="2"/>
        <v>56.666666666666707</v>
      </c>
      <c r="P7" s="8">
        <f t="shared" si="2"/>
        <v>53.333333333333371</v>
      </c>
      <c r="Q7" s="8">
        <f t="shared" si="2"/>
        <v>50.000000000000036</v>
      </c>
      <c r="R7" s="8">
        <f t="shared" si="2"/>
        <v>46.6666666666667</v>
      </c>
      <c r="S7" s="8">
        <f t="shared" si="2"/>
        <v>43.333333333333364</v>
      </c>
      <c r="T7" s="8">
        <f t="shared" si="2"/>
        <v>40.000000000000028</v>
      </c>
      <c r="U7" s="8">
        <f t="shared" si="2"/>
        <v>36.666666666666693</v>
      </c>
      <c r="V7" s="8">
        <f t="shared" si="2"/>
        <v>33.333333333333357</v>
      </c>
      <c r="W7" s="8">
        <f t="shared" si="2"/>
        <v>30.000000000000025</v>
      </c>
      <c r="X7" s="8">
        <f t="shared" si="2"/>
        <v>26.666666666666693</v>
      </c>
      <c r="Y7" s="8">
        <f t="shared" si="2"/>
        <v>23.333333333333361</v>
      </c>
      <c r="Z7" s="8">
        <f t="shared" si="2"/>
        <v>20.000000000000028</v>
      </c>
      <c r="AA7" s="8">
        <f t="shared" si="2"/>
        <v>16.666666666666696</v>
      </c>
      <c r="AB7" s="8">
        <f t="shared" si="2"/>
        <v>13.333333333333362</v>
      </c>
      <c r="AC7" s="8">
        <f t="shared" si="2"/>
        <v>10.000000000000028</v>
      </c>
      <c r="AD7" s="8">
        <f t="shared" si="2"/>
        <v>6.6666666666666945</v>
      </c>
      <c r="AE7" s="8">
        <f t="shared" si="2"/>
        <v>3.333333333333361</v>
      </c>
      <c r="AF7" s="8">
        <v>0</v>
      </c>
    </row>
    <row r="8" spans="1:32">
      <c r="A8" s="5"/>
    </row>
    <row r="9" spans="1:32">
      <c r="A9" s="5" t="s">
        <v>2</v>
      </c>
      <c r="B9" s="1">
        <v>0</v>
      </c>
      <c r="C9" s="1">
        <f t="shared" ref="C9:AF9" si="3">($E$25*C$3)</f>
        <v>15</v>
      </c>
      <c r="D9" s="1">
        <f t="shared" si="3"/>
        <v>30</v>
      </c>
      <c r="E9" s="1">
        <f t="shared" si="3"/>
        <v>45</v>
      </c>
      <c r="F9" s="1">
        <f t="shared" si="3"/>
        <v>60</v>
      </c>
      <c r="G9" s="1">
        <f t="shared" si="3"/>
        <v>75</v>
      </c>
      <c r="H9" s="1">
        <f t="shared" si="3"/>
        <v>90</v>
      </c>
      <c r="I9" s="1">
        <f t="shared" si="3"/>
        <v>105</v>
      </c>
      <c r="J9" s="1">
        <f t="shared" si="3"/>
        <v>120</v>
      </c>
      <c r="K9" s="1">
        <f t="shared" si="3"/>
        <v>135</v>
      </c>
      <c r="L9" s="1">
        <f t="shared" si="3"/>
        <v>150</v>
      </c>
      <c r="M9" s="1">
        <f t="shared" si="3"/>
        <v>165</v>
      </c>
      <c r="N9" s="1">
        <f t="shared" si="3"/>
        <v>180</v>
      </c>
      <c r="O9" s="1">
        <f t="shared" si="3"/>
        <v>195</v>
      </c>
      <c r="P9" s="1">
        <f t="shared" si="3"/>
        <v>210</v>
      </c>
      <c r="Q9" s="1">
        <f t="shared" si="3"/>
        <v>225</v>
      </c>
      <c r="R9" s="1">
        <f t="shared" si="3"/>
        <v>240</v>
      </c>
      <c r="S9" s="1">
        <f t="shared" si="3"/>
        <v>255</v>
      </c>
      <c r="T9" s="1">
        <f t="shared" si="3"/>
        <v>270</v>
      </c>
      <c r="U9" s="1">
        <f t="shared" si="3"/>
        <v>285</v>
      </c>
      <c r="V9" s="1">
        <f t="shared" si="3"/>
        <v>300</v>
      </c>
      <c r="W9" s="1">
        <f t="shared" si="3"/>
        <v>315</v>
      </c>
      <c r="X9" s="1">
        <f t="shared" si="3"/>
        <v>330</v>
      </c>
      <c r="Y9" s="1">
        <f t="shared" si="3"/>
        <v>345</v>
      </c>
      <c r="Z9" s="1">
        <f t="shared" si="3"/>
        <v>360</v>
      </c>
      <c r="AA9" s="1">
        <f t="shared" si="3"/>
        <v>375</v>
      </c>
      <c r="AB9" s="1">
        <f t="shared" si="3"/>
        <v>390</v>
      </c>
      <c r="AC9" s="1">
        <f t="shared" si="3"/>
        <v>405</v>
      </c>
      <c r="AD9" s="1">
        <f t="shared" si="3"/>
        <v>420</v>
      </c>
      <c r="AE9" s="1">
        <f t="shared" si="3"/>
        <v>435</v>
      </c>
      <c r="AF9" s="1">
        <f t="shared" si="3"/>
        <v>450</v>
      </c>
    </row>
    <row r="10" spans="1:32">
      <c r="A10" s="5" t="s">
        <v>4</v>
      </c>
      <c r="C10" s="1">
        <f>$E$25</f>
        <v>15</v>
      </c>
      <c r="D10" s="1">
        <f t="shared" ref="D10:AF10" si="4">$E$25</f>
        <v>15</v>
      </c>
      <c r="E10" s="1">
        <f t="shared" si="4"/>
        <v>15</v>
      </c>
      <c r="F10" s="1">
        <f t="shared" si="4"/>
        <v>15</v>
      </c>
      <c r="G10" s="1">
        <f t="shared" si="4"/>
        <v>15</v>
      </c>
      <c r="H10" s="1">
        <f t="shared" si="4"/>
        <v>15</v>
      </c>
      <c r="I10" s="1">
        <f t="shared" si="4"/>
        <v>15</v>
      </c>
      <c r="J10" s="1">
        <f t="shared" si="4"/>
        <v>15</v>
      </c>
      <c r="K10" s="1">
        <f t="shared" si="4"/>
        <v>15</v>
      </c>
      <c r="L10" s="1">
        <f t="shared" si="4"/>
        <v>15</v>
      </c>
      <c r="M10" s="1">
        <f t="shared" si="4"/>
        <v>15</v>
      </c>
      <c r="N10" s="1">
        <f t="shared" si="4"/>
        <v>15</v>
      </c>
      <c r="O10" s="1">
        <f t="shared" si="4"/>
        <v>15</v>
      </c>
      <c r="P10" s="1">
        <f t="shared" si="4"/>
        <v>15</v>
      </c>
      <c r="Q10" s="1">
        <f t="shared" si="4"/>
        <v>15</v>
      </c>
      <c r="R10" s="1">
        <f t="shared" si="4"/>
        <v>15</v>
      </c>
      <c r="S10" s="1">
        <f t="shared" si="4"/>
        <v>15</v>
      </c>
      <c r="T10" s="1">
        <f t="shared" si="4"/>
        <v>15</v>
      </c>
      <c r="U10" s="1">
        <f t="shared" si="4"/>
        <v>15</v>
      </c>
      <c r="V10" s="1">
        <f t="shared" si="4"/>
        <v>15</v>
      </c>
      <c r="W10" s="1">
        <f t="shared" si="4"/>
        <v>15</v>
      </c>
      <c r="X10" s="1">
        <f t="shared" si="4"/>
        <v>15</v>
      </c>
      <c r="Y10" s="1">
        <f t="shared" si="4"/>
        <v>15</v>
      </c>
      <c r="Z10" s="1">
        <f t="shared" si="4"/>
        <v>15</v>
      </c>
      <c r="AA10" s="1">
        <f t="shared" si="4"/>
        <v>15</v>
      </c>
      <c r="AB10" s="1">
        <f t="shared" si="4"/>
        <v>15</v>
      </c>
      <c r="AC10" s="1">
        <f t="shared" si="4"/>
        <v>15</v>
      </c>
      <c r="AD10" s="1">
        <f t="shared" si="4"/>
        <v>15</v>
      </c>
      <c r="AE10" s="1">
        <f t="shared" si="4"/>
        <v>15</v>
      </c>
      <c r="AF10" s="1">
        <f t="shared" si="4"/>
        <v>15</v>
      </c>
    </row>
    <row r="11" spans="1:32">
      <c r="A11" s="5" t="s">
        <v>3</v>
      </c>
      <c r="B11" s="1">
        <v>0</v>
      </c>
      <c r="C11" s="7">
        <f>B11+C10</f>
        <v>15</v>
      </c>
      <c r="D11" s="7">
        <f t="shared" ref="D11:AF11" si="5">C11+D10</f>
        <v>30</v>
      </c>
      <c r="E11" s="7">
        <f t="shared" si="5"/>
        <v>45</v>
      </c>
      <c r="F11" s="7">
        <f t="shared" si="5"/>
        <v>60</v>
      </c>
      <c r="G11" s="7">
        <f t="shared" si="5"/>
        <v>75</v>
      </c>
      <c r="H11" s="7">
        <f t="shared" si="5"/>
        <v>90</v>
      </c>
      <c r="I11" s="7">
        <f t="shared" si="5"/>
        <v>105</v>
      </c>
      <c r="J11" s="7">
        <f t="shared" si="5"/>
        <v>120</v>
      </c>
      <c r="K11" s="7">
        <f t="shared" si="5"/>
        <v>135</v>
      </c>
      <c r="L11" s="7">
        <f t="shared" si="5"/>
        <v>150</v>
      </c>
      <c r="M11" s="7">
        <f t="shared" si="5"/>
        <v>165</v>
      </c>
      <c r="N11" s="7">
        <f t="shared" si="5"/>
        <v>180</v>
      </c>
      <c r="O11" s="7">
        <f t="shared" si="5"/>
        <v>195</v>
      </c>
      <c r="P11" s="7">
        <f t="shared" si="5"/>
        <v>210</v>
      </c>
      <c r="Q11" s="7">
        <f t="shared" si="5"/>
        <v>225</v>
      </c>
      <c r="R11" s="7">
        <f t="shared" si="5"/>
        <v>240</v>
      </c>
      <c r="S11" s="7">
        <f t="shared" si="5"/>
        <v>255</v>
      </c>
      <c r="T11" s="7">
        <f t="shared" si="5"/>
        <v>270</v>
      </c>
      <c r="U11" s="7">
        <f t="shared" si="5"/>
        <v>285</v>
      </c>
      <c r="V11" s="7">
        <f t="shared" si="5"/>
        <v>300</v>
      </c>
      <c r="W11" s="7">
        <f t="shared" si="5"/>
        <v>315</v>
      </c>
      <c r="X11" s="7">
        <f t="shared" si="5"/>
        <v>330</v>
      </c>
      <c r="Y11" s="7">
        <f t="shared" si="5"/>
        <v>345</v>
      </c>
      <c r="Z11" s="7">
        <f t="shared" si="5"/>
        <v>360</v>
      </c>
      <c r="AA11" s="7">
        <f t="shared" si="5"/>
        <v>375</v>
      </c>
      <c r="AB11" s="7">
        <f t="shared" si="5"/>
        <v>390</v>
      </c>
      <c r="AC11" s="7">
        <f t="shared" si="5"/>
        <v>405</v>
      </c>
      <c r="AD11" s="7">
        <f t="shared" si="5"/>
        <v>420</v>
      </c>
      <c r="AE11" s="7">
        <f t="shared" si="5"/>
        <v>435</v>
      </c>
      <c r="AF11" s="7">
        <f t="shared" si="5"/>
        <v>450</v>
      </c>
    </row>
    <row r="14" spans="1:32">
      <c r="A14" s="13" t="s">
        <v>9</v>
      </c>
      <c r="B14" s="13"/>
      <c r="C14" s="13"/>
      <c r="D14" s="13"/>
      <c r="E14" s="13"/>
    </row>
    <row r="15" spans="1:32">
      <c r="A15" s="13"/>
      <c r="B15" s="13"/>
      <c r="C15" s="13"/>
      <c r="D15" s="13"/>
      <c r="E15" s="13"/>
    </row>
    <row r="16" spans="1:32">
      <c r="A16" s="13"/>
      <c r="B16" s="13"/>
      <c r="C16" s="13"/>
      <c r="D16" s="13"/>
      <c r="E16" s="13"/>
    </row>
    <row r="17" spans="1:5">
      <c r="A17" s="13"/>
      <c r="B17" s="13"/>
      <c r="C17" s="13"/>
      <c r="D17" s="13"/>
      <c r="E17" s="13"/>
    </row>
    <row r="18" spans="1:5">
      <c r="A18" s="13"/>
      <c r="B18" s="13"/>
      <c r="C18" s="13"/>
      <c r="D18" s="13"/>
      <c r="E18" s="13"/>
    </row>
    <row r="19" spans="1:5">
      <c r="A19" s="13"/>
      <c r="B19" s="13"/>
      <c r="C19" s="13"/>
      <c r="D19" s="13"/>
      <c r="E19" s="13"/>
    </row>
    <row r="21" spans="1:5" ht="15" thickBot="1">
      <c r="A21" s="10" t="s">
        <v>11</v>
      </c>
      <c r="B21" s="11"/>
      <c r="C21" s="11"/>
      <c r="D21" s="11"/>
      <c r="E21" s="12">
        <f>100/AF3</f>
        <v>3.3333333333333335</v>
      </c>
    </row>
    <row r="22" spans="1:5" ht="15" thickTop="1"/>
    <row r="23" spans="1:5" ht="15" thickBot="1">
      <c r="A23" s="10" t="s">
        <v>1</v>
      </c>
      <c r="B23" s="11"/>
      <c r="C23" s="11"/>
      <c r="D23" s="11"/>
      <c r="E23" s="11">
        <v>450</v>
      </c>
    </row>
    <row r="24" spans="1:5" ht="15" thickTop="1"/>
    <row r="25" spans="1:5" ht="15" thickBot="1">
      <c r="A25" s="10" t="s">
        <v>12</v>
      </c>
      <c r="B25" s="11"/>
      <c r="C25" s="11"/>
      <c r="D25" s="11"/>
      <c r="E25" s="11">
        <f>E23/30</f>
        <v>15</v>
      </c>
    </row>
    <row r="26" spans="1:5" ht="15" thickTop="1"/>
    <row r="28" spans="1:5">
      <c r="A28" s="2"/>
    </row>
    <row r="29" spans="1:5">
      <c r="A29" s="2"/>
    </row>
    <row r="30" spans="1:5">
      <c r="A30" s="2"/>
    </row>
    <row r="32" spans="1:5">
      <c r="A32" s="2"/>
      <c r="C32" s="3"/>
    </row>
    <row r="33" spans="1:3">
      <c r="A33" s="2"/>
      <c r="C33" s="3"/>
    </row>
    <row r="34" spans="1:3">
      <c r="A34" s="2"/>
    </row>
  </sheetData>
  <mergeCells count="1">
    <mergeCell ref="A14:E19"/>
  </mergeCells>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4"/>
  <sheetViews>
    <sheetView workbookViewId="0">
      <selection activeCell="A14" sqref="A14:E19"/>
    </sheetView>
  </sheetViews>
  <sheetFormatPr baseColWidth="10" defaultColWidth="8.83203125" defaultRowHeight="14" x14ac:dyDescent="0"/>
  <cols>
    <col min="1" max="1" width="20" customWidth="1"/>
    <col min="2" max="2" width="7" style="1" customWidth="1"/>
    <col min="3" max="32" width="5.5" style="1" customWidth="1"/>
  </cols>
  <sheetData>
    <row r="1" spans="1:32" ht="23">
      <c r="A1" s="6" t="s">
        <v>6</v>
      </c>
    </row>
    <row r="3" spans="1:32" ht="15" thickBot="1">
      <c r="A3" t="s">
        <v>0</v>
      </c>
      <c r="B3" s="9" t="s">
        <v>5</v>
      </c>
      <c r="C3" s="9">
        <v>1</v>
      </c>
      <c r="D3" s="9">
        <v>2</v>
      </c>
      <c r="E3" s="9">
        <v>3</v>
      </c>
      <c r="F3" s="9">
        <v>4</v>
      </c>
      <c r="G3" s="9">
        <v>5</v>
      </c>
      <c r="H3" s="9">
        <v>6</v>
      </c>
      <c r="I3" s="9">
        <v>7</v>
      </c>
      <c r="J3" s="9">
        <v>8</v>
      </c>
      <c r="K3" s="9">
        <v>9</v>
      </c>
      <c r="L3" s="9">
        <v>10</v>
      </c>
      <c r="M3" s="9">
        <v>11</v>
      </c>
      <c r="N3" s="9">
        <v>12</v>
      </c>
      <c r="O3" s="9">
        <v>13</v>
      </c>
      <c r="P3" s="9">
        <v>14</v>
      </c>
      <c r="Q3" s="9">
        <v>15</v>
      </c>
      <c r="R3" s="9">
        <v>16</v>
      </c>
      <c r="S3" s="9">
        <v>17</v>
      </c>
      <c r="T3" s="9">
        <v>18</v>
      </c>
      <c r="U3" s="9">
        <v>19</v>
      </c>
      <c r="V3" s="9">
        <v>20</v>
      </c>
      <c r="W3" s="9">
        <v>21</v>
      </c>
      <c r="X3" s="9">
        <v>22</v>
      </c>
      <c r="Y3" s="9">
        <v>23</v>
      </c>
      <c r="Z3" s="9">
        <v>24</v>
      </c>
      <c r="AA3" s="9">
        <v>25</v>
      </c>
      <c r="AB3" s="9">
        <v>26</v>
      </c>
      <c r="AC3" s="9">
        <v>27</v>
      </c>
      <c r="AD3" s="9">
        <v>28</v>
      </c>
      <c r="AE3" s="9">
        <v>29</v>
      </c>
      <c r="AF3" s="9">
        <v>30</v>
      </c>
    </row>
    <row r="5" spans="1:32">
      <c r="A5" s="5" t="s">
        <v>8</v>
      </c>
      <c r="B5" s="1">
        <v>100</v>
      </c>
      <c r="C5" s="4">
        <v>99</v>
      </c>
      <c r="D5" s="4">
        <v>99</v>
      </c>
      <c r="E5" s="4">
        <v>99</v>
      </c>
      <c r="F5" s="4">
        <v>99</v>
      </c>
      <c r="G5" s="4">
        <v>98</v>
      </c>
      <c r="H5" s="4">
        <v>97</v>
      </c>
      <c r="I5" s="4">
        <v>96</v>
      </c>
      <c r="J5" s="4">
        <v>94</v>
      </c>
      <c r="K5" s="4">
        <v>92</v>
      </c>
      <c r="L5" s="4">
        <v>90</v>
      </c>
      <c r="M5" s="4">
        <v>87</v>
      </c>
      <c r="N5" s="4">
        <v>84</v>
      </c>
      <c r="O5" s="4">
        <v>81</v>
      </c>
      <c r="P5" s="4">
        <v>77</v>
      </c>
      <c r="Q5" s="4">
        <v>73</v>
      </c>
      <c r="R5" s="4">
        <v>69</v>
      </c>
      <c r="S5" s="4">
        <v>64</v>
      </c>
      <c r="T5" s="4">
        <v>59</v>
      </c>
      <c r="U5" s="4">
        <v>54</v>
      </c>
      <c r="V5" s="4">
        <v>48</v>
      </c>
      <c r="W5" s="4">
        <v>42</v>
      </c>
      <c r="X5" s="4">
        <v>36</v>
      </c>
      <c r="Y5" s="4">
        <v>29</v>
      </c>
      <c r="Z5" s="4">
        <v>22</v>
      </c>
      <c r="AA5" s="4">
        <v>15</v>
      </c>
      <c r="AB5" s="4">
        <v>9</v>
      </c>
      <c r="AC5" s="4">
        <v>4</v>
      </c>
      <c r="AD5" s="4">
        <v>0</v>
      </c>
      <c r="AE5" s="4">
        <v>0</v>
      </c>
      <c r="AF5" s="4">
        <v>0</v>
      </c>
    </row>
    <row r="6" spans="1:32">
      <c r="A6" s="5" t="s">
        <v>4</v>
      </c>
      <c r="C6" s="4">
        <v>0</v>
      </c>
      <c r="D6" s="4">
        <v>0</v>
      </c>
      <c r="E6" s="4">
        <v>0</v>
      </c>
      <c r="F6" s="4">
        <v>0</v>
      </c>
      <c r="G6" s="4">
        <v>1</v>
      </c>
      <c r="H6" s="4">
        <v>1</v>
      </c>
      <c r="I6" s="4">
        <v>1</v>
      </c>
      <c r="J6" s="4">
        <v>2</v>
      </c>
      <c r="K6" s="4">
        <v>2</v>
      </c>
      <c r="L6" s="4">
        <v>2</v>
      </c>
      <c r="M6" s="4">
        <v>3</v>
      </c>
      <c r="N6" s="4">
        <v>3</v>
      </c>
      <c r="O6" s="4">
        <v>3</v>
      </c>
      <c r="P6" s="4">
        <v>4</v>
      </c>
      <c r="Q6" s="4">
        <v>4</v>
      </c>
      <c r="R6" s="4">
        <v>4</v>
      </c>
      <c r="S6" s="4">
        <v>5</v>
      </c>
      <c r="T6" s="4">
        <v>5</v>
      </c>
      <c r="U6" s="4">
        <v>5</v>
      </c>
      <c r="V6" s="4">
        <v>6</v>
      </c>
      <c r="W6" s="4">
        <v>6</v>
      </c>
      <c r="X6" s="4">
        <v>6</v>
      </c>
      <c r="Y6" s="4">
        <v>7</v>
      </c>
      <c r="Z6" s="4">
        <v>7</v>
      </c>
      <c r="AA6" s="4">
        <v>7</v>
      </c>
      <c r="AB6" s="4">
        <v>6</v>
      </c>
      <c r="AC6" s="4">
        <v>5</v>
      </c>
      <c r="AD6" s="4">
        <v>4</v>
      </c>
      <c r="AE6" s="4">
        <v>0</v>
      </c>
      <c r="AF6" s="4">
        <v>0</v>
      </c>
    </row>
    <row r="7" spans="1:32">
      <c r="A7" s="5" t="s">
        <v>7</v>
      </c>
      <c r="B7" s="1">
        <v>100</v>
      </c>
      <c r="C7" s="8">
        <f>B7-C6</f>
        <v>100</v>
      </c>
      <c r="D7" s="8">
        <f>C7-D6</f>
        <v>100</v>
      </c>
      <c r="E7" s="8">
        <f t="shared" ref="E7:AE7" si="0">D7-E6</f>
        <v>100</v>
      </c>
      <c r="F7" s="8">
        <f t="shared" si="0"/>
        <v>100</v>
      </c>
      <c r="G7" s="8">
        <f t="shared" si="0"/>
        <v>99</v>
      </c>
      <c r="H7" s="8">
        <f t="shared" si="0"/>
        <v>98</v>
      </c>
      <c r="I7" s="8">
        <f t="shared" si="0"/>
        <v>97</v>
      </c>
      <c r="J7" s="8">
        <f t="shared" si="0"/>
        <v>95</v>
      </c>
      <c r="K7" s="8">
        <f t="shared" si="0"/>
        <v>93</v>
      </c>
      <c r="L7" s="8">
        <f t="shared" si="0"/>
        <v>91</v>
      </c>
      <c r="M7" s="8">
        <f t="shared" si="0"/>
        <v>88</v>
      </c>
      <c r="N7" s="8">
        <f t="shared" si="0"/>
        <v>85</v>
      </c>
      <c r="O7" s="8">
        <f t="shared" si="0"/>
        <v>82</v>
      </c>
      <c r="P7" s="8">
        <f t="shared" si="0"/>
        <v>78</v>
      </c>
      <c r="Q7" s="8">
        <f t="shared" si="0"/>
        <v>74</v>
      </c>
      <c r="R7" s="8">
        <f t="shared" si="0"/>
        <v>70</v>
      </c>
      <c r="S7" s="8">
        <f t="shared" si="0"/>
        <v>65</v>
      </c>
      <c r="T7" s="8">
        <f t="shared" si="0"/>
        <v>60</v>
      </c>
      <c r="U7" s="8">
        <f t="shared" si="0"/>
        <v>55</v>
      </c>
      <c r="V7" s="8">
        <f t="shared" si="0"/>
        <v>49</v>
      </c>
      <c r="W7" s="8">
        <f t="shared" si="0"/>
        <v>43</v>
      </c>
      <c r="X7" s="8">
        <f t="shared" si="0"/>
        <v>37</v>
      </c>
      <c r="Y7" s="8">
        <f t="shared" si="0"/>
        <v>30</v>
      </c>
      <c r="Z7" s="8">
        <f t="shared" si="0"/>
        <v>23</v>
      </c>
      <c r="AA7" s="8">
        <f t="shared" si="0"/>
        <v>16</v>
      </c>
      <c r="AB7" s="8">
        <f t="shared" si="0"/>
        <v>10</v>
      </c>
      <c r="AC7" s="8">
        <f t="shared" si="0"/>
        <v>5</v>
      </c>
      <c r="AD7" s="8">
        <f t="shared" si="0"/>
        <v>1</v>
      </c>
      <c r="AE7" s="8">
        <f t="shared" si="0"/>
        <v>1</v>
      </c>
      <c r="AF7" s="8">
        <v>0</v>
      </c>
    </row>
    <row r="8" spans="1:32">
      <c r="A8" s="5"/>
    </row>
    <row r="9" spans="1:32">
      <c r="A9" s="5" t="s">
        <v>2</v>
      </c>
      <c r="B9" s="1">
        <v>0</v>
      </c>
      <c r="C9" s="1">
        <f t="shared" ref="C9:AF9" si="1">($E$25*C$3)</f>
        <v>15</v>
      </c>
      <c r="D9" s="1">
        <f t="shared" si="1"/>
        <v>30</v>
      </c>
      <c r="E9" s="1">
        <f t="shared" si="1"/>
        <v>45</v>
      </c>
      <c r="F9" s="1">
        <f t="shared" si="1"/>
        <v>60</v>
      </c>
      <c r="G9" s="1">
        <f t="shared" si="1"/>
        <v>75</v>
      </c>
      <c r="H9" s="1">
        <f t="shared" si="1"/>
        <v>90</v>
      </c>
      <c r="I9" s="1">
        <f t="shared" si="1"/>
        <v>105</v>
      </c>
      <c r="J9" s="1">
        <f t="shared" si="1"/>
        <v>120</v>
      </c>
      <c r="K9" s="1">
        <f t="shared" si="1"/>
        <v>135</v>
      </c>
      <c r="L9" s="1">
        <f t="shared" si="1"/>
        <v>150</v>
      </c>
      <c r="M9" s="1">
        <f t="shared" si="1"/>
        <v>165</v>
      </c>
      <c r="N9" s="1">
        <f t="shared" si="1"/>
        <v>180</v>
      </c>
      <c r="O9" s="1">
        <f t="shared" si="1"/>
        <v>195</v>
      </c>
      <c r="P9" s="1">
        <f t="shared" si="1"/>
        <v>210</v>
      </c>
      <c r="Q9" s="1">
        <f t="shared" si="1"/>
        <v>225</v>
      </c>
      <c r="R9" s="1">
        <f t="shared" si="1"/>
        <v>240</v>
      </c>
      <c r="S9" s="1">
        <f t="shared" si="1"/>
        <v>255</v>
      </c>
      <c r="T9" s="1">
        <f t="shared" si="1"/>
        <v>270</v>
      </c>
      <c r="U9" s="1">
        <f t="shared" si="1"/>
        <v>285</v>
      </c>
      <c r="V9" s="1">
        <f t="shared" si="1"/>
        <v>300</v>
      </c>
      <c r="W9" s="1">
        <f t="shared" si="1"/>
        <v>315</v>
      </c>
      <c r="X9" s="1">
        <f t="shared" si="1"/>
        <v>330</v>
      </c>
      <c r="Y9" s="1">
        <f t="shared" si="1"/>
        <v>345</v>
      </c>
      <c r="Z9" s="1">
        <f t="shared" si="1"/>
        <v>360</v>
      </c>
      <c r="AA9" s="1">
        <f t="shared" si="1"/>
        <v>375</v>
      </c>
      <c r="AB9" s="1">
        <f t="shared" si="1"/>
        <v>390</v>
      </c>
      <c r="AC9" s="1">
        <f t="shared" si="1"/>
        <v>405</v>
      </c>
      <c r="AD9" s="1">
        <f t="shared" si="1"/>
        <v>420</v>
      </c>
      <c r="AE9" s="1">
        <f t="shared" si="1"/>
        <v>435</v>
      </c>
      <c r="AF9" s="1">
        <f t="shared" si="1"/>
        <v>450</v>
      </c>
    </row>
    <row r="10" spans="1:32">
      <c r="A10" s="5" t="s">
        <v>4</v>
      </c>
      <c r="C10" s="1">
        <f>$E$25</f>
        <v>15</v>
      </c>
      <c r="D10" s="1">
        <f t="shared" ref="D10:AF10" si="2">$E$25</f>
        <v>15</v>
      </c>
      <c r="E10" s="1">
        <f t="shared" si="2"/>
        <v>15</v>
      </c>
      <c r="F10" s="1">
        <f t="shared" si="2"/>
        <v>15</v>
      </c>
      <c r="G10" s="1">
        <f t="shared" si="2"/>
        <v>15</v>
      </c>
      <c r="H10" s="1">
        <f t="shared" si="2"/>
        <v>15</v>
      </c>
      <c r="I10" s="1">
        <f t="shared" si="2"/>
        <v>15</v>
      </c>
      <c r="J10" s="1">
        <f t="shared" si="2"/>
        <v>15</v>
      </c>
      <c r="K10" s="1">
        <f t="shared" si="2"/>
        <v>15</v>
      </c>
      <c r="L10" s="1">
        <f t="shared" si="2"/>
        <v>15</v>
      </c>
      <c r="M10" s="1">
        <f t="shared" si="2"/>
        <v>15</v>
      </c>
      <c r="N10" s="1">
        <f t="shared" si="2"/>
        <v>15</v>
      </c>
      <c r="O10" s="1">
        <f t="shared" si="2"/>
        <v>15</v>
      </c>
      <c r="P10" s="1">
        <f t="shared" si="2"/>
        <v>15</v>
      </c>
      <c r="Q10" s="1">
        <f t="shared" si="2"/>
        <v>15</v>
      </c>
      <c r="R10" s="1">
        <f t="shared" si="2"/>
        <v>15</v>
      </c>
      <c r="S10" s="1">
        <f t="shared" si="2"/>
        <v>15</v>
      </c>
      <c r="T10" s="1">
        <f t="shared" si="2"/>
        <v>15</v>
      </c>
      <c r="U10" s="1">
        <f t="shared" si="2"/>
        <v>15</v>
      </c>
      <c r="V10" s="1">
        <f t="shared" si="2"/>
        <v>15</v>
      </c>
      <c r="W10" s="1">
        <f t="shared" si="2"/>
        <v>15</v>
      </c>
      <c r="X10" s="1">
        <f t="shared" si="2"/>
        <v>15</v>
      </c>
      <c r="Y10" s="1">
        <f t="shared" si="2"/>
        <v>15</v>
      </c>
      <c r="Z10" s="1">
        <f t="shared" si="2"/>
        <v>15</v>
      </c>
      <c r="AA10" s="1">
        <f t="shared" si="2"/>
        <v>15</v>
      </c>
      <c r="AB10" s="1">
        <f t="shared" si="2"/>
        <v>15</v>
      </c>
      <c r="AC10" s="1">
        <f t="shared" si="2"/>
        <v>15</v>
      </c>
      <c r="AD10" s="1">
        <f t="shared" si="2"/>
        <v>15</v>
      </c>
      <c r="AE10" s="1">
        <f t="shared" si="2"/>
        <v>15</v>
      </c>
      <c r="AF10" s="1">
        <f t="shared" si="2"/>
        <v>15</v>
      </c>
    </row>
    <row r="11" spans="1:32">
      <c r="A11" s="5" t="s">
        <v>3</v>
      </c>
      <c r="B11" s="1">
        <v>0</v>
      </c>
      <c r="C11" s="7">
        <f>B11+C10</f>
        <v>15</v>
      </c>
      <c r="D11" s="7">
        <f t="shared" ref="D11:AF11" si="3">C11+D10</f>
        <v>30</v>
      </c>
      <c r="E11" s="7">
        <f t="shared" si="3"/>
        <v>45</v>
      </c>
      <c r="F11" s="7">
        <f t="shared" si="3"/>
        <v>60</v>
      </c>
      <c r="G11" s="7">
        <f t="shared" si="3"/>
        <v>75</v>
      </c>
      <c r="H11" s="7">
        <f t="shared" si="3"/>
        <v>90</v>
      </c>
      <c r="I11" s="7">
        <f t="shared" si="3"/>
        <v>105</v>
      </c>
      <c r="J11" s="7">
        <f t="shared" si="3"/>
        <v>120</v>
      </c>
      <c r="K11" s="7">
        <f t="shared" si="3"/>
        <v>135</v>
      </c>
      <c r="L11" s="7">
        <f t="shared" si="3"/>
        <v>150</v>
      </c>
      <c r="M11" s="7">
        <f t="shared" si="3"/>
        <v>165</v>
      </c>
      <c r="N11" s="7">
        <f t="shared" si="3"/>
        <v>180</v>
      </c>
      <c r="O11" s="7">
        <f t="shared" si="3"/>
        <v>195</v>
      </c>
      <c r="P11" s="7">
        <f t="shared" si="3"/>
        <v>210</v>
      </c>
      <c r="Q11" s="7">
        <f t="shared" si="3"/>
        <v>225</v>
      </c>
      <c r="R11" s="7">
        <f t="shared" si="3"/>
        <v>240</v>
      </c>
      <c r="S11" s="7">
        <f t="shared" si="3"/>
        <v>255</v>
      </c>
      <c r="T11" s="7">
        <f t="shared" si="3"/>
        <v>270</v>
      </c>
      <c r="U11" s="7">
        <f t="shared" si="3"/>
        <v>285</v>
      </c>
      <c r="V11" s="7">
        <f t="shared" si="3"/>
        <v>300</v>
      </c>
      <c r="W11" s="7">
        <f t="shared" si="3"/>
        <v>315</v>
      </c>
      <c r="X11" s="7">
        <f t="shared" si="3"/>
        <v>330</v>
      </c>
      <c r="Y11" s="7">
        <f t="shared" si="3"/>
        <v>345</v>
      </c>
      <c r="Z11" s="7">
        <f t="shared" si="3"/>
        <v>360</v>
      </c>
      <c r="AA11" s="7">
        <f t="shared" si="3"/>
        <v>375</v>
      </c>
      <c r="AB11" s="7">
        <f t="shared" si="3"/>
        <v>390</v>
      </c>
      <c r="AC11" s="7">
        <f t="shared" si="3"/>
        <v>405</v>
      </c>
      <c r="AD11" s="7">
        <f t="shared" si="3"/>
        <v>420</v>
      </c>
      <c r="AE11" s="7">
        <f t="shared" si="3"/>
        <v>435</v>
      </c>
      <c r="AF11" s="7">
        <f t="shared" si="3"/>
        <v>450</v>
      </c>
    </row>
    <row r="14" spans="1:32">
      <c r="A14" s="13" t="s">
        <v>13</v>
      </c>
      <c r="B14" s="13"/>
      <c r="C14" s="13"/>
      <c r="D14" s="13"/>
      <c r="E14" s="13"/>
    </row>
    <row r="15" spans="1:32">
      <c r="A15" s="13"/>
      <c r="B15" s="13"/>
      <c r="C15" s="13"/>
      <c r="D15" s="13"/>
      <c r="E15" s="13"/>
    </row>
    <row r="16" spans="1:32">
      <c r="A16" s="13"/>
      <c r="B16" s="13"/>
      <c r="C16" s="13"/>
      <c r="D16" s="13"/>
      <c r="E16" s="13"/>
    </row>
    <row r="17" spans="1:5">
      <c r="A17" s="13"/>
      <c r="B17" s="13"/>
      <c r="C17" s="13"/>
      <c r="D17" s="13"/>
      <c r="E17" s="13"/>
    </row>
    <row r="18" spans="1:5">
      <c r="A18" s="13"/>
      <c r="B18" s="13"/>
      <c r="C18" s="13"/>
      <c r="D18" s="13"/>
      <c r="E18" s="13"/>
    </row>
    <row r="19" spans="1:5">
      <c r="A19" s="13"/>
      <c r="B19" s="13"/>
      <c r="C19" s="13"/>
      <c r="D19" s="13"/>
      <c r="E19" s="13"/>
    </row>
    <row r="21" spans="1:5" ht="15" thickBot="1">
      <c r="A21" s="10" t="s">
        <v>11</v>
      </c>
      <c r="B21" s="11"/>
      <c r="C21" s="11"/>
      <c r="D21" s="11"/>
      <c r="E21" s="12">
        <f>100/AF3</f>
        <v>3.3333333333333335</v>
      </c>
    </row>
    <row r="22" spans="1:5" ht="15" thickTop="1"/>
    <row r="23" spans="1:5" ht="15" thickBot="1">
      <c r="A23" s="10" t="s">
        <v>1</v>
      </c>
      <c r="B23" s="11"/>
      <c r="C23" s="11"/>
      <c r="D23" s="11"/>
      <c r="E23" s="11">
        <v>450</v>
      </c>
    </row>
    <row r="24" spans="1:5" ht="15" thickTop="1"/>
    <row r="25" spans="1:5" ht="15" thickBot="1">
      <c r="A25" s="10" t="s">
        <v>12</v>
      </c>
      <c r="B25" s="11"/>
      <c r="C25" s="11"/>
      <c r="D25" s="11"/>
      <c r="E25" s="11">
        <f>E23/30</f>
        <v>15</v>
      </c>
    </row>
    <row r="26" spans="1:5" ht="15" thickTop="1"/>
    <row r="28" spans="1:5">
      <c r="A28" s="2"/>
    </row>
    <row r="29" spans="1:5">
      <c r="A29" s="2"/>
    </row>
    <row r="30" spans="1:5">
      <c r="A30" s="2"/>
    </row>
    <row r="32" spans="1:5">
      <c r="A32" s="2"/>
      <c r="C32" s="3"/>
    </row>
    <row r="33" spans="1:3">
      <c r="A33" s="2"/>
      <c r="C33" s="3"/>
    </row>
    <row r="34" spans="1:3">
      <c r="A34" s="2"/>
    </row>
  </sheetData>
  <mergeCells count="1">
    <mergeCell ref="A14:E19"/>
  </mergeCells>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4"/>
  <sheetViews>
    <sheetView workbookViewId="0">
      <selection activeCell="A14" sqref="A14:E19"/>
    </sheetView>
  </sheetViews>
  <sheetFormatPr baseColWidth="10" defaultColWidth="8.83203125" defaultRowHeight="14" x14ac:dyDescent="0"/>
  <cols>
    <col min="1" max="1" width="20" customWidth="1"/>
    <col min="2" max="2" width="7" style="1" customWidth="1"/>
    <col min="3" max="32" width="5.5" style="1" customWidth="1"/>
  </cols>
  <sheetData>
    <row r="1" spans="1:32" ht="23">
      <c r="A1" s="6" t="s">
        <v>6</v>
      </c>
    </row>
    <row r="3" spans="1:32" ht="15" thickBot="1">
      <c r="A3" t="s">
        <v>0</v>
      </c>
      <c r="B3" s="9" t="s">
        <v>5</v>
      </c>
      <c r="C3" s="9">
        <v>1</v>
      </c>
      <c r="D3" s="9">
        <v>2</v>
      </c>
      <c r="E3" s="9">
        <v>3</v>
      </c>
      <c r="F3" s="9">
        <v>4</v>
      </c>
      <c r="G3" s="9">
        <v>5</v>
      </c>
      <c r="H3" s="9">
        <v>6</v>
      </c>
      <c r="I3" s="9">
        <v>7</v>
      </c>
      <c r="J3" s="9">
        <v>8</v>
      </c>
      <c r="K3" s="9">
        <v>9</v>
      </c>
      <c r="L3" s="9">
        <v>10</v>
      </c>
      <c r="M3" s="9">
        <v>11</v>
      </c>
      <c r="N3" s="9">
        <v>12</v>
      </c>
      <c r="O3" s="9">
        <v>13</v>
      </c>
      <c r="P3" s="9">
        <v>14</v>
      </c>
      <c r="Q3" s="9">
        <v>15</v>
      </c>
      <c r="R3" s="9">
        <v>16</v>
      </c>
      <c r="S3" s="9">
        <v>17</v>
      </c>
      <c r="T3" s="9">
        <v>18</v>
      </c>
      <c r="U3" s="9">
        <v>19</v>
      </c>
      <c r="V3" s="9">
        <v>20</v>
      </c>
      <c r="W3" s="9">
        <v>21</v>
      </c>
      <c r="X3" s="9">
        <v>22</v>
      </c>
      <c r="Y3" s="9">
        <v>23</v>
      </c>
      <c r="Z3" s="9">
        <v>24</v>
      </c>
      <c r="AA3" s="9">
        <v>25</v>
      </c>
      <c r="AB3" s="9">
        <v>26</v>
      </c>
      <c r="AC3" s="9">
        <v>27</v>
      </c>
      <c r="AD3" s="9">
        <v>28</v>
      </c>
      <c r="AE3" s="9">
        <v>29</v>
      </c>
      <c r="AF3" s="9">
        <v>30</v>
      </c>
    </row>
    <row r="5" spans="1:32">
      <c r="A5" s="5" t="s">
        <v>8</v>
      </c>
      <c r="B5" s="1">
        <v>100</v>
      </c>
      <c r="C5" s="4">
        <f>B5-$E$21</f>
        <v>96.666666666666671</v>
      </c>
      <c r="D5" s="4">
        <f t="shared" ref="D5:AF5" si="0">C5-$E$21</f>
        <v>93.333333333333343</v>
      </c>
      <c r="E5" s="4">
        <f t="shared" si="0"/>
        <v>90.000000000000014</v>
      </c>
      <c r="F5" s="4">
        <f t="shared" si="0"/>
        <v>86.666666666666686</v>
      </c>
      <c r="G5" s="4">
        <f t="shared" si="0"/>
        <v>83.333333333333357</v>
      </c>
      <c r="H5" s="4">
        <f t="shared" si="0"/>
        <v>80.000000000000028</v>
      </c>
      <c r="I5" s="4">
        <f t="shared" si="0"/>
        <v>76.6666666666667</v>
      </c>
      <c r="J5" s="4">
        <f t="shared" si="0"/>
        <v>73.333333333333371</v>
      </c>
      <c r="K5" s="4">
        <f t="shared" si="0"/>
        <v>70.000000000000043</v>
      </c>
      <c r="L5" s="4">
        <f t="shared" si="0"/>
        <v>66.666666666666714</v>
      </c>
      <c r="M5" s="4">
        <f t="shared" si="0"/>
        <v>63.333333333333378</v>
      </c>
      <c r="N5" s="4">
        <f t="shared" si="0"/>
        <v>60.000000000000043</v>
      </c>
      <c r="O5" s="4">
        <f t="shared" si="0"/>
        <v>56.666666666666707</v>
      </c>
      <c r="P5" s="4">
        <f t="shared" si="0"/>
        <v>53.333333333333371</v>
      </c>
      <c r="Q5" s="4">
        <f t="shared" si="0"/>
        <v>50.000000000000036</v>
      </c>
      <c r="R5" s="4">
        <f t="shared" si="0"/>
        <v>46.6666666666667</v>
      </c>
      <c r="S5" s="4">
        <f t="shared" si="0"/>
        <v>43.333333333333364</v>
      </c>
      <c r="T5" s="4">
        <f t="shared" si="0"/>
        <v>40.000000000000028</v>
      </c>
      <c r="U5" s="4">
        <f t="shared" si="0"/>
        <v>36.666666666666693</v>
      </c>
      <c r="V5" s="4">
        <f t="shared" si="0"/>
        <v>33.333333333333357</v>
      </c>
      <c r="W5" s="4">
        <f t="shared" si="0"/>
        <v>30.000000000000025</v>
      </c>
      <c r="X5" s="4">
        <f t="shared" si="0"/>
        <v>26.666666666666693</v>
      </c>
      <c r="Y5" s="4">
        <f t="shared" si="0"/>
        <v>23.333333333333361</v>
      </c>
      <c r="Z5" s="4">
        <f t="shared" si="0"/>
        <v>20.000000000000028</v>
      </c>
      <c r="AA5" s="4">
        <f t="shared" si="0"/>
        <v>16.666666666666696</v>
      </c>
      <c r="AB5" s="4">
        <f t="shared" si="0"/>
        <v>13.333333333333362</v>
      </c>
      <c r="AC5" s="4">
        <f t="shared" si="0"/>
        <v>10.000000000000028</v>
      </c>
      <c r="AD5" s="4">
        <f t="shared" si="0"/>
        <v>6.6666666666666945</v>
      </c>
      <c r="AE5" s="4">
        <f t="shared" si="0"/>
        <v>3.333333333333361</v>
      </c>
      <c r="AF5" s="4">
        <f t="shared" si="0"/>
        <v>2.7533531010703882E-14</v>
      </c>
    </row>
    <row r="6" spans="1:32">
      <c r="A6" s="5" t="s">
        <v>4</v>
      </c>
      <c r="C6" s="4">
        <v>0</v>
      </c>
      <c r="D6" s="4">
        <v>0</v>
      </c>
      <c r="E6" s="4">
        <v>0</v>
      </c>
      <c r="F6" s="4">
        <v>5</v>
      </c>
      <c r="G6" s="4">
        <v>5</v>
      </c>
      <c r="H6" s="4">
        <v>5</v>
      </c>
      <c r="I6" s="4">
        <v>5</v>
      </c>
      <c r="J6" s="4">
        <v>10</v>
      </c>
      <c r="K6" s="4">
        <v>10</v>
      </c>
      <c r="L6" s="4">
        <v>10</v>
      </c>
      <c r="M6" s="4">
        <v>5</v>
      </c>
      <c r="N6" s="4">
        <v>0</v>
      </c>
      <c r="O6" s="4">
        <v>0</v>
      </c>
      <c r="P6" s="4">
        <v>0</v>
      </c>
      <c r="Q6" s="4">
        <v>5</v>
      </c>
      <c r="R6" s="4">
        <v>0</v>
      </c>
      <c r="S6" s="4">
        <v>-10</v>
      </c>
      <c r="T6" s="4">
        <v>5</v>
      </c>
      <c r="U6" s="4">
        <v>5</v>
      </c>
      <c r="V6" s="4">
        <v>5</v>
      </c>
      <c r="W6" s="4">
        <v>5</v>
      </c>
      <c r="X6" s="4">
        <v>10</v>
      </c>
      <c r="Y6" s="4">
        <v>10</v>
      </c>
      <c r="Z6" s="4">
        <v>5</v>
      </c>
      <c r="AA6" s="4">
        <v>0</v>
      </c>
      <c r="AB6" s="4">
        <v>0</v>
      </c>
      <c r="AC6" s="4">
        <v>0</v>
      </c>
      <c r="AD6" s="4">
        <v>5</v>
      </c>
      <c r="AE6" s="4">
        <v>0</v>
      </c>
      <c r="AF6" s="4">
        <v>0</v>
      </c>
    </row>
    <row r="7" spans="1:32">
      <c r="A7" s="5" t="s">
        <v>7</v>
      </c>
      <c r="B7" s="1">
        <v>100</v>
      </c>
      <c r="C7" s="8">
        <f>B7-C6</f>
        <v>100</v>
      </c>
      <c r="D7" s="8">
        <f>C7-D6</f>
        <v>100</v>
      </c>
      <c r="E7" s="8">
        <f t="shared" ref="E7:AF7" si="1">D7-E6</f>
        <v>100</v>
      </c>
      <c r="F7" s="8">
        <f t="shared" si="1"/>
        <v>95</v>
      </c>
      <c r="G7" s="8">
        <f t="shared" si="1"/>
        <v>90</v>
      </c>
      <c r="H7" s="8">
        <f t="shared" si="1"/>
        <v>85</v>
      </c>
      <c r="I7" s="8">
        <f t="shared" si="1"/>
        <v>80</v>
      </c>
      <c r="J7" s="8">
        <f t="shared" si="1"/>
        <v>70</v>
      </c>
      <c r="K7" s="8">
        <f t="shared" si="1"/>
        <v>60</v>
      </c>
      <c r="L7" s="8">
        <f t="shared" si="1"/>
        <v>50</v>
      </c>
      <c r="M7" s="8">
        <f t="shared" si="1"/>
        <v>45</v>
      </c>
      <c r="N7" s="8">
        <f t="shared" si="1"/>
        <v>45</v>
      </c>
      <c r="O7" s="8">
        <f t="shared" si="1"/>
        <v>45</v>
      </c>
      <c r="P7" s="8">
        <f t="shared" si="1"/>
        <v>45</v>
      </c>
      <c r="Q7" s="8">
        <f t="shared" si="1"/>
        <v>40</v>
      </c>
      <c r="R7" s="8">
        <f t="shared" si="1"/>
        <v>40</v>
      </c>
      <c r="S7" s="8">
        <f t="shared" si="1"/>
        <v>50</v>
      </c>
      <c r="T7" s="8">
        <f t="shared" si="1"/>
        <v>45</v>
      </c>
      <c r="U7" s="8">
        <f t="shared" si="1"/>
        <v>40</v>
      </c>
      <c r="V7" s="8">
        <f t="shared" si="1"/>
        <v>35</v>
      </c>
      <c r="W7" s="8">
        <f t="shared" si="1"/>
        <v>30</v>
      </c>
      <c r="X7" s="8">
        <f t="shared" si="1"/>
        <v>20</v>
      </c>
      <c r="Y7" s="8">
        <f t="shared" si="1"/>
        <v>10</v>
      </c>
      <c r="Z7" s="8">
        <f t="shared" si="1"/>
        <v>5</v>
      </c>
      <c r="AA7" s="8">
        <f t="shared" si="1"/>
        <v>5</v>
      </c>
      <c r="AB7" s="8">
        <f t="shared" si="1"/>
        <v>5</v>
      </c>
      <c r="AC7" s="8">
        <f t="shared" si="1"/>
        <v>5</v>
      </c>
      <c r="AD7" s="8">
        <f t="shared" si="1"/>
        <v>0</v>
      </c>
      <c r="AE7" s="8">
        <f t="shared" si="1"/>
        <v>0</v>
      </c>
      <c r="AF7" s="8">
        <f t="shared" si="1"/>
        <v>0</v>
      </c>
    </row>
    <row r="8" spans="1:32">
      <c r="A8" s="5"/>
    </row>
    <row r="9" spans="1:32">
      <c r="A9" s="5" t="s">
        <v>2</v>
      </c>
      <c r="B9" s="1">
        <v>0</v>
      </c>
      <c r="C9" s="1">
        <f t="shared" ref="C9:AF9" si="2">($E$25*C$3)</f>
        <v>15</v>
      </c>
      <c r="D9" s="1">
        <f t="shared" si="2"/>
        <v>30</v>
      </c>
      <c r="E9" s="1">
        <f t="shared" si="2"/>
        <v>45</v>
      </c>
      <c r="F9" s="1">
        <f t="shared" si="2"/>
        <v>60</v>
      </c>
      <c r="G9" s="1">
        <f t="shared" si="2"/>
        <v>75</v>
      </c>
      <c r="H9" s="1">
        <f t="shared" si="2"/>
        <v>90</v>
      </c>
      <c r="I9" s="1">
        <f t="shared" si="2"/>
        <v>105</v>
      </c>
      <c r="J9" s="1">
        <f t="shared" si="2"/>
        <v>120</v>
      </c>
      <c r="K9" s="1">
        <f t="shared" si="2"/>
        <v>135</v>
      </c>
      <c r="L9" s="1">
        <f t="shared" si="2"/>
        <v>150</v>
      </c>
      <c r="M9" s="1">
        <f t="shared" si="2"/>
        <v>165</v>
      </c>
      <c r="N9" s="1">
        <f t="shared" si="2"/>
        <v>180</v>
      </c>
      <c r="O9" s="1">
        <f t="shared" si="2"/>
        <v>195</v>
      </c>
      <c r="P9" s="1">
        <f t="shared" si="2"/>
        <v>210</v>
      </c>
      <c r="Q9" s="1">
        <f t="shared" si="2"/>
        <v>225</v>
      </c>
      <c r="R9" s="1">
        <f t="shared" si="2"/>
        <v>240</v>
      </c>
      <c r="S9" s="1">
        <f t="shared" si="2"/>
        <v>255</v>
      </c>
      <c r="T9" s="1">
        <f t="shared" si="2"/>
        <v>270</v>
      </c>
      <c r="U9" s="1">
        <f t="shared" si="2"/>
        <v>285</v>
      </c>
      <c r="V9" s="1">
        <f t="shared" si="2"/>
        <v>300</v>
      </c>
      <c r="W9" s="1">
        <f t="shared" si="2"/>
        <v>315</v>
      </c>
      <c r="X9" s="1">
        <f t="shared" si="2"/>
        <v>330</v>
      </c>
      <c r="Y9" s="1">
        <f t="shared" si="2"/>
        <v>345</v>
      </c>
      <c r="Z9" s="1">
        <f t="shared" si="2"/>
        <v>360</v>
      </c>
      <c r="AA9" s="1">
        <f t="shared" si="2"/>
        <v>375</v>
      </c>
      <c r="AB9" s="1">
        <f t="shared" si="2"/>
        <v>390</v>
      </c>
      <c r="AC9" s="1">
        <f t="shared" si="2"/>
        <v>405</v>
      </c>
      <c r="AD9" s="1">
        <f t="shared" si="2"/>
        <v>420</v>
      </c>
      <c r="AE9" s="1">
        <f t="shared" si="2"/>
        <v>435</v>
      </c>
      <c r="AF9" s="1">
        <f t="shared" si="2"/>
        <v>450</v>
      </c>
    </row>
    <row r="10" spans="1:32">
      <c r="A10" s="5" t="s">
        <v>4</v>
      </c>
      <c r="C10" s="1">
        <v>10</v>
      </c>
      <c r="D10" s="1">
        <v>12</v>
      </c>
      <c r="E10" s="1">
        <v>15</v>
      </c>
      <c r="F10" s="1">
        <v>17</v>
      </c>
      <c r="G10" s="1">
        <v>12</v>
      </c>
      <c r="H10" s="1">
        <v>15</v>
      </c>
      <c r="I10" s="1">
        <v>15</v>
      </c>
      <c r="J10" s="1">
        <v>12</v>
      </c>
      <c r="K10" s="1">
        <v>16</v>
      </c>
      <c r="L10" s="1">
        <v>17</v>
      </c>
      <c r="M10" s="1">
        <v>15</v>
      </c>
      <c r="N10" s="1">
        <v>10</v>
      </c>
      <c r="O10" s="1">
        <v>10</v>
      </c>
      <c r="P10" s="1">
        <v>5</v>
      </c>
      <c r="Q10" s="1">
        <v>5</v>
      </c>
      <c r="R10" s="1">
        <v>20</v>
      </c>
      <c r="S10" s="1">
        <v>30</v>
      </c>
      <c r="T10" s="1">
        <v>10</v>
      </c>
      <c r="U10" s="1">
        <f t="shared" ref="U10" si="3">$E$25</f>
        <v>15</v>
      </c>
      <c r="V10" s="1">
        <v>10</v>
      </c>
      <c r="W10" s="1">
        <v>7</v>
      </c>
      <c r="X10" s="1">
        <v>5</v>
      </c>
      <c r="Y10" s="1">
        <v>8</v>
      </c>
      <c r="Z10" s="1">
        <v>9</v>
      </c>
      <c r="AA10" s="1">
        <v>7</v>
      </c>
      <c r="AB10" s="1">
        <v>6</v>
      </c>
      <c r="AC10" s="1">
        <v>9</v>
      </c>
      <c r="AD10" s="1">
        <v>8</v>
      </c>
      <c r="AE10" s="1">
        <v>7</v>
      </c>
      <c r="AF10" s="1">
        <v>6</v>
      </c>
    </row>
    <row r="11" spans="1:32">
      <c r="A11" s="5" t="s">
        <v>3</v>
      </c>
      <c r="B11" s="1">
        <v>0</v>
      </c>
      <c r="C11" s="7">
        <f>B11+C10</f>
        <v>10</v>
      </c>
      <c r="D11" s="7">
        <f t="shared" ref="D11:AF11" si="4">C11+D10</f>
        <v>22</v>
      </c>
      <c r="E11" s="7">
        <f t="shared" si="4"/>
        <v>37</v>
      </c>
      <c r="F11" s="7">
        <f t="shared" si="4"/>
        <v>54</v>
      </c>
      <c r="G11" s="7">
        <f t="shared" si="4"/>
        <v>66</v>
      </c>
      <c r="H11" s="7">
        <f t="shared" si="4"/>
        <v>81</v>
      </c>
      <c r="I11" s="7">
        <f t="shared" si="4"/>
        <v>96</v>
      </c>
      <c r="J11" s="7">
        <f t="shared" si="4"/>
        <v>108</v>
      </c>
      <c r="K11" s="7">
        <f t="shared" si="4"/>
        <v>124</v>
      </c>
      <c r="L11" s="7">
        <f t="shared" si="4"/>
        <v>141</v>
      </c>
      <c r="M11" s="7">
        <f t="shared" si="4"/>
        <v>156</v>
      </c>
      <c r="N11" s="7">
        <f t="shared" si="4"/>
        <v>166</v>
      </c>
      <c r="O11" s="7">
        <f t="shared" si="4"/>
        <v>176</v>
      </c>
      <c r="P11" s="7">
        <f t="shared" si="4"/>
        <v>181</v>
      </c>
      <c r="Q11" s="7">
        <f t="shared" si="4"/>
        <v>186</v>
      </c>
      <c r="R11" s="7">
        <f t="shared" si="4"/>
        <v>206</v>
      </c>
      <c r="S11" s="7">
        <f t="shared" si="4"/>
        <v>236</v>
      </c>
      <c r="T11" s="7">
        <f t="shared" si="4"/>
        <v>246</v>
      </c>
      <c r="U11" s="7">
        <f t="shared" si="4"/>
        <v>261</v>
      </c>
      <c r="V11" s="7">
        <f t="shared" si="4"/>
        <v>271</v>
      </c>
      <c r="W11" s="7">
        <f t="shared" si="4"/>
        <v>278</v>
      </c>
      <c r="X11" s="7">
        <f t="shared" si="4"/>
        <v>283</v>
      </c>
      <c r="Y11" s="7">
        <f t="shared" si="4"/>
        <v>291</v>
      </c>
      <c r="Z11" s="7">
        <f t="shared" si="4"/>
        <v>300</v>
      </c>
      <c r="AA11" s="7">
        <f t="shared" si="4"/>
        <v>307</v>
      </c>
      <c r="AB11" s="7">
        <f t="shared" si="4"/>
        <v>313</v>
      </c>
      <c r="AC11" s="7">
        <f t="shared" si="4"/>
        <v>322</v>
      </c>
      <c r="AD11" s="7">
        <f t="shared" si="4"/>
        <v>330</v>
      </c>
      <c r="AE11" s="7">
        <f t="shared" si="4"/>
        <v>337</v>
      </c>
      <c r="AF11" s="7">
        <f t="shared" si="4"/>
        <v>343</v>
      </c>
    </row>
    <row r="14" spans="1:32" ht="14.25" customHeight="1">
      <c r="A14" s="13" t="s">
        <v>10</v>
      </c>
      <c r="B14" s="13"/>
      <c r="C14" s="13"/>
      <c r="D14" s="13"/>
      <c r="E14" s="13"/>
    </row>
    <row r="15" spans="1:32">
      <c r="A15" s="13"/>
      <c r="B15" s="13"/>
      <c r="C15" s="13"/>
      <c r="D15" s="13"/>
      <c r="E15" s="13"/>
    </row>
    <row r="16" spans="1:32">
      <c r="A16" s="13"/>
      <c r="B16" s="13"/>
      <c r="C16" s="13"/>
      <c r="D16" s="13"/>
      <c r="E16" s="13"/>
    </row>
    <row r="17" spans="1:5">
      <c r="A17" s="13"/>
      <c r="B17" s="13"/>
      <c r="C17" s="13"/>
      <c r="D17" s="13"/>
      <c r="E17" s="13"/>
    </row>
    <row r="18" spans="1:5">
      <c r="A18" s="13"/>
      <c r="B18" s="13"/>
      <c r="C18" s="13"/>
      <c r="D18" s="13"/>
      <c r="E18" s="13"/>
    </row>
    <row r="19" spans="1:5">
      <c r="A19" s="13"/>
      <c r="B19" s="13"/>
      <c r="C19" s="13"/>
      <c r="D19" s="13"/>
      <c r="E19" s="13"/>
    </row>
    <row r="21" spans="1:5" ht="15" thickBot="1">
      <c r="A21" s="10" t="s">
        <v>11</v>
      </c>
      <c r="B21" s="11"/>
      <c r="C21" s="11"/>
      <c r="D21" s="11"/>
      <c r="E21" s="12">
        <f>100/AF3</f>
        <v>3.3333333333333335</v>
      </c>
    </row>
    <row r="22" spans="1:5" ht="15" thickTop="1"/>
    <row r="23" spans="1:5" ht="15" thickBot="1">
      <c r="A23" s="10" t="s">
        <v>1</v>
      </c>
      <c r="B23" s="11"/>
      <c r="C23" s="11"/>
      <c r="D23" s="11"/>
      <c r="E23" s="11">
        <v>450</v>
      </c>
    </row>
    <row r="24" spans="1:5" ht="15" thickTop="1"/>
    <row r="25" spans="1:5" ht="15" thickBot="1">
      <c r="A25" s="10" t="s">
        <v>12</v>
      </c>
      <c r="B25" s="11"/>
      <c r="C25" s="11"/>
      <c r="D25" s="11"/>
      <c r="E25" s="11">
        <f>E23/30</f>
        <v>15</v>
      </c>
    </row>
    <row r="26" spans="1:5" ht="15" thickTop="1"/>
    <row r="28" spans="1:5">
      <c r="A28" s="2"/>
    </row>
    <row r="29" spans="1:5">
      <c r="A29" s="2"/>
    </row>
    <row r="30" spans="1:5">
      <c r="A30" s="2"/>
    </row>
    <row r="32" spans="1:5">
      <c r="A32" s="2"/>
      <c r="C32" s="3"/>
    </row>
    <row r="33" spans="1:3">
      <c r="A33" s="2"/>
      <c r="C33" s="3"/>
    </row>
    <row r="34" spans="1:3">
      <c r="A34" s="2"/>
    </row>
  </sheetData>
  <mergeCells count="1">
    <mergeCell ref="A14:E19"/>
  </mergeCells>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4"/>
  <sheetViews>
    <sheetView tabSelected="1" workbookViewId="0"/>
  </sheetViews>
  <sheetFormatPr baseColWidth="10" defaultColWidth="8.83203125" defaultRowHeight="14" x14ac:dyDescent="0"/>
  <cols>
    <col min="1" max="1" width="20" customWidth="1"/>
    <col min="2" max="2" width="7" style="1" customWidth="1"/>
    <col min="3" max="32" width="5.5" style="1" customWidth="1"/>
  </cols>
  <sheetData>
    <row r="1" spans="1:32" ht="23">
      <c r="A1" s="6" t="s">
        <v>6</v>
      </c>
    </row>
    <row r="3" spans="1:32" ht="15" thickBot="1">
      <c r="A3" t="s">
        <v>0</v>
      </c>
      <c r="B3" s="9" t="s">
        <v>5</v>
      </c>
      <c r="C3" s="9">
        <v>1</v>
      </c>
      <c r="D3" s="9">
        <v>2</v>
      </c>
      <c r="E3" s="9">
        <v>3</v>
      </c>
      <c r="F3" s="9">
        <v>4</v>
      </c>
      <c r="G3" s="9">
        <v>5</v>
      </c>
      <c r="H3" s="9">
        <v>6</v>
      </c>
      <c r="I3" s="9">
        <v>7</v>
      </c>
      <c r="J3" s="9">
        <v>8</v>
      </c>
      <c r="K3" s="9">
        <v>9</v>
      </c>
      <c r="L3" s="9">
        <v>10</v>
      </c>
      <c r="M3" s="9">
        <v>11</v>
      </c>
      <c r="N3" s="9">
        <v>12</v>
      </c>
      <c r="O3" s="9">
        <v>13</v>
      </c>
      <c r="P3" s="9">
        <v>14</v>
      </c>
      <c r="Q3" s="9">
        <v>15</v>
      </c>
      <c r="R3" s="9">
        <v>16</v>
      </c>
      <c r="S3" s="9">
        <v>17</v>
      </c>
      <c r="T3" s="9">
        <v>18</v>
      </c>
      <c r="U3" s="9">
        <v>19</v>
      </c>
      <c r="V3" s="9">
        <v>20</v>
      </c>
      <c r="W3" s="9">
        <v>21</v>
      </c>
      <c r="X3" s="9">
        <v>22</v>
      </c>
      <c r="Y3" s="9">
        <v>23</v>
      </c>
      <c r="Z3" s="9">
        <v>24</v>
      </c>
      <c r="AA3" s="9">
        <v>25</v>
      </c>
      <c r="AB3" s="9">
        <v>26</v>
      </c>
      <c r="AC3" s="9">
        <v>27</v>
      </c>
      <c r="AD3" s="9">
        <v>28</v>
      </c>
      <c r="AE3" s="9">
        <v>29</v>
      </c>
      <c r="AF3" s="9">
        <v>30</v>
      </c>
    </row>
    <row r="5" spans="1:32">
      <c r="A5" s="5" t="s">
        <v>8</v>
      </c>
      <c r="B5" s="1">
        <v>100</v>
      </c>
      <c r="C5" s="4">
        <f>B5-$E$21</f>
        <v>96.666666666666671</v>
      </c>
      <c r="D5" s="4">
        <f t="shared" ref="D5:AF5" si="0">C5-$E$21</f>
        <v>93.333333333333343</v>
      </c>
      <c r="E5" s="4">
        <f t="shared" si="0"/>
        <v>90.000000000000014</v>
      </c>
      <c r="F5" s="4">
        <f t="shared" si="0"/>
        <v>86.666666666666686</v>
      </c>
      <c r="G5" s="4">
        <f t="shared" si="0"/>
        <v>83.333333333333357</v>
      </c>
      <c r="H5" s="4">
        <f t="shared" si="0"/>
        <v>80.000000000000028</v>
      </c>
      <c r="I5" s="4">
        <f t="shared" si="0"/>
        <v>76.6666666666667</v>
      </c>
      <c r="J5" s="4">
        <f t="shared" si="0"/>
        <v>73.333333333333371</v>
      </c>
      <c r="K5" s="4">
        <f t="shared" si="0"/>
        <v>70.000000000000043</v>
      </c>
      <c r="L5" s="4">
        <f t="shared" si="0"/>
        <v>66.666666666666714</v>
      </c>
      <c r="M5" s="4">
        <f t="shared" si="0"/>
        <v>63.333333333333378</v>
      </c>
      <c r="N5" s="4">
        <f t="shared" si="0"/>
        <v>60.000000000000043</v>
      </c>
      <c r="O5" s="4">
        <f t="shared" si="0"/>
        <v>56.666666666666707</v>
      </c>
      <c r="P5" s="4">
        <f t="shared" si="0"/>
        <v>53.333333333333371</v>
      </c>
      <c r="Q5" s="4">
        <f t="shared" si="0"/>
        <v>50.000000000000036</v>
      </c>
      <c r="R5" s="4">
        <f t="shared" si="0"/>
        <v>46.6666666666667</v>
      </c>
      <c r="S5" s="4">
        <f t="shared" si="0"/>
        <v>43.333333333333364</v>
      </c>
      <c r="T5" s="4">
        <f t="shared" si="0"/>
        <v>40.000000000000028</v>
      </c>
      <c r="U5" s="4">
        <f t="shared" si="0"/>
        <v>36.666666666666693</v>
      </c>
      <c r="V5" s="4">
        <f t="shared" si="0"/>
        <v>33.333333333333357</v>
      </c>
      <c r="W5" s="4">
        <f t="shared" si="0"/>
        <v>30.000000000000025</v>
      </c>
      <c r="X5" s="4">
        <f t="shared" si="0"/>
        <v>26.666666666666693</v>
      </c>
      <c r="Y5" s="4">
        <f t="shared" si="0"/>
        <v>23.333333333333361</v>
      </c>
      <c r="Z5" s="4">
        <f t="shared" si="0"/>
        <v>20.000000000000028</v>
      </c>
      <c r="AA5" s="4">
        <f t="shared" si="0"/>
        <v>16.666666666666696</v>
      </c>
      <c r="AB5" s="4">
        <f t="shared" si="0"/>
        <v>13.333333333333362</v>
      </c>
      <c r="AC5" s="4">
        <f t="shared" si="0"/>
        <v>10.000000000000028</v>
      </c>
      <c r="AD5" s="4">
        <f t="shared" si="0"/>
        <v>6.6666666666666945</v>
      </c>
      <c r="AE5" s="4">
        <f t="shared" si="0"/>
        <v>3.333333333333361</v>
      </c>
      <c r="AF5" s="4">
        <f t="shared" si="0"/>
        <v>2.7533531010703882E-14</v>
      </c>
    </row>
    <row r="6" spans="1:32">
      <c r="A6" s="5" t="s">
        <v>4</v>
      </c>
      <c r="C6" s="4">
        <v>0</v>
      </c>
      <c r="D6" s="4">
        <v>0</v>
      </c>
      <c r="E6" s="4">
        <v>0</v>
      </c>
      <c r="F6" s="4">
        <v>5</v>
      </c>
      <c r="G6" s="4">
        <v>3</v>
      </c>
      <c r="H6" s="4">
        <v>5</v>
      </c>
      <c r="I6" s="4">
        <v>4</v>
      </c>
      <c r="J6" s="4">
        <v>6</v>
      </c>
      <c r="K6" s="4">
        <v>2</v>
      </c>
      <c r="L6" s="4">
        <v>3</v>
      </c>
      <c r="M6" s="4">
        <v>6</v>
      </c>
      <c r="N6" s="4">
        <v>3</v>
      </c>
      <c r="O6" s="4">
        <v>2</v>
      </c>
      <c r="P6" s="4">
        <v>1</v>
      </c>
      <c r="Q6" s="4">
        <v>0</v>
      </c>
      <c r="R6" s="4">
        <v>0</v>
      </c>
      <c r="S6" s="4">
        <v>0</v>
      </c>
      <c r="T6" s="4">
        <v>0</v>
      </c>
      <c r="U6" s="4">
        <v>0</v>
      </c>
      <c r="V6" s="4">
        <v>2</v>
      </c>
      <c r="W6" s="4">
        <v>2</v>
      </c>
      <c r="X6" s="4">
        <v>1</v>
      </c>
      <c r="Y6" s="4">
        <v>2</v>
      </c>
      <c r="Z6" s="4">
        <v>3</v>
      </c>
      <c r="AA6" s="4">
        <v>1</v>
      </c>
      <c r="AB6" s="4">
        <v>5</v>
      </c>
      <c r="AC6" s="4">
        <v>10</v>
      </c>
      <c r="AD6" s="4">
        <v>5</v>
      </c>
      <c r="AE6" s="4">
        <v>0</v>
      </c>
      <c r="AF6" s="4">
        <v>5</v>
      </c>
    </row>
    <row r="7" spans="1:32">
      <c r="A7" s="5" t="s">
        <v>7</v>
      </c>
      <c r="B7" s="1">
        <v>100</v>
      </c>
      <c r="C7" s="8">
        <f>B7-C6</f>
        <v>100</v>
      </c>
      <c r="D7" s="8">
        <f>C7-D6</f>
        <v>100</v>
      </c>
      <c r="E7" s="8">
        <f t="shared" ref="E7:AF7" si="1">D7-E6</f>
        <v>100</v>
      </c>
      <c r="F7" s="8">
        <f t="shared" si="1"/>
        <v>95</v>
      </c>
      <c r="G7" s="8">
        <f t="shared" si="1"/>
        <v>92</v>
      </c>
      <c r="H7" s="8">
        <f t="shared" si="1"/>
        <v>87</v>
      </c>
      <c r="I7" s="8">
        <f t="shared" si="1"/>
        <v>83</v>
      </c>
      <c r="J7" s="8">
        <f t="shared" si="1"/>
        <v>77</v>
      </c>
      <c r="K7" s="8">
        <f t="shared" si="1"/>
        <v>75</v>
      </c>
      <c r="L7" s="8">
        <f t="shared" si="1"/>
        <v>72</v>
      </c>
      <c r="M7" s="8">
        <f t="shared" si="1"/>
        <v>66</v>
      </c>
      <c r="N7" s="8">
        <f t="shared" si="1"/>
        <v>63</v>
      </c>
      <c r="O7" s="8">
        <f t="shared" si="1"/>
        <v>61</v>
      </c>
      <c r="P7" s="8">
        <f t="shared" si="1"/>
        <v>60</v>
      </c>
      <c r="Q7" s="8">
        <f t="shared" si="1"/>
        <v>60</v>
      </c>
      <c r="R7" s="8">
        <f t="shared" si="1"/>
        <v>60</v>
      </c>
      <c r="S7" s="8">
        <f t="shared" si="1"/>
        <v>60</v>
      </c>
      <c r="T7" s="8">
        <f t="shared" si="1"/>
        <v>60</v>
      </c>
      <c r="U7" s="8">
        <f t="shared" si="1"/>
        <v>60</v>
      </c>
      <c r="V7" s="8">
        <f t="shared" si="1"/>
        <v>58</v>
      </c>
      <c r="W7" s="8">
        <f t="shared" si="1"/>
        <v>56</v>
      </c>
      <c r="X7" s="8">
        <f t="shared" si="1"/>
        <v>55</v>
      </c>
      <c r="Y7" s="8">
        <f t="shared" si="1"/>
        <v>53</v>
      </c>
      <c r="Z7" s="8">
        <f t="shared" si="1"/>
        <v>50</v>
      </c>
      <c r="AA7" s="8">
        <f t="shared" si="1"/>
        <v>49</v>
      </c>
      <c r="AB7" s="8">
        <f t="shared" si="1"/>
        <v>44</v>
      </c>
      <c r="AC7" s="8">
        <f t="shared" si="1"/>
        <v>34</v>
      </c>
      <c r="AD7" s="8">
        <f t="shared" si="1"/>
        <v>29</v>
      </c>
      <c r="AE7" s="8">
        <f t="shared" si="1"/>
        <v>29</v>
      </c>
      <c r="AF7" s="8">
        <f t="shared" si="1"/>
        <v>24</v>
      </c>
    </row>
    <row r="8" spans="1:32">
      <c r="A8" s="5"/>
    </row>
    <row r="9" spans="1:32">
      <c r="A9" s="5" t="s">
        <v>2</v>
      </c>
      <c r="B9" s="1">
        <v>0</v>
      </c>
      <c r="C9" s="1">
        <f t="shared" ref="C9:AF9" si="2">($E$25*C$3)</f>
        <v>15</v>
      </c>
      <c r="D9" s="1">
        <f t="shared" si="2"/>
        <v>30</v>
      </c>
      <c r="E9" s="1">
        <f t="shared" si="2"/>
        <v>45</v>
      </c>
      <c r="F9" s="1">
        <f t="shared" si="2"/>
        <v>60</v>
      </c>
      <c r="G9" s="1">
        <f t="shared" si="2"/>
        <v>75</v>
      </c>
      <c r="H9" s="1">
        <f t="shared" si="2"/>
        <v>90</v>
      </c>
      <c r="I9" s="1">
        <f t="shared" si="2"/>
        <v>105</v>
      </c>
      <c r="J9" s="1">
        <f t="shared" si="2"/>
        <v>120</v>
      </c>
      <c r="K9" s="1">
        <f t="shared" si="2"/>
        <v>135</v>
      </c>
      <c r="L9" s="1">
        <f t="shared" si="2"/>
        <v>150</v>
      </c>
      <c r="M9" s="1">
        <f t="shared" si="2"/>
        <v>165</v>
      </c>
      <c r="N9" s="1">
        <f t="shared" si="2"/>
        <v>180</v>
      </c>
      <c r="O9" s="1">
        <f t="shared" si="2"/>
        <v>195</v>
      </c>
      <c r="P9" s="1">
        <f t="shared" si="2"/>
        <v>210</v>
      </c>
      <c r="Q9" s="1">
        <f t="shared" si="2"/>
        <v>225</v>
      </c>
      <c r="R9" s="1">
        <f t="shared" si="2"/>
        <v>240</v>
      </c>
      <c r="S9" s="1">
        <f t="shared" si="2"/>
        <v>255</v>
      </c>
      <c r="T9" s="1">
        <f t="shared" si="2"/>
        <v>270</v>
      </c>
      <c r="U9" s="1">
        <f t="shared" si="2"/>
        <v>285</v>
      </c>
      <c r="V9" s="1">
        <f t="shared" si="2"/>
        <v>300</v>
      </c>
      <c r="W9" s="1">
        <f t="shared" si="2"/>
        <v>315</v>
      </c>
      <c r="X9" s="1">
        <f t="shared" si="2"/>
        <v>330</v>
      </c>
      <c r="Y9" s="1">
        <f t="shared" si="2"/>
        <v>345</v>
      </c>
      <c r="Z9" s="1">
        <f t="shared" si="2"/>
        <v>360</v>
      </c>
      <c r="AA9" s="1">
        <f t="shared" si="2"/>
        <v>375</v>
      </c>
      <c r="AB9" s="1">
        <f t="shared" si="2"/>
        <v>390</v>
      </c>
      <c r="AC9" s="1">
        <f t="shared" si="2"/>
        <v>405</v>
      </c>
      <c r="AD9" s="1">
        <f t="shared" si="2"/>
        <v>420</v>
      </c>
      <c r="AE9" s="1">
        <f t="shared" si="2"/>
        <v>435</v>
      </c>
      <c r="AF9" s="1">
        <f t="shared" si="2"/>
        <v>450</v>
      </c>
    </row>
    <row r="10" spans="1:32">
      <c r="A10" s="5" t="s">
        <v>4</v>
      </c>
      <c r="C10" s="1">
        <v>10</v>
      </c>
      <c r="D10" s="1">
        <v>12</v>
      </c>
      <c r="E10" s="1">
        <v>11</v>
      </c>
      <c r="F10" s="1">
        <v>13</v>
      </c>
      <c r="G10" s="1">
        <v>14</v>
      </c>
      <c r="H10" s="1">
        <v>13</v>
      </c>
      <c r="I10" s="1">
        <v>12</v>
      </c>
      <c r="J10" s="1">
        <v>11</v>
      </c>
      <c r="K10" s="1">
        <v>10</v>
      </c>
      <c r="L10" s="1">
        <v>9</v>
      </c>
      <c r="M10" s="1">
        <v>12</v>
      </c>
      <c r="N10" s="1">
        <v>23</v>
      </c>
      <c r="O10" s="1">
        <v>12</v>
      </c>
      <c r="P10" s="1">
        <v>18</v>
      </c>
      <c r="Q10" s="1">
        <v>13</v>
      </c>
      <c r="R10" s="1">
        <v>16</v>
      </c>
      <c r="S10" s="1">
        <v>25</v>
      </c>
      <c r="T10" s="1">
        <v>21</v>
      </c>
      <c r="U10" s="1">
        <v>25</v>
      </c>
      <c r="V10" s="1">
        <v>23</v>
      </c>
      <c r="W10" s="1">
        <v>18</v>
      </c>
      <c r="X10" s="1">
        <v>17</v>
      </c>
      <c r="Y10" s="1">
        <v>15</v>
      </c>
      <c r="Z10" s="1">
        <v>13</v>
      </c>
      <c r="AA10" s="1">
        <v>15</v>
      </c>
      <c r="AB10" s="1">
        <v>20</v>
      </c>
      <c r="AC10" s="1">
        <v>25</v>
      </c>
      <c r="AD10" s="1">
        <v>20</v>
      </c>
      <c r="AE10" s="1">
        <v>30</v>
      </c>
      <c r="AF10" s="1">
        <v>15</v>
      </c>
    </row>
    <row r="11" spans="1:32">
      <c r="A11" s="5" t="s">
        <v>3</v>
      </c>
      <c r="B11" s="1">
        <v>0</v>
      </c>
      <c r="C11" s="7">
        <f>B11+C10</f>
        <v>10</v>
      </c>
      <c r="D11" s="7">
        <f t="shared" ref="D11:AF11" si="3">C11+D10</f>
        <v>22</v>
      </c>
      <c r="E11" s="7">
        <f t="shared" si="3"/>
        <v>33</v>
      </c>
      <c r="F11" s="7">
        <f t="shared" si="3"/>
        <v>46</v>
      </c>
      <c r="G11" s="7">
        <f t="shared" si="3"/>
        <v>60</v>
      </c>
      <c r="H11" s="7">
        <f t="shared" si="3"/>
        <v>73</v>
      </c>
      <c r="I11" s="7">
        <f t="shared" si="3"/>
        <v>85</v>
      </c>
      <c r="J11" s="7">
        <f t="shared" si="3"/>
        <v>96</v>
      </c>
      <c r="K11" s="7">
        <f t="shared" si="3"/>
        <v>106</v>
      </c>
      <c r="L11" s="7">
        <f t="shared" si="3"/>
        <v>115</v>
      </c>
      <c r="M11" s="7">
        <f t="shared" si="3"/>
        <v>127</v>
      </c>
      <c r="N11" s="7">
        <f t="shared" si="3"/>
        <v>150</v>
      </c>
      <c r="O11" s="7">
        <f t="shared" si="3"/>
        <v>162</v>
      </c>
      <c r="P11" s="7">
        <f t="shared" si="3"/>
        <v>180</v>
      </c>
      <c r="Q11" s="7">
        <f t="shared" si="3"/>
        <v>193</v>
      </c>
      <c r="R11" s="7">
        <f t="shared" si="3"/>
        <v>209</v>
      </c>
      <c r="S11" s="7">
        <f t="shared" si="3"/>
        <v>234</v>
      </c>
      <c r="T11" s="7">
        <f t="shared" si="3"/>
        <v>255</v>
      </c>
      <c r="U11" s="7">
        <f t="shared" si="3"/>
        <v>280</v>
      </c>
      <c r="V11" s="7">
        <f t="shared" si="3"/>
        <v>303</v>
      </c>
      <c r="W11" s="7">
        <f t="shared" si="3"/>
        <v>321</v>
      </c>
      <c r="X11" s="7">
        <f t="shared" si="3"/>
        <v>338</v>
      </c>
      <c r="Y11" s="7">
        <f t="shared" si="3"/>
        <v>353</v>
      </c>
      <c r="Z11" s="7">
        <f t="shared" si="3"/>
        <v>366</v>
      </c>
      <c r="AA11" s="7">
        <f t="shared" si="3"/>
        <v>381</v>
      </c>
      <c r="AB11" s="7">
        <f t="shared" si="3"/>
        <v>401</v>
      </c>
      <c r="AC11" s="7">
        <f t="shared" si="3"/>
        <v>426</v>
      </c>
      <c r="AD11" s="7">
        <f t="shared" si="3"/>
        <v>446</v>
      </c>
      <c r="AE11" s="7">
        <f t="shared" si="3"/>
        <v>476</v>
      </c>
      <c r="AF11" s="7">
        <f t="shared" si="3"/>
        <v>491</v>
      </c>
    </row>
    <row r="14" spans="1:32">
      <c r="A14" s="13" t="s">
        <v>14</v>
      </c>
      <c r="B14" s="13"/>
      <c r="C14" s="13"/>
      <c r="D14" s="13"/>
      <c r="E14" s="13"/>
    </row>
    <row r="15" spans="1:32">
      <c r="A15" s="13"/>
      <c r="B15" s="13"/>
      <c r="C15" s="13"/>
      <c r="D15" s="13"/>
      <c r="E15" s="13"/>
    </row>
    <row r="16" spans="1:32">
      <c r="A16" s="13"/>
      <c r="B16" s="13"/>
      <c r="C16" s="13"/>
      <c r="D16" s="13"/>
      <c r="E16" s="13"/>
    </row>
    <row r="17" spans="1:5">
      <c r="A17" s="13"/>
      <c r="B17" s="13"/>
      <c r="C17" s="13"/>
      <c r="D17" s="13"/>
      <c r="E17" s="13"/>
    </row>
    <row r="18" spans="1:5">
      <c r="A18" s="13"/>
      <c r="B18" s="13"/>
      <c r="C18" s="13"/>
      <c r="D18" s="13"/>
      <c r="E18" s="13"/>
    </row>
    <row r="19" spans="1:5">
      <c r="A19" s="13"/>
      <c r="B19" s="13"/>
      <c r="C19" s="13"/>
      <c r="D19" s="13"/>
      <c r="E19" s="13"/>
    </row>
    <row r="21" spans="1:5" ht="15" thickBot="1">
      <c r="A21" s="10" t="s">
        <v>11</v>
      </c>
      <c r="B21" s="11"/>
      <c r="C21" s="11"/>
      <c r="D21" s="11"/>
      <c r="E21" s="12">
        <f>100/AF3</f>
        <v>3.3333333333333335</v>
      </c>
    </row>
    <row r="22" spans="1:5" ht="15" thickTop="1"/>
    <row r="23" spans="1:5" ht="15" thickBot="1">
      <c r="A23" s="10" t="s">
        <v>1</v>
      </c>
      <c r="B23" s="11"/>
      <c r="C23" s="11"/>
      <c r="D23" s="11"/>
      <c r="E23" s="11">
        <v>450</v>
      </c>
    </row>
    <row r="24" spans="1:5" ht="15" thickTop="1"/>
    <row r="25" spans="1:5" ht="15" thickBot="1">
      <c r="A25" s="10" t="s">
        <v>12</v>
      </c>
      <c r="B25" s="11"/>
      <c r="C25" s="11"/>
      <c r="D25" s="11"/>
      <c r="E25" s="11">
        <f>E23/30</f>
        <v>15</v>
      </c>
    </row>
    <row r="26" spans="1:5" ht="15" thickTop="1"/>
    <row r="28" spans="1:5">
      <c r="A28" s="2"/>
    </row>
    <row r="29" spans="1:5">
      <c r="A29" s="2"/>
    </row>
    <row r="30" spans="1:5">
      <c r="A30" s="2"/>
    </row>
    <row r="32" spans="1:5">
      <c r="A32" s="2"/>
      <c r="C32" s="3"/>
    </row>
    <row r="33" spans="1:3">
      <c r="A33" s="2"/>
      <c r="C33" s="3"/>
    </row>
    <row r="34" spans="1:3">
      <c r="A34" s="2"/>
    </row>
  </sheetData>
  <mergeCells count="1">
    <mergeCell ref="A14:E19"/>
  </mergeCells>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Model</vt:lpstr>
      <vt:lpstr>Curved Model</vt:lpstr>
      <vt:lpstr>Good Burndown</vt:lpstr>
      <vt:lpstr>Bad Burndown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Winnie</dc:creator>
  <cp:lastModifiedBy>Amber Pierce</cp:lastModifiedBy>
  <dcterms:created xsi:type="dcterms:W3CDTF">2016-06-28T23:39:17Z</dcterms:created>
  <dcterms:modified xsi:type="dcterms:W3CDTF">2016-09-26T22:32:46Z</dcterms:modified>
</cp:coreProperties>
</file>