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IBNFILESERVER\Critical Security Controls\Halock Risk Assessment Guide\"/>
    </mc:Choice>
  </mc:AlternateContent>
  <bookViews>
    <workbookView xWindow="0" yWindow="0" windowWidth="38400" windowHeight="12210" tabRatio="897"/>
  </bookViews>
  <sheets>
    <sheet name="Introduction" sheetId="9" r:id="rId1"/>
    <sheet name="Project Plan - Tier 1" sheetId="1" r:id="rId2"/>
    <sheet name="Project Plan - Tier 2" sheetId="18" r:id="rId3"/>
    <sheet name="Scope - Tier 1" sheetId="17" r:id="rId4"/>
    <sheet name="Scope - Tier 2" sheetId="4" r:id="rId5"/>
    <sheet name="Criteria - Tier 1" sheetId="5" r:id="rId6"/>
    <sheet name="Criteria - Tier 2" sheetId="20" r:id="rId7"/>
    <sheet name="Criteria - Tier 3 &amp; 4" sheetId="21" r:id="rId8"/>
    <sheet name="Risk Register - Tier 1" sheetId="10" r:id="rId9"/>
    <sheet name="Risk Register - Tier 2" sheetId="12" r:id="rId10"/>
    <sheet name="Risk Register - Tier 3 &amp; 4" sheetId="13" r:id="rId11"/>
    <sheet name="Attack Path Models" sheetId="15" r:id="rId12"/>
    <sheet name="Example Impact Definitions" sheetId="23" r:id="rId13"/>
  </sheets>
  <definedNames>
    <definedName name="_xlnm._FilterDatabase" localSheetId="8" hidden="1">'Risk Register - Tier 1'!$B$7:$B$162</definedName>
    <definedName name="_xlnm._FilterDatabase" localSheetId="9" hidden="1">'Risk Register - Tier 2'!$B$7:$B$182</definedName>
    <definedName name="_xlnm._FilterDatabase" localSheetId="10" hidden="1">'Risk Register - Tier 3 &amp; 4'!$B$7:$B$188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146" i="12" l="1"/>
  <c r="P147" i="12"/>
  <c r="P148" i="12"/>
  <c r="P149" i="12"/>
  <c r="P150" i="12"/>
  <c r="P151" i="12"/>
  <c r="P152" i="12"/>
  <c r="P153" i="12"/>
  <c r="P154" i="12"/>
  <c r="P155" i="12"/>
  <c r="P156" i="12"/>
  <c r="P157" i="12"/>
  <c r="P158" i="12"/>
  <c r="P159" i="12"/>
  <c r="P160" i="12"/>
  <c r="P161" i="12"/>
  <c r="P162" i="12"/>
  <c r="P163" i="12"/>
  <c r="P164" i="12"/>
  <c r="P165" i="12"/>
  <c r="P166" i="12"/>
  <c r="P167" i="12"/>
  <c r="P168" i="12"/>
  <c r="P169" i="12"/>
  <c r="P170" i="12"/>
  <c r="P171" i="12"/>
  <c r="P172" i="12"/>
  <c r="P173" i="12"/>
  <c r="P174" i="12"/>
  <c r="P175" i="12"/>
  <c r="P176" i="12"/>
  <c r="P177" i="12"/>
  <c r="P178" i="12"/>
  <c r="P179" i="12"/>
  <c r="P180" i="12"/>
  <c r="P181" i="12"/>
  <c r="P182" i="12"/>
  <c r="X13" i="12" l="1"/>
  <c r="X14" i="12"/>
  <c r="X15" i="12"/>
  <c r="X16" i="12"/>
  <c r="X17" i="12"/>
  <c r="X18" i="12"/>
  <c r="X19" i="12"/>
  <c r="X20" i="12"/>
  <c r="X21" i="12"/>
  <c r="X22" i="12"/>
  <c r="X23" i="12"/>
  <c r="X24" i="12"/>
  <c r="X25" i="12"/>
  <c r="X26" i="12"/>
  <c r="X27" i="12"/>
  <c r="X28" i="12"/>
  <c r="X29" i="12"/>
  <c r="X30" i="12"/>
  <c r="X31" i="12"/>
  <c r="X32" i="12"/>
  <c r="X33" i="12"/>
  <c r="X34" i="12"/>
  <c r="X35" i="12"/>
  <c r="X36" i="12"/>
  <c r="X37" i="12"/>
  <c r="X38" i="12"/>
  <c r="X39" i="12"/>
  <c r="X40" i="12"/>
  <c r="X41" i="12"/>
  <c r="X42" i="12"/>
  <c r="X43" i="12"/>
  <c r="X44" i="12"/>
  <c r="X45" i="12"/>
  <c r="X46" i="12"/>
  <c r="X47" i="12"/>
  <c r="X48" i="12"/>
  <c r="X49" i="12"/>
  <c r="X50" i="12"/>
  <c r="X51" i="12"/>
  <c r="X52" i="12"/>
  <c r="X53" i="12"/>
  <c r="X54" i="12"/>
  <c r="X55" i="12"/>
  <c r="X56" i="12"/>
  <c r="X57" i="12"/>
  <c r="X58" i="12"/>
  <c r="X59" i="12"/>
  <c r="X60" i="12"/>
  <c r="X61" i="12"/>
  <c r="X62" i="12"/>
  <c r="X63" i="12"/>
  <c r="X64" i="12"/>
  <c r="X65" i="12"/>
  <c r="X66" i="12"/>
  <c r="X67" i="12"/>
  <c r="X68" i="12"/>
  <c r="X69" i="12"/>
  <c r="X70" i="12"/>
  <c r="X71" i="12"/>
  <c r="X72" i="12"/>
  <c r="X73" i="12"/>
  <c r="X74" i="12"/>
  <c r="X75" i="12"/>
  <c r="X76" i="12"/>
  <c r="X77" i="12"/>
  <c r="X78" i="12"/>
  <c r="X79" i="12"/>
  <c r="X80" i="12"/>
  <c r="X81" i="12"/>
  <c r="X82" i="12"/>
  <c r="X83" i="12"/>
  <c r="X84" i="12"/>
  <c r="X85" i="12"/>
  <c r="X86" i="12"/>
  <c r="X87" i="12"/>
  <c r="X88" i="12"/>
  <c r="X89" i="12"/>
  <c r="X90" i="12"/>
  <c r="X91" i="12"/>
  <c r="X92" i="12"/>
  <c r="X93" i="12"/>
  <c r="X94" i="12"/>
  <c r="X95" i="12"/>
  <c r="X96" i="12"/>
  <c r="X97" i="12"/>
  <c r="X98" i="12"/>
  <c r="X99" i="12"/>
  <c r="X100" i="12"/>
  <c r="X101" i="12"/>
  <c r="X102" i="12"/>
  <c r="X103" i="12"/>
  <c r="X104" i="12"/>
  <c r="X105" i="12"/>
  <c r="X106" i="12"/>
  <c r="X107" i="12"/>
  <c r="X108" i="12"/>
  <c r="X109" i="12"/>
  <c r="X110" i="12"/>
  <c r="X111" i="12"/>
  <c r="X112" i="12"/>
  <c r="X113" i="12"/>
  <c r="X114" i="12"/>
  <c r="X115" i="12"/>
  <c r="X116" i="12"/>
  <c r="X117" i="12"/>
  <c r="X118" i="12"/>
  <c r="X119" i="12"/>
  <c r="X120" i="12"/>
  <c r="X121" i="12"/>
  <c r="X122" i="12"/>
  <c r="X123" i="12"/>
  <c r="X124" i="12"/>
  <c r="X125" i="12"/>
  <c r="X126" i="12"/>
  <c r="X127" i="12"/>
  <c r="X128" i="12"/>
  <c r="X129" i="12"/>
  <c r="X130" i="12"/>
  <c r="X131" i="12"/>
  <c r="X132" i="12"/>
  <c r="X133" i="12"/>
  <c r="X134" i="12"/>
  <c r="X135" i="12"/>
  <c r="X136" i="12"/>
  <c r="X137" i="12"/>
  <c r="X138" i="12"/>
  <c r="X139" i="12"/>
  <c r="X140" i="12"/>
  <c r="X141" i="12"/>
  <c r="X142" i="12"/>
  <c r="X143" i="12"/>
  <c r="X144" i="12"/>
  <c r="X145" i="12"/>
  <c r="X146" i="12"/>
  <c r="X147" i="12"/>
  <c r="X148" i="12"/>
  <c r="X149" i="12"/>
  <c r="X150" i="12"/>
  <c r="X151" i="12"/>
  <c r="X152" i="12"/>
  <c r="X153" i="12"/>
  <c r="X154" i="12"/>
  <c r="X155" i="12"/>
  <c r="X156" i="12"/>
  <c r="X157" i="12"/>
  <c r="X158" i="12"/>
  <c r="X159" i="12"/>
  <c r="X160" i="12"/>
  <c r="X161" i="12"/>
  <c r="X162" i="12"/>
  <c r="X163" i="12"/>
  <c r="X164" i="12"/>
  <c r="X165" i="12"/>
  <c r="X166" i="12"/>
  <c r="X167" i="12"/>
  <c r="X168" i="12"/>
  <c r="X169" i="12"/>
  <c r="X170" i="12"/>
  <c r="X171" i="12"/>
  <c r="X172" i="12"/>
  <c r="X173" i="12"/>
  <c r="X174" i="12"/>
  <c r="X175" i="12"/>
  <c r="X176" i="12"/>
  <c r="X177" i="12"/>
  <c r="X178" i="12"/>
  <c r="X179" i="12"/>
  <c r="X180" i="12"/>
  <c r="X181" i="12"/>
  <c r="X182" i="12"/>
  <c r="X10" i="12"/>
  <c r="X9" i="12"/>
  <c r="V46" i="10"/>
  <c r="V47" i="10"/>
  <c r="V48" i="10"/>
  <c r="V49" i="10"/>
  <c r="V50" i="10"/>
  <c r="V51" i="10"/>
  <c r="V52" i="10"/>
  <c r="V53" i="10"/>
  <c r="V54" i="10"/>
  <c r="V55" i="10"/>
  <c r="V56" i="10"/>
  <c r="V57" i="10"/>
  <c r="V58" i="10"/>
  <c r="V59" i="10"/>
  <c r="V60" i="10"/>
  <c r="V61" i="10"/>
  <c r="V62" i="10"/>
  <c r="V63" i="10"/>
  <c r="V64" i="10"/>
  <c r="V65" i="10"/>
  <c r="V66" i="10"/>
  <c r="V67" i="10"/>
  <c r="V68" i="10"/>
  <c r="V69" i="10"/>
  <c r="V70" i="10"/>
  <c r="V71" i="10"/>
  <c r="V72" i="10"/>
  <c r="V73" i="10"/>
  <c r="V74" i="10"/>
  <c r="V75" i="10"/>
  <c r="V76" i="10"/>
  <c r="V77" i="10"/>
  <c r="V78" i="10"/>
  <c r="V79" i="10"/>
  <c r="V80" i="10"/>
  <c r="V81" i="10"/>
  <c r="V82" i="10"/>
  <c r="V83" i="10"/>
  <c r="V84" i="10"/>
  <c r="V85" i="10"/>
  <c r="V86" i="10"/>
  <c r="V87" i="10"/>
  <c r="V88" i="10"/>
  <c r="V89" i="10"/>
  <c r="V90" i="10"/>
  <c r="V91" i="10"/>
  <c r="V92" i="10"/>
  <c r="V93" i="10"/>
  <c r="V94" i="10"/>
  <c r="V95" i="10"/>
  <c r="V96" i="10"/>
  <c r="V97" i="10"/>
  <c r="V98" i="10"/>
  <c r="V99" i="10"/>
  <c r="V100" i="10"/>
  <c r="V101" i="10"/>
  <c r="V102" i="10"/>
  <c r="V103" i="10"/>
  <c r="V104" i="10"/>
  <c r="V105" i="10"/>
  <c r="V106" i="10"/>
  <c r="V107" i="10"/>
  <c r="V108" i="10"/>
  <c r="V109" i="10"/>
  <c r="V110" i="10"/>
  <c r="V111" i="10"/>
  <c r="V112" i="10"/>
  <c r="V113" i="10"/>
  <c r="V114" i="10"/>
  <c r="V115" i="10"/>
  <c r="V116" i="10"/>
  <c r="V117" i="10"/>
  <c r="V118" i="10"/>
  <c r="V119" i="10"/>
  <c r="V120" i="10"/>
  <c r="V121" i="10"/>
  <c r="V122" i="10"/>
  <c r="V123" i="10"/>
  <c r="V124" i="10"/>
  <c r="V125" i="10"/>
  <c r="V126" i="10"/>
  <c r="V127" i="10"/>
  <c r="V128" i="10"/>
  <c r="V129" i="10"/>
  <c r="V130" i="10"/>
  <c r="V131" i="10"/>
  <c r="V132" i="10"/>
  <c r="V133" i="10"/>
  <c r="V134" i="10"/>
  <c r="V135" i="10"/>
  <c r="V136" i="10"/>
  <c r="V137" i="10"/>
  <c r="V138" i="10"/>
  <c r="V139" i="10"/>
  <c r="V140" i="10"/>
  <c r="V141" i="10"/>
  <c r="V142" i="10"/>
  <c r="V143" i="10"/>
  <c r="V144" i="10"/>
  <c r="V145" i="10"/>
  <c r="V146" i="10"/>
  <c r="V147" i="10"/>
  <c r="V148" i="10"/>
  <c r="V149" i="10"/>
  <c r="V150" i="10"/>
  <c r="V151" i="10"/>
  <c r="V152" i="10"/>
  <c r="V153" i="10"/>
  <c r="V154" i="10"/>
  <c r="V155" i="10"/>
  <c r="V156" i="10"/>
  <c r="V157" i="10"/>
  <c r="V158" i="10"/>
  <c r="V159" i="10"/>
  <c r="V160" i="10"/>
  <c r="V161" i="10"/>
  <c r="V162" i="10"/>
  <c r="V163" i="10"/>
  <c r="V164" i="10"/>
  <c r="V165" i="10"/>
  <c r="V166" i="10"/>
  <c r="V167" i="10"/>
  <c r="V168" i="10"/>
  <c r="V169" i="10"/>
  <c r="V170" i="10"/>
  <c r="V171" i="10"/>
  <c r="V172" i="10"/>
  <c r="V173" i="10"/>
  <c r="V174" i="10"/>
  <c r="V175" i="10"/>
  <c r="V176" i="10"/>
  <c r="V177" i="10"/>
  <c r="V178" i="10"/>
  <c r="V179" i="10"/>
  <c r="V180" i="10"/>
  <c r="V181" i="10"/>
  <c r="V182" i="10"/>
  <c r="V183" i="10"/>
  <c r="O9" i="10" l="1"/>
  <c r="V10" i="10"/>
  <c r="V9" i="10"/>
  <c r="O10" i="10"/>
  <c r="V8" i="10"/>
  <c r="O8" i="10"/>
  <c r="P152" i="13" l="1"/>
  <c r="P153" i="13"/>
  <c r="P154" i="13"/>
  <c r="P155" i="13"/>
  <c r="P156" i="13"/>
  <c r="P157" i="13"/>
  <c r="P158" i="13"/>
  <c r="P159" i="13"/>
  <c r="P160" i="13"/>
  <c r="P161" i="13"/>
  <c r="P162" i="13"/>
  <c r="P163" i="13"/>
  <c r="P164" i="13"/>
  <c r="P165" i="13"/>
  <c r="P166" i="13"/>
  <c r="P167" i="13"/>
  <c r="P168" i="13"/>
  <c r="P169" i="13"/>
  <c r="P170" i="13"/>
  <c r="P171" i="13"/>
  <c r="P172" i="13"/>
  <c r="P173" i="13"/>
  <c r="P174" i="13"/>
  <c r="P175" i="13"/>
  <c r="P176" i="13"/>
  <c r="P177" i="13"/>
  <c r="P178" i="13"/>
  <c r="P179" i="13"/>
  <c r="P180" i="13"/>
  <c r="P181" i="13"/>
  <c r="P182" i="13"/>
  <c r="P183" i="13"/>
  <c r="P184" i="13"/>
  <c r="P185" i="13"/>
  <c r="P186" i="13"/>
  <c r="P187" i="13"/>
  <c r="P188" i="13"/>
  <c r="X152" i="13"/>
  <c r="X153" i="13"/>
  <c r="X154" i="13"/>
  <c r="X155" i="13"/>
  <c r="X156" i="13"/>
  <c r="X157" i="13"/>
  <c r="X158" i="13"/>
  <c r="X159" i="13"/>
  <c r="X160" i="13"/>
  <c r="X161" i="13"/>
  <c r="X162" i="13"/>
  <c r="X163" i="13"/>
  <c r="X164" i="13"/>
  <c r="X165" i="13"/>
  <c r="X166" i="13"/>
  <c r="X167" i="13"/>
  <c r="X168" i="13"/>
  <c r="X169" i="13"/>
  <c r="X170" i="13"/>
  <c r="X171" i="13"/>
  <c r="X172" i="13"/>
  <c r="X173" i="13"/>
  <c r="X174" i="13"/>
  <c r="X175" i="13"/>
  <c r="X176" i="13"/>
  <c r="X177" i="13"/>
  <c r="X178" i="13"/>
  <c r="X179" i="13"/>
  <c r="X180" i="13"/>
  <c r="X181" i="13"/>
  <c r="X182" i="13"/>
  <c r="X183" i="13"/>
  <c r="X184" i="13"/>
  <c r="X185" i="13"/>
  <c r="X186" i="13"/>
  <c r="X187" i="13"/>
  <c r="X188" i="13"/>
  <c r="O177" i="10"/>
  <c r="O178" i="10"/>
  <c r="O179" i="10"/>
  <c r="O180" i="10"/>
  <c r="O181" i="10"/>
  <c r="O182" i="10"/>
  <c r="O183" i="10"/>
  <c r="O176" i="10"/>
  <c r="O169" i="10"/>
  <c r="O170" i="10"/>
  <c r="O171" i="10"/>
  <c r="O172" i="10"/>
  <c r="O173" i="10"/>
  <c r="O174" i="10"/>
  <c r="O175" i="10"/>
  <c r="O168" i="10"/>
  <c r="O158" i="10"/>
  <c r="O159" i="10"/>
  <c r="O160" i="10"/>
  <c r="O161" i="10"/>
  <c r="O162" i="10"/>
  <c r="O163" i="10"/>
  <c r="O164" i="10"/>
  <c r="O165" i="10"/>
  <c r="O166" i="10"/>
  <c r="O167" i="10"/>
  <c r="O157" i="10"/>
  <c r="O148" i="10"/>
  <c r="O149" i="10"/>
  <c r="O150" i="10"/>
  <c r="O151" i="10"/>
  <c r="O152" i="10"/>
  <c r="O153" i="10"/>
  <c r="O154" i="10"/>
  <c r="O155" i="10"/>
  <c r="O156" i="10"/>
  <c r="O124" i="10"/>
  <c r="O46" i="10"/>
  <c r="X12" i="12" l="1"/>
  <c r="X8" i="12"/>
  <c r="P13" i="12"/>
  <c r="P14" i="12"/>
  <c r="P15" i="12"/>
  <c r="P16" i="12"/>
  <c r="P17" i="12"/>
  <c r="P18" i="12"/>
  <c r="P19" i="12"/>
  <c r="P20" i="12"/>
  <c r="P21" i="12"/>
  <c r="P22" i="12"/>
  <c r="P23" i="12"/>
  <c r="P24" i="12"/>
  <c r="P25" i="12"/>
  <c r="P26" i="12"/>
  <c r="P27" i="12"/>
  <c r="P28" i="12"/>
  <c r="P29" i="12"/>
  <c r="P30" i="12"/>
  <c r="P31" i="12"/>
  <c r="P32" i="12"/>
  <c r="P33" i="12"/>
  <c r="P34" i="12"/>
  <c r="P35" i="12"/>
  <c r="P36" i="12"/>
  <c r="P37" i="12"/>
  <c r="P38" i="12"/>
  <c r="P39" i="12"/>
  <c r="P40" i="12"/>
  <c r="P41" i="12"/>
  <c r="P42" i="12"/>
  <c r="P43" i="12"/>
  <c r="P44" i="12"/>
  <c r="P45" i="12"/>
  <c r="P46" i="12"/>
  <c r="P47" i="12"/>
  <c r="P48" i="12"/>
  <c r="P49" i="12"/>
  <c r="P50" i="12"/>
  <c r="P51" i="12"/>
  <c r="P52" i="12"/>
  <c r="P53" i="12"/>
  <c r="P54" i="12"/>
  <c r="P55" i="12"/>
  <c r="P56" i="12"/>
  <c r="P57" i="12"/>
  <c r="P58" i="12"/>
  <c r="P59" i="12"/>
  <c r="P60" i="12"/>
  <c r="P61" i="12"/>
  <c r="P62" i="12"/>
  <c r="P63" i="12"/>
  <c r="P64" i="12"/>
  <c r="P65" i="12"/>
  <c r="P66" i="12"/>
  <c r="P67" i="12"/>
  <c r="P68" i="12"/>
  <c r="P69" i="12"/>
  <c r="P70" i="12"/>
  <c r="P71" i="12"/>
  <c r="P72" i="12"/>
  <c r="P73" i="12"/>
  <c r="P74" i="12"/>
  <c r="P75" i="12"/>
  <c r="P76" i="12"/>
  <c r="P77" i="12"/>
  <c r="P78" i="12"/>
  <c r="P79" i="12"/>
  <c r="P80" i="12"/>
  <c r="P81" i="12"/>
  <c r="P82" i="12"/>
  <c r="P83" i="12"/>
  <c r="P84" i="12"/>
  <c r="P85" i="12"/>
  <c r="P86" i="12"/>
  <c r="P87" i="12"/>
  <c r="P88" i="12"/>
  <c r="P89" i="12"/>
  <c r="P90" i="12"/>
  <c r="P91" i="12"/>
  <c r="P92" i="12"/>
  <c r="P93" i="12"/>
  <c r="P94" i="12"/>
  <c r="P95" i="12"/>
  <c r="P96" i="12"/>
  <c r="P97" i="12"/>
  <c r="P98" i="12"/>
  <c r="P99" i="12"/>
  <c r="P100" i="12"/>
  <c r="P101" i="12"/>
  <c r="P102" i="12"/>
  <c r="P103" i="12"/>
  <c r="P104" i="12"/>
  <c r="P105" i="12"/>
  <c r="P106" i="12"/>
  <c r="P107" i="12"/>
  <c r="P108" i="12"/>
  <c r="P109" i="12"/>
  <c r="P110" i="12"/>
  <c r="P111" i="12"/>
  <c r="P112" i="12"/>
  <c r="P113" i="12"/>
  <c r="P114" i="12"/>
  <c r="P115" i="12"/>
  <c r="P116" i="12"/>
  <c r="P117" i="12"/>
  <c r="P118" i="12"/>
  <c r="P119" i="12"/>
  <c r="P120" i="12"/>
  <c r="P121" i="12"/>
  <c r="P122" i="12"/>
  <c r="P123" i="12"/>
  <c r="P124" i="12"/>
  <c r="P125" i="12"/>
  <c r="P126" i="12"/>
  <c r="P127" i="12"/>
  <c r="P128" i="12"/>
  <c r="P129" i="12"/>
  <c r="P130" i="12"/>
  <c r="P131" i="12"/>
  <c r="P132" i="12"/>
  <c r="P133" i="12"/>
  <c r="P134" i="12"/>
  <c r="P135" i="12"/>
  <c r="P136" i="12"/>
  <c r="P137" i="12"/>
  <c r="P138" i="12"/>
  <c r="P139" i="12"/>
  <c r="P140" i="12"/>
  <c r="P141" i="12"/>
  <c r="P142" i="12"/>
  <c r="P143" i="12"/>
  <c r="P144" i="12"/>
  <c r="P145" i="12"/>
  <c r="P12" i="12"/>
  <c r="P9" i="12"/>
  <c r="P10" i="12"/>
  <c r="P8" i="12"/>
  <c r="V14" i="10"/>
  <c r="V15" i="10"/>
  <c r="V16" i="10"/>
  <c r="V17" i="10"/>
  <c r="V18" i="10"/>
  <c r="V19" i="10"/>
  <c r="V20" i="10"/>
  <c r="V21" i="10"/>
  <c r="V22" i="10"/>
  <c r="V23" i="10"/>
  <c r="V24" i="10"/>
  <c r="V25" i="10"/>
  <c r="V26" i="10"/>
  <c r="V27" i="10"/>
  <c r="V28" i="10"/>
  <c r="V29" i="10"/>
  <c r="V30" i="10"/>
  <c r="V31" i="10"/>
  <c r="V32" i="10"/>
  <c r="V33" i="10"/>
  <c r="V34" i="10"/>
  <c r="V35" i="10"/>
  <c r="V36" i="10"/>
  <c r="V37" i="10"/>
  <c r="V38" i="10"/>
  <c r="V39" i="10"/>
  <c r="V40" i="10"/>
  <c r="V41" i="10"/>
  <c r="V42" i="10"/>
  <c r="V43" i="10"/>
  <c r="V44" i="10"/>
  <c r="V45" i="10"/>
  <c r="V13" i="10"/>
  <c r="O13" i="10"/>
  <c r="O11" i="10"/>
  <c r="O14" i="10"/>
  <c r="O15" i="10"/>
  <c r="O16" i="10"/>
  <c r="O17" i="10"/>
  <c r="O18" i="10"/>
  <c r="O19" i="10"/>
  <c r="O20" i="10"/>
  <c r="O21" i="10"/>
  <c r="O22" i="10"/>
  <c r="O23" i="10"/>
  <c r="O24" i="10"/>
  <c r="O25" i="10"/>
  <c r="O26" i="10"/>
  <c r="O27" i="10"/>
  <c r="O28" i="10"/>
  <c r="O29" i="10"/>
  <c r="O30" i="10"/>
  <c r="O31" i="10"/>
  <c r="O32" i="10"/>
  <c r="O33" i="10"/>
  <c r="O34" i="10"/>
  <c r="O35" i="10"/>
  <c r="O36" i="10"/>
  <c r="O37" i="10"/>
  <c r="O38" i="10"/>
  <c r="O39" i="10"/>
  <c r="O40" i="10"/>
  <c r="O41" i="10"/>
  <c r="O42" i="10"/>
  <c r="O43" i="10"/>
  <c r="O44" i="10"/>
  <c r="O45" i="10"/>
  <c r="O47" i="10"/>
  <c r="O48" i="10"/>
  <c r="O49" i="10"/>
  <c r="O50" i="10"/>
  <c r="O51" i="10"/>
  <c r="O52" i="10"/>
  <c r="O53" i="10"/>
  <c r="O54" i="10"/>
  <c r="O55" i="10"/>
  <c r="O56" i="10"/>
  <c r="O57" i="10"/>
  <c r="O58" i="10"/>
  <c r="O59" i="10"/>
  <c r="O60" i="10"/>
  <c r="O61" i="10"/>
  <c r="O62" i="10"/>
  <c r="O63" i="10"/>
  <c r="O64" i="10"/>
  <c r="O65" i="10"/>
  <c r="O66" i="10"/>
  <c r="O67" i="10"/>
  <c r="O68" i="10"/>
  <c r="O69" i="10"/>
  <c r="O70" i="10"/>
  <c r="O71" i="10"/>
  <c r="O72" i="10"/>
  <c r="O73" i="10"/>
  <c r="O74" i="10"/>
  <c r="O75" i="10"/>
  <c r="O76" i="10"/>
  <c r="O77" i="10"/>
  <c r="O78" i="10"/>
  <c r="O79" i="10"/>
  <c r="O80" i="10"/>
  <c r="O81" i="10"/>
  <c r="O82" i="10"/>
  <c r="O83" i="10"/>
  <c r="O84" i="10"/>
  <c r="O85" i="10"/>
  <c r="O86" i="10"/>
  <c r="O87" i="10"/>
  <c r="O88" i="10"/>
  <c r="O89" i="10"/>
  <c r="O90" i="10"/>
  <c r="O91" i="10"/>
  <c r="O92" i="10"/>
  <c r="O93" i="10"/>
  <c r="O94" i="10"/>
  <c r="O95" i="10"/>
  <c r="O96" i="10"/>
  <c r="O97" i="10"/>
  <c r="O98" i="10"/>
  <c r="O99" i="10"/>
  <c r="O100" i="10"/>
  <c r="O101" i="10"/>
  <c r="O102" i="10"/>
  <c r="O103" i="10"/>
  <c r="O104" i="10"/>
  <c r="O105" i="10"/>
  <c r="O106" i="10"/>
  <c r="O107" i="10"/>
  <c r="O108" i="10"/>
  <c r="O109" i="10"/>
  <c r="O110" i="10"/>
  <c r="O111" i="10"/>
  <c r="O112" i="10"/>
  <c r="O113" i="10"/>
  <c r="O114" i="10"/>
  <c r="O115" i="10"/>
  <c r="O116" i="10"/>
  <c r="O117" i="10"/>
  <c r="O118" i="10"/>
  <c r="O119" i="10"/>
  <c r="O120" i="10"/>
  <c r="O121" i="10"/>
  <c r="O122" i="10"/>
  <c r="O123" i="10"/>
  <c r="O125" i="10"/>
  <c r="O126" i="10"/>
  <c r="O127" i="10"/>
  <c r="O128" i="10"/>
  <c r="O129" i="10"/>
  <c r="O130" i="10"/>
  <c r="O131" i="10"/>
  <c r="O132" i="10"/>
  <c r="O133" i="10"/>
  <c r="O134" i="10"/>
  <c r="O135" i="10"/>
  <c r="O136" i="10"/>
  <c r="O137" i="10"/>
  <c r="O138" i="10"/>
  <c r="O139" i="10"/>
  <c r="O140" i="10"/>
  <c r="O141" i="10"/>
  <c r="O142" i="10"/>
  <c r="O143" i="10"/>
  <c r="O144" i="10"/>
  <c r="O145" i="10"/>
  <c r="O146" i="10"/>
  <c r="O147" i="10"/>
  <c r="X14" i="13" l="1"/>
  <c r="P14" i="13"/>
  <c r="X13" i="13"/>
  <c r="P13" i="13"/>
  <c r="P11" i="13" l="1"/>
  <c r="X11" i="13"/>
  <c r="P12" i="13"/>
  <c r="X12" i="13"/>
  <c r="P10" i="13"/>
  <c r="X10" i="13"/>
  <c r="P8" i="13"/>
  <c r="X8" i="13"/>
  <c r="P9" i="13"/>
  <c r="X9" i="13"/>
  <c r="P15" i="13"/>
  <c r="X15" i="13"/>
  <c r="P16" i="13"/>
  <c r="X16" i="13"/>
  <c r="X151" i="13"/>
  <c r="P151" i="13"/>
  <c r="X150" i="13"/>
  <c r="P150" i="13"/>
  <c r="X149" i="13"/>
  <c r="P149" i="13"/>
  <c r="X148" i="13"/>
  <c r="P148" i="13"/>
  <c r="X147" i="13"/>
  <c r="P147" i="13"/>
  <c r="X146" i="13"/>
  <c r="P146" i="13"/>
  <c r="X145" i="13"/>
  <c r="P145" i="13"/>
  <c r="X144" i="13"/>
  <c r="P144" i="13"/>
  <c r="X143" i="13"/>
  <c r="P143" i="13"/>
  <c r="X142" i="13"/>
  <c r="P142" i="13"/>
  <c r="X141" i="13"/>
  <c r="P141" i="13"/>
  <c r="X140" i="13"/>
  <c r="P140" i="13"/>
  <c r="X139" i="13"/>
  <c r="P139" i="13"/>
  <c r="X138" i="13"/>
  <c r="P138" i="13"/>
  <c r="X137" i="13"/>
  <c r="P137" i="13"/>
  <c r="X136" i="13"/>
  <c r="P136" i="13"/>
  <c r="X135" i="13"/>
  <c r="P135" i="13"/>
  <c r="X134" i="13"/>
  <c r="P134" i="13"/>
  <c r="X133" i="13"/>
  <c r="P133" i="13"/>
  <c r="X132" i="13"/>
  <c r="P132" i="13"/>
  <c r="X131" i="13"/>
  <c r="P131" i="13"/>
  <c r="X130" i="13"/>
  <c r="P130" i="13"/>
  <c r="X129" i="13"/>
  <c r="P129" i="13"/>
  <c r="X128" i="13"/>
  <c r="P128" i="13"/>
  <c r="X127" i="13"/>
  <c r="P127" i="13"/>
  <c r="X126" i="13"/>
  <c r="P126" i="13"/>
  <c r="X125" i="13"/>
  <c r="P125" i="13"/>
  <c r="X124" i="13"/>
  <c r="P124" i="13"/>
  <c r="X123" i="13"/>
  <c r="P123" i="13"/>
  <c r="X122" i="13"/>
  <c r="P122" i="13"/>
  <c r="X121" i="13"/>
  <c r="P121" i="13"/>
  <c r="X120" i="13"/>
  <c r="P120" i="13"/>
  <c r="X119" i="13"/>
  <c r="P119" i="13"/>
  <c r="X118" i="13"/>
  <c r="P118" i="13"/>
  <c r="X117" i="13"/>
  <c r="P117" i="13"/>
  <c r="X116" i="13"/>
  <c r="P116" i="13"/>
  <c r="X115" i="13"/>
  <c r="P115" i="13"/>
  <c r="X114" i="13"/>
  <c r="P114" i="13"/>
  <c r="X113" i="13"/>
  <c r="P113" i="13"/>
  <c r="X112" i="13"/>
  <c r="P112" i="13"/>
  <c r="X111" i="13"/>
  <c r="P111" i="13"/>
  <c r="X110" i="13"/>
  <c r="P110" i="13"/>
  <c r="X109" i="13"/>
  <c r="P109" i="13"/>
  <c r="X108" i="13"/>
  <c r="P108" i="13"/>
  <c r="X107" i="13"/>
  <c r="P107" i="13"/>
  <c r="X106" i="13"/>
  <c r="P106" i="13"/>
  <c r="X105" i="13"/>
  <c r="P105" i="13"/>
  <c r="X104" i="13"/>
  <c r="P104" i="13"/>
  <c r="X103" i="13"/>
  <c r="P103" i="13"/>
  <c r="X102" i="13"/>
  <c r="P102" i="13"/>
  <c r="X101" i="13"/>
  <c r="P101" i="13"/>
  <c r="X100" i="13"/>
  <c r="P100" i="13"/>
  <c r="X99" i="13"/>
  <c r="P99" i="13"/>
  <c r="X98" i="13"/>
  <c r="P98" i="13"/>
  <c r="X97" i="13"/>
  <c r="P97" i="13"/>
  <c r="X96" i="13"/>
  <c r="P96" i="13"/>
  <c r="X95" i="13"/>
  <c r="P95" i="13"/>
  <c r="X94" i="13"/>
  <c r="P94" i="13"/>
  <c r="X93" i="13"/>
  <c r="P93" i="13"/>
  <c r="X92" i="13"/>
  <c r="P92" i="13"/>
  <c r="X91" i="13"/>
  <c r="P91" i="13"/>
  <c r="X90" i="13"/>
  <c r="P90" i="13"/>
  <c r="X89" i="13"/>
  <c r="P89" i="13"/>
  <c r="X88" i="13"/>
  <c r="P88" i="13"/>
  <c r="X87" i="13"/>
  <c r="P87" i="13"/>
  <c r="X86" i="13"/>
  <c r="P86" i="13"/>
  <c r="X85" i="13"/>
  <c r="P85" i="13"/>
  <c r="X84" i="13"/>
  <c r="P84" i="13"/>
  <c r="X83" i="13"/>
  <c r="P83" i="13"/>
  <c r="X82" i="13"/>
  <c r="P82" i="13"/>
  <c r="X81" i="13"/>
  <c r="P81" i="13"/>
  <c r="X80" i="13"/>
  <c r="P80" i="13"/>
  <c r="X79" i="13"/>
  <c r="P79" i="13"/>
  <c r="X78" i="13"/>
  <c r="P78" i="13"/>
  <c r="X77" i="13"/>
  <c r="P77" i="13"/>
  <c r="X76" i="13"/>
  <c r="P76" i="13"/>
  <c r="X75" i="13"/>
  <c r="P75" i="13"/>
  <c r="X74" i="13"/>
  <c r="P74" i="13"/>
  <c r="X73" i="13"/>
  <c r="P73" i="13"/>
  <c r="X72" i="13"/>
  <c r="P72" i="13"/>
  <c r="X71" i="13"/>
  <c r="P71" i="13"/>
  <c r="X70" i="13"/>
  <c r="P70" i="13"/>
  <c r="X69" i="13"/>
  <c r="P69" i="13"/>
  <c r="X68" i="13"/>
  <c r="P68" i="13"/>
  <c r="X67" i="13"/>
  <c r="P67" i="13"/>
  <c r="X66" i="13"/>
  <c r="P66" i="13"/>
  <c r="X65" i="13"/>
  <c r="P65" i="13"/>
  <c r="X64" i="13"/>
  <c r="P64" i="13"/>
  <c r="X63" i="13"/>
  <c r="P63" i="13"/>
  <c r="X62" i="13"/>
  <c r="P62" i="13"/>
  <c r="X61" i="13"/>
  <c r="P61" i="13"/>
  <c r="X60" i="13"/>
  <c r="P60" i="13"/>
  <c r="X59" i="13"/>
  <c r="P59" i="13"/>
  <c r="X58" i="13"/>
  <c r="P58" i="13"/>
  <c r="X57" i="13"/>
  <c r="P57" i="13"/>
  <c r="X56" i="13"/>
  <c r="P56" i="13"/>
  <c r="X55" i="13"/>
  <c r="P55" i="13"/>
  <c r="X54" i="13"/>
  <c r="P54" i="13"/>
  <c r="X53" i="13"/>
  <c r="P53" i="13"/>
  <c r="X52" i="13"/>
  <c r="P52" i="13"/>
  <c r="X51" i="13"/>
  <c r="P51" i="13"/>
  <c r="X50" i="13"/>
  <c r="P50" i="13"/>
  <c r="X49" i="13"/>
  <c r="P49" i="13"/>
  <c r="X48" i="13"/>
  <c r="P48" i="13"/>
  <c r="X47" i="13"/>
  <c r="P47" i="13"/>
  <c r="X46" i="13"/>
  <c r="P46" i="13"/>
  <c r="X45" i="13"/>
  <c r="P45" i="13"/>
  <c r="X44" i="13"/>
  <c r="P44" i="13"/>
  <c r="X43" i="13"/>
  <c r="P43" i="13"/>
  <c r="X42" i="13"/>
  <c r="P42" i="13"/>
  <c r="X41" i="13"/>
  <c r="P41" i="13"/>
  <c r="X40" i="13"/>
  <c r="P40" i="13"/>
  <c r="X39" i="13"/>
  <c r="P39" i="13"/>
  <c r="X38" i="13"/>
  <c r="P38" i="13"/>
  <c r="X37" i="13"/>
  <c r="P37" i="13"/>
  <c r="X36" i="13"/>
  <c r="P36" i="13"/>
  <c r="X35" i="13"/>
  <c r="P35" i="13"/>
  <c r="X34" i="13"/>
  <c r="P34" i="13"/>
  <c r="X33" i="13"/>
  <c r="P33" i="13"/>
  <c r="X32" i="13"/>
  <c r="P32" i="13"/>
  <c r="X31" i="13"/>
  <c r="P31" i="13"/>
  <c r="X30" i="13"/>
  <c r="P30" i="13"/>
  <c r="X29" i="13"/>
  <c r="P29" i="13"/>
  <c r="X28" i="13"/>
  <c r="P28" i="13"/>
  <c r="X27" i="13"/>
  <c r="P27" i="13"/>
  <c r="X26" i="13"/>
  <c r="P26" i="13"/>
  <c r="X25" i="13"/>
  <c r="P25" i="13"/>
  <c r="X24" i="13"/>
  <c r="P24" i="13"/>
  <c r="X23" i="13"/>
  <c r="P23" i="13"/>
  <c r="X22" i="13"/>
  <c r="P22" i="13"/>
  <c r="X21" i="13"/>
  <c r="P21" i="13"/>
  <c r="X20" i="13"/>
  <c r="P20" i="13"/>
  <c r="X19" i="13"/>
  <c r="P19" i="13"/>
  <c r="X18" i="13"/>
  <c r="P18" i="13"/>
</calcChain>
</file>

<file path=xl/sharedStrings.xml><?xml version="1.0" encoding="utf-8"?>
<sst xmlns="http://schemas.openxmlformats.org/spreadsheetml/2006/main" count="3012" uniqueCount="955">
  <si>
    <t>Step</t>
  </si>
  <si>
    <t>Key Roles</t>
  </si>
  <si>
    <t>Duration</t>
  </si>
  <si>
    <t>2 Hours</t>
  </si>
  <si>
    <t>Gather Evidence</t>
  </si>
  <si>
    <t>Scope Dependent</t>
  </si>
  <si>
    <t>Risk Evaluation</t>
  </si>
  <si>
    <t>Propose Safeguards</t>
  </si>
  <si>
    <t>Evaluate Proposed Safeguards</t>
  </si>
  <si>
    <t>Task</t>
  </si>
  <si>
    <t>1 Day</t>
  </si>
  <si>
    <t>Assigned To</t>
  </si>
  <si>
    <t>Start Date</t>
  </si>
  <si>
    <t>End Date</t>
  </si>
  <si>
    <t>Status</t>
  </si>
  <si>
    <t>Asset Type</t>
  </si>
  <si>
    <t>Asset Name</t>
  </si>
  <si>
    <t>Business Owner</t>
  </si>
  <si>
    <t>Steward</t>
  </si>
  <si>
    <t>Information</t>
  </si>
  <si>
    <t>Application</t>
  </si>
  <si>
    <t>Server</t>
  </si>
  <si>
    <t>Network Device</t>
  </si>
  <si>
    <t>Process</t>
  </si>
  <si>
    <t>DataMart</t>
  </si>
  <si>
    <t>Core Router</t>
  </si>
  <si>
    <t>DMZ Router</t>
  </si>
  <si>
    <t>Firewall 1</t>
  </si>
  <si>
    <t>Firewall 2</t>
  </si>
  <si>
    <t>Switch</t>
  </si>
  <si>
    <t>AppDev</t>
  </si>
  <si>
    <t>Code Promotion</t>
  </si>
  <si>
    <t>Maintenance</t>
  </si>
  <si>
    <t>Vulnerability Mgt</t>
  </si>
  <si>
    <t>Account Setup</t>
  </si>
  <si>
    <t>Account Maintenance</t>
  </si>
  <si>
    <t>New Client Onboarding</t>
  </si>
  <si>
    <t>Internal Audit</t>
  </si>
  <si>
    <t>Device/System set-up</t>
  </si>
  <si>
    <t>Customer Support</t>
  </si>
  <si>
    <t>COO</t>
  </si>
  <si>
    <t>Customer Experience</t>
  </si>
  <si>
    <t>Innovations Dept</t>
  </si>
  <si>
    <t>Software Development</t>
  </si>
  <si>
    <t>CIO</t>
  </si>
  <si>
    <t>DevOps</t>
  </si>
  <si>
    <t>Compliance</t>
  </si>
  <si>
    <t>Product Manager</t>
  </si>
  <si>
    <t>Network Engineering</t>
  </si>
  <si>
    <t>Change Management</t>
  </si>
  <si>
    <t>Security Team</t>
  </si>
  <si>
    <t>Application Management</t>
  </si>
  <si>
    <t>Patients may be harmed if their medical privacy is violated.</t>
  </si>
  <si>
    <t>Impact Score</t>
  </si>
  <si>
    <t>Provide information to help remote patients stay healthy.</t>
  </si>
  <si>
    <t>Impact to Our Mission</t>
  </si>
  <si>
    <t>Risk #</t>
  </si>
  <si>
    <t>Family</t>
  </si>
  <si>
    <t>Description</t>
  </si>
  <si>
    <t>1.2</t>
  </si>
  <si>
    <t>1.3</t>
  </si>
  <si>
    <t>1.4</t>
  </si>
  <si>
    <t>1.5</t>
  </si>
  <si>
    <t>Controlled Use of Administrative Privileges</t>
  </si>
  <si>
    <t>Email and Web Browser Protections</t>
  </si>
  <si>
    <t>Log all URL requests from each of the organization's systems, whether onsite or a mobile device, in order to identify potentially malicious activity and assist incident handlers with identifying potentially compromised systems.</t>
  </si>
  <si>
    <t>Malware Defenses</t>
  </si>
  <si>
    <t>Apply host-based firewalls or port filtering tools on end systems, with a default-deny rule that drops all traffic except those services and ports that are explicitly allowed.</t>
  </si>
  <si>
    <t>Install the latest stable version of any security-related updates on all network devices.</t>
  </si>
  <si>
    <t>Manage the network infrastructure across network connections that are separated from the business use of that network, relying on separate VLANs or, preferably, on entirely different physical connectivity for management sessions for network devices.</t>
  </si>
  <si>
    <t>Boundary Defense</t>
  </si>
  <si>
    <t>Data Protection</t>
  </si>
  <si>
    <t>Controlled Access Based on the Need to Know</t>
  </si>
  <si>
    <t>14.7</t>
  </si>
  <si>
    <t>Wireless Access Control</t>
  </si>
  <si>
    <t>Account Monitoring and Control</t>
  </si>
  <si>
    <t>Ensure that all accounts have an expiration date that is monitored and enforced.</t>
  </si>
  <si>
    <t>Monitor attempts to access deactivated accounts through audit logging.</t>
  </si>
  <si>
    <t>Ensure that all account usernames and authentication credentials are transmitted across networks using encrypted channels.</t>
  </si>
  <si>
    <t>Current Control</t>
  </si>
  <si>
    <t>Vulnerability</t>
  </si>
  <si>
    <t>Threat</t>
  </si>
  <si>
    <t>Threat Likelihood</t>
  </si>
  <si>
    <t>Mission Impact</t>
  </si>
  <si>
    <t>Obligations Impact</t>
  </si>
  <si>
    <t>Risk Score</t>
  </si>
  <si>
    <t>Risk Treatment Option</t>
  </si>
  <si>
    <t>Recommended Safeguard</t>
  </si>
  <si>
    <t>Unique ID</t>
  </si>
  <si>
    <t>CIS Control Name</t>
  </si>
  <si>
    <t>CIS Control Description</t>
  </si>
  <si>
    <t>How the control is currently implemented</t>
  </si>
  <si>
    <t>What vulnerabilities are present, given the way the CIS Control is Implemented</t>
  </si>
  <si>
    <t>What threats could compromise information assets as a result of the vulnerabilities?</t>
  </si>
  <si>
    <t>Information Asset</t>
  </si>
  <si>
    <t>Information asset or asset class</t>
  </si>
  <si>
    <t>How foreseeable is it that this threat would occur and create an impact? 
Use risk assessment criteria as guidance</t>
  </si>
  <si>
    <t>What impact could this threat pose to our mission?
Use risk assessment criteria as guidance</t>
  </si>
  <si>
    <t>What impact could this threat pose to our obligations?
Use risk assessment criteria as guidance</t>
  </si>
  <si>
    <t>Will we accept, reduce, transfer, or avoid this risk?</t>
  </si>
  <si>
    <t>What safeguard can we use to better implement the CIS Control?</t>
  </si>
  <si>
    <t>What risk would this recommended control pose to the mission, objectives, or obligations?</t>
  </si>
  <si>
    <t>Summary</t>
  </si>
  <si>
    <t>Date Completed</t>
  </si>
  <si>
    <t>MM/DD/YYYY</t>
  </si>
  <si>
    <t>Acceptable Risk Score is less than</t>
  </si>
  <si>
    <t>Vulnerability scans occur occasionally and may not identify all systems that have been on the network between scans.</t>
  </si>
  <si>
    <t>Systems that have joined the network between sporadic scans will not be detected.</t>
  </si>
  <si>
    <t>Hackers or malware may attack and control systems that have not been detected, controlled, and monitored.</t>
  </si>
  <si>
    <t>Risk - Likelihood x Highest Impact Score.
Acceptable risk &lt; '6'</t>
  </si>
  <si>
    <t>Vulnerability scans occur when Threat Info Service announces a moderate-to-high vulnerability that needs patching. Team patches most systems within 24 hours of announcement.</t>
  </si>
  <si>
    <t>Enterprise management application systems are unpatched for more than one year.</t>
  </si>
  <si>
    <t>Hackers or malware may attack and control enterprise management application environment.</t>
  </si>
  <si>
    <t>Enterprise Management Application</t>
  </si>
  <si>
    <t>Access logs are captured and stored locally, and not reviewed.</t>
  </si>
  <si>
    <t>The organization is unaware of suspicious or inappropriate use.</t>
  </si>
  <si>
    <t>Diary device controllers</t>
  </si>
  <si>
    <t>Objectives Impact</t>
  </si>
  <si>
    <t>What impact could this threat pose to our objectives?
Use risk assessment criteria as guidance</t>
  </si>
  <si>
    <t>Example</t>
  </si>
  <si>
    <t>1.1</t>
  </si>
  <si>
    <t>1.6</t>
  </si>
  <si>
    <t>12.10</t>
  </si>
  <si>
    <t>The risks stated in this risk register were identified by evaluating how well the CIS Controls are applied to information assets at [Name of organization or scope of the assessment]</t>
  </si>
  <si>
    <t>Which attack path model is associated with this risk?</t>
  </si>
  <si>
    <t>Initial Recon</t>
  </si>
  <si>
    <t>Acquire/Develop Tools</t>
  </si>
  <si>
    <t>Delivery</t>
  </si>
  <si>
    <t>Initial Compromise</t>
  </si>
  <si>
    <t>Misuse/Escalate Privilege</t>
  </si>
  <si>
    <t>Internal Recon</t>
  </si>
  <si>
    <t>Lateral Movement</t>
  </si>
  <si>
    <t>Establish Persistence</t>
  </si>
  <si>
    <t>Execute Mission Objectives</t>
  </si>
  <si>
    <t>Identify</t>
  </si>
  <si>
    <t>Protect</t>
  </si>
  <si>
    <t>Detect</t>
  </si>
  <si>
    <t>Respond</t>
  </si>
  <si>
    <t>Recover</t>
  </si>
  <si>
    <t>Data seizure through web application</t>
  </si>
  <si>
    <t>Ransomware</t>
  </si>
  <si>
    <t>What threats could compromise information assets as part of this attack model?</t>
  </si>
  <si>
    <t>Email client</t>
  </si>
  <si>
    <t>Attack Path Model</t>
  </si>
  <si>
    <t>Attack Path Models (Bottom)</t>
  </si>
  <si>
    <t>Attack Path Models</t>
  </si>
  <si>
    <t>Not applicable</t>
  </si>
  <si>
    <t>See Misuse/Escalate Privilege.</t>
  </si>
  <si>
    <t>Community Attack Model (Top)</t>
  </si>
  <si>
    <t>Delivery: Hacker sends phishing email to selected personnel.</t>
  </si>
  <si>
    <t>Initial Compromise: Personnel open phishing email and trigger an install of the ransomware payload.</t>
  </si>
  <si>
    <t>Misuse/Escalate Privilege: Malware encrypts the local storage volume.</t>
  </si>
  <si>
    <t>Execute Mission Objectives: Hackers require payment for release of information back to us.</t>
  </si>
  <si>
    <t>Email server, SMTP gateway.</t>
  </si>
  <si>
    <t xml:space="preserve"> End-user OS</t>
  </si>
  <si>
    <t>Personnel</t>
  </si>
  <si>
    <t>Proxy server</t>
  </si>
  <si>
    <t>End-user OS</t>
  </si>
  <si>
    <t>Storage volume</t>
  </si>
  <si>
    <t>Cash or data</t>
  </si>
  <si>
    <t>IP and PII</t>
  </si>
  <si>
    <t>Applications</t>
  </si>
  <si>
    <t>Prod Mgr, Dev &amp; Dev Ops</t>
  </si>
  <si>
    <t>Servers</t>
  </si>
  <si>
    <t>Network Devices</t>
  </si>
  <si>
    <t>Dev, DevOps</t>
  </si>
  <si>
    <t>Risk - Likelihood x Highest Impact Score.
Acceptable risk &lt; '4'</t>
  </si>
  <si>
    <t>Defining Risk Assessment Criteria</t>
  </si>
  <si>
    <t>Defining Risk Acceptance Criteria</t>
  </si>
  <si>
    <t>Risk Assessment (Control-Based)</t>
  </si>
  <si>
    <t>Model the Threats</t>
  </si>
  <si>
    <t>Asset Class</t>
  </si>
  <si>
    <t xml:space="preserve">COO </t>
  </si>
  <si>
    <t>Dev Ops</t>
  </si>
  <si>
    <t>Dev, Promotion, Maint.</t>
  </si>
  <si>
    <t>Vulnerability Mgt.</t>
  </si>
  <si>
    <t>Acct Setup, Maint.</t>
  </si>
  <si>
    <t>Application Code</t>
  </si>
  <si>
    <t xml:space="preserve">Patient Information </t>
  </si>
  <si>
    <t>Patient Record (prod)</t>
  </si>
  <si>
    <t>Patent Record (dev)</t>
  </si>
  <si>
    <t>ProductionAppSrvr1</t>
  </si>
  <si>
    <t>ProuctionDBServer2</t>
  </si>
  <si>
    <t>DevAppSrvr1</t>
  </si>
  <si>
    <t>DevDBServer2</t>
  </si>
  <si>
    <t>LDAP1</t>
  </si>
  <si>
    <t>DNS1</t>
  </si>
  <si>
    <t>Impact to Objectives</t>
  </si>
  <si>
    <t>Impact to Obligations</t>
  </si>
  <si>
    <t>Patients continue to access helpful information, and outcomes are on track.</t>
  </si>
  <si>
    <t>Profits are on target.</t>
  </si>
  <si>
    <t>Patients do not experience loss of service or protection.</t>
  </si>
  <si>
    <t>Some patients may not get all the information they need as they request it.</t>
  </si>
  <si>
    <t>Profits are off target, but are within planned variance.</t>
  </si>
  <si>
    <t>Patients may be concerned, but not harmed.</t>
  </si>
  <si>
    <t>Some patients cannot access the information they need to maintain good health outcomes.</t>
  </si>
  <si>
    <t>Profits are off planned variance and may take a fiscal year to recover.</t>
  </si>
  <si>
    <t>Some patients may be harmed financially or reputationally after compromise of information or services.</t>
  </si>
  <si>
    <t>Many patients consistently cannot access beneficial information.</t>
  </si>
  <si>
    <t>Profits may take more than a fiscal year to recover.</t>
  </si>
  <si>
    <t>Many patients may be harmed financially or reputationally</t>
  </si>
  <si>
    <t>We can no longer provide helpful information to remote patients.</t>
  </si>
  <si>
    <t>The organization cannot operate profitably.</t>
  </si>
  <si>
    <t>Some patients may be harmed financially, reputationally, or physically, up to and including death.</t>
  </si>
  <si>
    <t>Operate profitably.</t>
  </si>
  <si>
    <t>Patients must not be harmed by compromised information.</t>
  </si>
  <si>
    <t>1. Negligible</t>
  </si>
  <si>
    <t>2. Acceptable</t>
  </si>
  <si>
    <t>3. Unacceptable</t>
  </si>
  <si>
    <t>4. High</t>
  </si>
  <si>
    <t>Impact to Our Obligations</t>
  </si>
  <si>
    <t>No harm would come to patients.</t>
  </si>
  <si>
    <t>Some patients cannot access the information they need for good outcomes.</t>
  </si>
  <si>
    <t>Few patients may be harmed after compromise of information or services.</t>
  </si>
  <si>
    <t>Many patients may be harmed financially, reputationally, or physically, up to including death.</t>
  </si>
  <si>
    <t>Impact</t>
  </si>
  <si>
    <t>Threshold</t>
  </si>
  <si>
    <t>x</t>
  </si>
  <si>
    <t>Likelihood</t>
  </si>
  <si>
    <t>=</t>
  </si>
  <si>
    <t>Risk</t>
  </si>
  <si>
    <t>… therefore …</t>
  </si>
  <si>
    <t>Acceptable Risk</t>
  </si>
  <si>
    <t>&lt; </t>
  </si>
  <si>
    <t>Define the organization's Mission.</t>
  </si>
  <si>
    <t>Define the organization's information security obligations to prevent harm to others.</t>
  </si>
  <si>
    <t>Describe a scenario in which consequences would be acceptable to all parties.</t>
  </si>
  <si>
    <t>Describe a scenario in which consequences would be unacceptable to all parties, but would be recoverable.</t>
  </si>
  <si>
    <t>Describe a scenario that could not be recovered from.</t>
  </si>
  <si>
    <t>Describe a scenario in which consequences would be acceptable to outside parties who could be harmed.</t>
  </si>
  <si>
    <t>Describe a scenario in which consequences would be unacceptable to others, but would be recoverable.</t>
  </si>
  <si>
    <t>Describe a scenario that others could not recover from.</t>
  </si>
  <si>
    <t>Example from the CIS RAM Document</t>
  </si>
  <si>
    <t>Template for Exercise</t>
  </si>
  <si>
    <t>Define the organization's success criteria.</t>
  </si>
  <si>
    <t>Describe a scenario in which consequences would be unacceptable to all parties, but would be recoverable with little effort.</t>
  </si>
  <si>
    <t>Describe a scenario in which consequences would be unacceptable to all parties, but would be recoverable with significant effort.</t>
  </si>
  <si>
    <t>Describe a scenario in which consequences would be unacceptable to others, but would be recoverable with little effort.</t>
  </si>
  <si>
    <t>Describe a scenario in which consequences would be unacceptable to others, but would be recoverable with significant effort.</t>
  </si>
  <si>
    <t>Describe a scenario in which consequences would be acceptable to the organization.</t>
  </si>
  <si>
    <t>Describe a scenario in which consequences would be unacceptable to the organization, but recoverable with little effort.</t>
  </si>
  <si>
    <t>Describe a scenario in which consequences would be unacceptable to the organization, but recoverable with significant effort.</t>
  </si>
  <si>
    <t>To provide customers with products that meet their unique specifications, without fail.</t>
  </si>
  <si>
    <t>Our customers’ intellectual property must be kept confidential to preserve their market advantage.</t>
  </si>
  <si>
    <t>To quadruple our production and profits in five years through expansion into two new markets.</t>
  </si>
  <si>
    <t>Our growth plan remains on target.</t>
  </si>
  <si>
    <t>Our annual targets are off year-by-year, but within planned variance.</t>
  </si>
  <si>
    <t>Our growth is too low for one year, but can be recovered to meet the five-year goal.</t>
  </si>
  <si>
    <t>We cannot meet the five-year growth plan.</t>
  </si>
  <si>
    <t>We cannot operate profitably.</t>
  </si>
  <si>
    <t>Customers receive excellent products, as needed.</t>
  </si>
  <si>
    <t>Contracted work for few customers cannot be completed as planned.</t>
  </si>
  <si>
    <t>Products are delivered outside of spec and customers believe that we cannot produce custom products without fail.</t>
  </si>
  <si>
    <t>We can no longer produce reliable, custom products.</t>
  </si>
  <si>
    <t>All intellectual property is protected.</t>
  </si>
  <si>
    <t>Information about jobs may be known, but nothing that can harm customers' market position.</t>
  </si>
  <si>
    <t>Information about a job leaks, and a customer needs to investigate whether it created harm. Even if direct harm would not result.</t>
  </si>
  <si>
    <t>A single customer experiences market repercussions based on a security incident.</t>
  </si>
  <si>
    <t>Customers can no longer expect confidentiality protection when working with us.</t>
  </si>
  <si>
    <t>Defined</t>
  </si>
  <si>
    <t>5. Catastrophic</t>
  </si>
  <si>
    <t>Describe a scenario in which no consequences would be suffered.</t>
  </si>
  <si>
    <t>Safeguard Risk</t>
  </si>
  <si>
    <t>Safeguard Threat Likelihood</t>
  </si>
  <si>
    <t>Safeguard Mission Impact</t>
  </si>
  <si>
    <t>Safeguard Obligations Impact</t>
  </si>
  <si>
    <t>Safeguard Risk Score</t>
  </si>
  <si>
    <t>How foreseeable is it that this safeguard risk would occur and create an impact? 
Use risk assessment criteria as guidance</t>
  </si>
  <si>
    <t>What impact could this safeguard risk pose to our mission?
Use risk assessment criteria as guidance</t>
  </si>
  <si>
    <t>What impact could this safeguard risk pose to our obligations?
Use risk assessment criteria as guidance</t>
  </si>
  <si>
    <t>CIS Control Number</t>
  </si>
  <si>
    <t>What impact could this safeguard risk pose to our objectives?
Use risk assessment criteria as guidance</t>
  </si>
  <si>
    <t>Safeguard Objectives Impact</t>
  </si>
  <si>
    <t>Occasional orders cannot be fulfilled.</t>
  </si>
  <si>
    <t>We promote opportunities to households and small businesses in our community by providing affordable financial products and advisory services.</t>
  </si>
  <si>
    <t>We must retain a return-on-assets of 1.25% year-over-year.</t>
  </si>
  <si>
    <t>We must protect our customers’ reputation and financial future against misuse of their financial or personal information.</t>
  </si>
  <si>
    <t>To instantaneously and transparently connect our customers with the people, organizations, information, and communication platforms that they care about.</t>
  </si>
  <si>
    <t>To grow our subscriber base, communications capital, and revenue faster than our competition and to remain number one or two in the marketplace.</t>
  </si>
  <si>
    <t>We must protect our customers’ communications records to prevent reputational or financial harm. We must meet our service level agreements with customers to prevent harm that may result from unreliable connectivity.</t>
  </si>
  <si>
    <t>Households and small businesses get the services they need to thrive.</t>
  </si>
  <si>
    <t>Our community households and businesses could not rely on us to provide opportunities.</t>
  </si>
  <si>
    <t>We meet our fiscal plan each quarter.</t>
  </si>
  <si>
    <t>We could not maintain healthy return-on-assets.</t>
  </si>
  <si>
    <t>Our fiscal plan may be off of planned variance, but could be recovered in less than four fiscal years.</t>
  </si>
  <si>
    <t>Our fiscal plan may be off of planned variance, but could be recovered in one fiscal year.</t>
  </si>
  <si>
    <t>Our fiscal plan may be off quarter-over-quarter, but could achieve its annual goal.</t>
  </si>
  <si>
    <t>Our customers' information is not released to unauthorized, malicious people.</t>
  </si>
  <si>
    <t>Customers could not rely on us to protect or restore their financial reputation. They may be subject to fraud.</t>
  </si>
  <si>
    <t>Service to customers operates within planned thresholds.</t>
  </si>
  <si>
    <t>Our reputation for providing reliable service may be low and unrecoverable.</t>
  </si>
  <si>
    <t>Service to customers may drop below Minimal Service Target (MST) within planned variance.</t>
  </si>
  <si>
    <t xml:space="preserve">Service to customers may drop below MST outside of planned variance, but without Critical Awareness Levels (CAL) in the customer base. </t>
  </si>
  <si>
    <t>Our subscriber base continues to grow, keeping is in first market position.</t>
  </si>
  <si>
    <t>Our subscriber base continues to grow, but we would maintain second market position, close to third market position.</t>
  </si>
  <si>
    <t>A single quarter of dropping into third market position, but recovering back into second position may occur. Marketplace rumors of acquisition would result.</t>
  </si>
  <si>
    <t>Recurring entry into third market position drives stock prices down significantly, with movements toward acquisition that we would need to fight.</t>
  </si>
  <si>
    <t>We may be acquired by stronger companies.</t>
  </si>
  <si>
    <t>Services and confidentiality remain intact.</t>
  </si>
  <si>
    <t>Any service or confidentiality  breaches would create no impact to customers, such as slow communications within SLAs, or listings of last names of subscribers.</t>
  </si>
  <si>
    <t>Breach in service or confidentiality  could create recoverable harm to few, including temporary loss of service, or loss of financial confidentiality that we could compensate for.</t>
  </si>
  <si>
    <t>Breach in service or confidentiality  could create recoverable harm to many, including temporary loss of service that impacts a person's health, a company's financial performance, or financial integrity of individual subscribers.</t>
  </si>
  <si>
    <t>Inventory and Control of Hardware Assets</t>
  </si>
  <si>
    <t>CIS Sub-Control</t>
  </si>
  <si>
    <t>Title</t>
  </si>
  <si>
    <t>Active Discovery Tool</t>
  </si>
  <si>
    <t>Utilize an active discovery tool to identify devices connected to the organization's network. This tool shall automatically update the organization's hardware device inventory when devices are discovered.</t>
  </si>
  <si>
    <t>Maintain an accurate and up-to-date inventory of all technology assets with the potential to store or process information. This inventory shall include all hardware assets, whether connected to the organization's network or not.</t>
  </si>
  <si>
    <t>Use client certificates to authenticate hardware assets connecting to the organization's trusted network.</t>
  </si>
  <si>
    <t>Ensure that the hardware asset inventory records the network address, hardware address, machine name, data asset owner, and department for each asset and whether the hardware asset has been approved to connect to the network.</t>
  </si>
  <si>
    <t>1.7</t>
  </si>
  <si>
    <t>1.8</t>
  </si>
  <si>
    <t>Ensure that unauthorized assets are either removed from the network, quarantined or the inventory is updated in a timely manner.</t>
  </si>
  <si>
    <t>Inventory and Control of Software Assets</t>
  </si>
  <si>
    <t>Maintain an up-to-date list of all authorized software that is required in the enterprise for any business purpose on any business system.</t>
  </si>
  <si>
    <t>Utilize application whitelisting technology on all assets to ensure that only authorized software executes and all unauthorized software is blocked from executing on assets.</t>
  </si>
  <si>
    <t>Utilize software inventory tools throughout the organization to automate the documentation of all software on business systems.</t>
  </si>
  <si>
    <t>The software inventory system should track the name, version, publisher, and install date for all software, including operating systems authorized by the organization.</t>
  </si>
  <si>
    <t>2.9</t>
  </si>
  <si>
    <t>The organization's application whitelisting software must ensure that only authorized software libraries (such as *.dll, *.ocx, *.so, etc) are allowed to load into a system process.</t>
  </si>
  <si>
    <t>Ensure that only software applications or operating systems currently supported by the software's vendor are added to the organization's authorized software inventory. Unsupported software should be tagged as unsupported in the inventory system.</t>
  </si>
  <si>
    <t>Address unapproved software</t>
  </si>
  <si>
    <t>Ensure that unauthorized software is either removed or the inventory is updated in a timely manner</t>
  </si>
  <si>
    <t>Perform Authenticated Vulnerability Scanning</t>
  </si>
  <si>
    <t>Deploy Automated Operating System Patch Management Tools</t>
  </si>
  <si>
    <t>Deploy automated software update tools in order to ensure that the operating systems are running the most recent security updates provided by the software vendor.</t>
  </si>
  <si>
    <t>Regularly compare the results from back-to-back vulnerability scans to verify that vulnerabilities have been remediated in a timely manner.</t>
  </si>
  <si>
    <t>Utilize a risk-rating process to prioritize the remediation of discovered vulnerabilities.</t>
  </si>
  <si>
    <t>Use a dedicated account for authenticated vulnerability scans, which should not be used for any other administrative activities and should be tied to specific machines at specific IP addresses.</t>
  </si>
  <si>
    <t>Deploy Automated Software Patch Management Tools</t>
  </si>
  <si>
    <t>Deploy automated software update tools in order to ensure that third-party software on all systems is running the most recent security updates provided by the software vendor.</t>
  </si>
  <si>
    <t>Change Default Passwords</t>
  </si>
  <si>
    <t>Before deploying any new asset, change all default passwords to have values consistent with administrative level accounts.</t>
  </si>
  <si>
    <t>Log and Alert on Changes to Administrative Group Membership</t>
  </si>
  <si>
    <t>Log and Alert on Unsuccessful Administrative Account Login</t>
  </si>
  <si>
    <t>Configure systems to issue a log entry and alert on unsuccessful logins to an administrative account.</t>
  </si>
  <si>
    <t>Ensure the Use of Dedicated Administrative Accounts</t>
  </si>
  <si>
    <t>Secure Configuration for Hardware and Software on Mobile Devices, Laptops, Workstations and Servers</t>
  </si>
  <si>
    <t>Maintain documented, standard security configuration standards for all authorized operating systems and software.</t>
  </si>
  <si>
    <t>Maintain secure images or templates for all systems in the enterprise based on the organization's approved configuration standards. Any new system deployment or existing system that becomes compromised should be imaged using one of those images or templates.</t>
  </si>
  <si>
    <t>Deploy system configuration management tools that will automatically enforce and redeploy configuration settings to systems at regularly scheduled intervals.</t>
  </si>
  <si>
    <t>Maintenance, Monitoring and Analysis of Audit Logs</t>
  </si>
  <si>
    <t>Activate audit logging</t>
  </si>
  <si>
    <t>Ensure that local logging has been enabled on all systems and networking devices.</t>
  </si>
  <si>
    <t>Ensure adequate storage for logs</t>
  </si>
  <si>
    <t>Ensure that all systems that store logs have adequate storage space for the logs generated.</t>
  </si>
  <si>
    <t>Regularly Review Logs</t>
  </si>
  <si>
    <t>On a regular basis, review logs to identify anomalies or abnormal events.</t>
  </si>
  <si>
    <t>Central Log Management</t>
  </si>
  <si>
    <t>Ensure that appropriate logs are being aggregated to a central log management system for analysis and review.</t>
  </si>
  <si>
    <t>Regularly Tune SIEM</t>
  </si>
  <si>
    <t>On a regular basis, tune your SIEM system to better identify actionable events and decrease event noise.</t>
  </si>
  <si>
    <t>Enable Detailed Logging</t>
  </si>
  <si>
    <t>Enable system logging to include detailed information such as a event source, date, user, timestamp, source addresses, destination addresses, and other useful elements.</t>
  </si>
  <si>
    <t>Disable Unnecessary or Unauthorized Browser or Email Client Plugins</t>
  </si>
  <si>
    <t>Uninstall or disable any unauthorized browser or email client plugins or add-on applications.</t>
  </si>
  <si>
    <t>Ensure that only authorized scripting languages are able to run in all web browsers and email clients.</t>
  </si>
  <si>
    <t>Log all URL requests</t>
  </si>
  <si>
    <t>Maintain and Enforce Network-Based URL Filters</t>
  </si>
  <si>
    <t>Implement DMARC and Enable Receiver-Side Verification</t>
  </si>
  <si>
    <t>Block Unnecessary File Types</t>
  </si>
  <si>
    <t>Block all e-mail attachments entering the organization's e-mail gateway if the file types are unnecessary for the organization's business.</t>
  </si>
  <si>
    <t>Subscribe to URL-Categorization service</t>
  </si>
  <si>
    <t>7.10</t>
  </si>
  <si>
    <t>Sandbox All Email Attachments</t>
  </si>
  <si>
    <t>Use sandboxing to analyze and block inbound email attachments with malicious behavior.</t>
  </si>
  <si>
    <t>Centralize Anti-malware Logging</t>
  </si>
  <si>
    <t>Ensure Anti-Malware Software and Signatures are Updated</t>
  </si>
  <si>
    <t>Ensure that the organization's anti-malware software updates its scanning engine and signature database on a regular basis.</t>
  </si>
  <si>
    <t>Enable anti-exploitation features such as Data Execution Prevention (DEP) or Address Space Layout Randomization (ASLR) that are available in an operating system or deploy appropriate toolkits that can be configured to apply protection to a broader set of applications and executables.</t>
  </si>
  <si>
    <t>Enable Domain Name System (DNS) query logging to detect hostname lookups for known malicious domains.</t>
  </si>
  <si>
    <t>Centrally managed anti-malware</t>
  </si>
  <si>
    <t>Utilize centrally managed anti-malware software to continuously monitor and defend each of the organization's workstations and servers.</t>
  </si>
  <si>
    <t>Configure Devices Not To Auto-run Content</t>
  </si>
  <si>
    <t>Configure devices to not auto-run content from removable media.</t>
  </si>
  <si>
    <t>Configure Anti-Malware Scanning of Removable Devices</t>
  </si>
  <si>
    <t>Configure devices so that they automatically conduct an anti-malware scan of removable media when inserted or connected.</t>
  </si>
  <si>
    <t>Limitation and Control of Network Ports, Protocols, and Services</t>
  </si>
  <si>
    <t>Ensure that only network ports, protocols, and services listening on a system with validated business needs, are running on each system.</t>
  </si>
  <si>
    <t>Perform automated port scans on a regular basis against all systems and alert if unauthorized ports are detected on a system.</t>
  </si>
  <si>
    <t>Place application firewalls in front of any critical servers to verify and validate the traffic going to the server. Any unauthorized traffic should be blocked and logged.</t>
  </si>
  <si>
    <t>Associate Active Ports, Services and Protocols to Asset Inventory</t>
  </si>
  <si>
    <t>Associate active ports, services and protocols to the hardware assets in the asset inventory.</t>
  </si>
  <si>
    <t>Data Recovery Capabilities</t>
  </si>
  <si>
    <t>Ensure that all system data is automatically backed up on regular basis.</t>
  </si>
  <si>
    <t>Ensure that backups are properly protected via physical security or encryption when they are stored, as well as when they are moved across the network. This includes remote backups and cloud services.</t>
  </si>
  <si>
    <t>Ensure Backups Have At least One Non-Continuously Addressable Destination</t>
  </si>
  <si>
    <t>Ensure that all backups have at least one backup destination that is not continuously addressable through operating system calls.</t>
  </si>
  <si>
    <t>Perform Complete System Backups</t>
  </si>
  <si>
    <t>Ensure that each of the organization's key systems are backed up as a complete system, through processes such as imaging, to enable the quick recovery of an entire system.</t>
  </si>
  <si>
    <t>Secure Configuration for Network Devices, such as Firewalls, Routers and Switches</t>
  </si>
  <si>
    <t>Maintain standard, documented security configuration standards for all authorized network devices.</t>
  </si>
  <si>
    <t>All configuration rules that allow traffic to flow through network devices should be documented in a configuration management system with a specific business reason for each rule, a specific individual’s name responsible for that business need, and an expected duration of the need.</t>
  </si>
  <si>
    <t>Compare all network device configuration against approved security configurations defined for each network device in use and alert when any deviations are discovered.</t>
  </si>
  <si>
    <t>Manage Network Devices Using Multi-Factor Authentication and Encrypted Sessions</t>
  </si>
  <si>
    <t>Manage all network devices using multi-factor authentication and encrypted sessions.</t>
  </si>
  <si>
    <t>Use Dedicated Machines For All Network Administrative Tasks</t>
  </si>
  <si>
    <t>Configure Monitoring Systems to Record Network Packets</t>
  </si>
  <si>
    <t>Deploy Network-based IDS Sensor</t>
  </si>
  <si>
    <t>Deploy Network-Based Intrusion Prevention Systems</t>
  </si>
  <si>
    <t>Ensure that all network traffic to or from the Internet passes through an authenticated application layer proxy that is configured to filter unauthorized connections.</t>
  </si>
  <si>
    <t>Require all remote login access to the organization's network to encrypt data in transit and use multi-factor authentication.</t>
  </si>
  <si>
    <t>Deploy NetFlow Collection on Networking Boundary Devices</t>
  </si>
  <si>
    <t>Enable the collection of NetFlow and logging data on all network boundary devices.</t>
  </si>
  <si>
    <t>Maintain an Inventory of Network Boundaries</t>
  </si>
  <si>
    <t>Maintain an up-to-date inventory of all of the organization's network boundaries.</t>
  </si>
  <si>
    <t>Decrypt Network Traffic at Proxy</t>
  </si>
  <si>
    <t>Scan for Unauthorized Connections across Trusted Network Boundaries</t>
  </si>
  <si>
    <t>Utilize approved whole disk encryption software to encrypt the hard drive of all mobile devices.</t>
  </si>
  <si>
    <t>Monitor all traffic leaving the organization and detect any unauthorized use of encryption.</t>
  </si>
  <si>
    <t>If USB storage devices are required, all data stored on such devices must be encrypted while at rest.</t>
  </si>
  <si>
    <t>Segment the Network Based on Sensitivity</t>
  </si>
  <si>
    <t>Segment the network based on the label or classification level of the information stored on the servers, locate all sensitive information on separated Virtual Local Area Networks (VLANs).</t>
  </si>
  <si>
    <t>Encrypt All Sensitive Information in Transit</t>
  </si>
  <si>
    <t>Encrypt all sensitive information in transit.</t>
  </si>
  <si>
    <t>Enable Firewall Filtering Between VLANs</t>
  </si>
  <si>
    <t>Enable firewall filtering between VLANs to ensure that only authorized systems are able to communicate with other systems necessary to fulfill their specific responsibilities.</t>
  </si>
  <si>
    <t>Disable Wireless Access on Devices if Not Required</t>
  </si>
  <si>
    <t>Configure network vulnerability scanning tools to detect and alert on unauthorized wireless access points connected to the wired network.</t>
  </si>
  <si>
    <t>Use a Wireless Intrusion Detection System</t>
  </si>
  <si>
    <t>Use a wireless intrusion detection system (WIDS) to detect and alert on unauthorized wireless access points connected to the network.</t>
  </si>
  <si>
    <t>Leverage the Advanced Encryption Standard (AES) to Encrypt Wireless Data</t>
  </si>
  <si>
    <t>Leverage the Advanced Encryption Standard (AES) to encrypt wireless data in transit.</t>
  </si>
  <si>
    <t>Ensure that wireless networks use authentication protocols such as Extensible Authentication Protocol-Transport Layer Security (EAP/TLS), that requires mutual, multi-factor authentication.</t>
  </si>
  <si>
    <t>Disable peer-to-peer (adhoc) wireless network capabilities on wireless clients.</t>
  </si>
  <si>
    <t>Disable Wireless Peripheral Access of Devices</t>
  </si>
  <si>
    <t>Create Separate Wireless Network for Personal and Untrusted Devices</t>
  </si>
  <si>
    <t>15.10</t>
  </si>
  <si>
    <t>Maintain an Inventory of Authorized Wireless Access Points</t>
  </si>
  <si>
    <t>Maintain an inventory of authorized wireless access points connected to the wired network.</t>
  </si>
  <si>
    <t>Establish and follow an automated process for revoking system access by disabling accounts immediately upon termination or change of responsibilities of an employee or contractor . Disabling these accounts, instead of deleting accounts, allows preservation of audit trails.</t>
  </si>
  <si>
    <t>Disable Dormant Accounts</t>
  </si>
  <si>
    <t>Automatically disable dormant accounts after a set period of inactivity.</t>
  </si>
  <si>
    <t>Configure Centralized Point of Authentication</t>
  </si>
  <si>
    <t>Configure access for all accounts through as few centralized points of authentication as possible, including network, security, and cloud systems.</t>
  </si>
  <si>
    <t>Alert on Account Login Behavior Deviation</t>
  </si>
  <si>
    <t>Alert when users deviate from normal login behavior, such as time-of-day, workstation location and duration.</t>
  </si>
  <si>
    <t>Require multi-factor authentication for all user accounts, on all systems, whether managed onsite or by a third-party provider.</t>
  </si>
  <si>
    <t>Encrypt or Hash all Authentication Credentials</t>
  </si>
  <si>
    <t>Encrypt or hash with a salt all authentication credentials when stored.</t>
  </si>
  <si>
    <t>Maintain an inventory of all accounts organized by authentication system.</t>
  </si>
  <si>
    <t>CIS Control Title</t>
  </si>
  <si>
    <t>Reduce</t>
  </si>
  <si>
    <t>Purchase and implement an appliance that actively and passively identifies IP hosts in all networks. Implement a process for routinely adding information about assets to the appliance. Appliance should optionally alert on new hosts that join the network.</t>
  </si>
  <si>
    <t>Enterprise management application in the internal corporate network.</t>
  </si>
  <si>
    <t>Moderate cost in personnel time to implement and configure the IPS system.</t>
  </si>
  <si>
    <t>Implement a SIEM-as-a-Service. To prevent being overwhelmed by log messages and alerts, focus SIEM first on high-risk systems, such as the enterprise management application. Alert on any data manipulation and downloads conducted by administrator accounts.</t>
  </si>
  <si>
    <t>Initial tuning may be challenging, but will not interfere with our mission or obligations.</t>
  </si>
  <si>
    <t>2.10</t>
  </si>
  <si>
    <t>System</t>
  </si>
  <si>
    <t>3.3</t>
  </si>
  <si>
    <t>All devices in Production Environment.</t>
  </si>
  <si>
    <t>Vulnerability scans occur when Threat Info Service announces a moderate-to-high vulnerability that needs patching. Team reliably patches systems within 24 hours of announcement.</t>
  </si>
  <si>
    <t>A 24-hour window of vulnerability remains with the current process.</t>
  </si>
  <si>
    <t>Hackers or malware may attack and control systems that have not been patched within the 24-hour period after the vulnerability was announced.</t>
  </si>
  <si>
    <t>Accept</t>
  </si>
  <si>
    <t>Rogue employees or hackers using escalated privileges may access and abuse nonpublic information in the application.</t>
  </si>
  <si>
    <t>Network</t>
  </si>
  <si>
    <t>Diary device controllers are using a deprecated version of Bluetooth to support older diary devices. Bluetooth devices with seized soft-certs can manipulate Bluetooth services on the diary device controllers to gain access to files and commands on the controllers.</t>
  </si>
  <si>
    <t>Hackers may walk through clinics with Bluetooth devices that are prepared with device-specific soft-certs to hack diary device controllers using attacks such as Blueborne. Hackers must steal soft-certs from diary devices, then guess one-time six-digit codes to access patient files on diary device controllers.</t>
  </si>
  <si>
    <t>16.9</t>
  </si>
  <si>
    <t>While diary devices can connect to diary device controllers over Bluetooth using a one-time, six-digit code, access to existing files with patient information on the controller is granted using the unique soft-cert on each diary device.</t>
  </si>
  <si>
    <t>Six-digit codes may be guessed, or soft-certs may be stolen from diary devices and stored on attacker systems.</t>
  </si>
  <si>
    <t>Hackers must steal soft-certs from diary devices, then guess one-time six-digit codes to access patient files on diary device controllers.</t>
  </si>
  <si>
    <t>8.5</t>
  </si>
  <si>
    <t>CIS Control</t>
  </si>
  <si>
    <t>control of HW, SW inventory; Network logs</t>
  </si>
  <si>
    <t>threat intelligence</t>
  </si>
  <si>
    <t>control of HW, SW inventory</t>
  </si>
  <si>
    <t xml:space="preserve">firewall; mail gateway filtering; web filtering; manage ports, protocols, services; continuous vulnerability assessment </t>
  </si>
  <si>
    <t>hardened configurations</t>
  </si>
  <si>
    <t>continuous vulnerability assessment; firewall; mail gateway filtering; web filtering; secure remote access; NIPS</t>
  </si>
  <si>
    <t>patching; hardened configurations; HIPS; anti-malware; containerization; app whitelisting; Data Execution  Protection</t>
  </si>
  <si>
    <t>control of admin privilege; data security; hardened configuration; continuous vulnerability assessment</t>
  </si>
  <si>
    <t>control of admin privilege; NW segmentation; Manage ports, protocols, services</t>
  </si>
  <si>
    <t>control of admin privilege; patching; hardened configurations; anti-malware; NW segmentation</t>
  </si>
  <si>
    <t>egress filtering; control of HW, SW inventory</t>
  </si>
  <si>
    <t>egress filtering; NW segmentation; data security</t>
  </si>
  <si>
    <t>firewall; honeypot; Network authentication; Network logs</t>
  </si>
  <si>
    <t>audit logs; threat intelligence</t>
  </si>
  <si>
    <t>audit logs; Anti-malware; Network Intrusion Detection system</t>
  </si>
  <si>
    <t xml:space="preserve">HIPS; anti-malware; containerization; app whitelisting; Data Execution Prevention; </t>
  </si>
  <si>
    <t>account monitoring; control of admin privilege; audit logs; Configuration Monitoring</t>
  </si>
  <si>
    <t>account monitoring; audit logs; Network Monitoring</t>
  </si>
  <si>
    <t>NW IDS; Host Intrusion Prevention</t>
  </si>
  <si>
    <t>Data Execution Prevention; HIPS; Network Monitoring</t>
  </si>
  <si>
    <t>honeypot</t>
  </si>
  <si>
    <t xml:space="preserve">Incident Response - Execution </t>
  </si>
  <si>
    <t>audit logs; Configuration Management; Account Management</t>
  </si>
  <si>
    <t>sinkhole</t>
  </si>
  <si>
    <t>Incident Response - Execution; control of HW, SW inventory</t>
  </si>
  <si>
    <t xml:space="preserve">Advanced malware detection and prevention operates within the SMTP gateway. It detects and quarantines attachments and hyperlinks associated with malicious files and suspicious or blocked URLs. </t>
  </si>
  <si>
    <t>End-users may be victims of phishing over personal email services that they can access from offices and on work computers.</t>
  </si>
  <si>
    <t>Signature-based anti-virus on each desktop. Anti-virus filters suspicious web URLs using a dictionary that is updated monthly.</t>
  </si>
  <si>
    <t>Vulnerability Advanced malware prevention is not included in endpoint protection applications on end-user workstations (other than URL filtering). End-users may be victims of phishing over personal email services that they can access from offices and on work computers.</t>
  </si>
  <si>
    <t>7.6</t>
  </si>
  <si>
    <t xml:space="preserve">All Internet traffic for systems within corporate LANs and DMZ have URLs filtered against a subscription service that blocks sessions with known-bad hosts, and blocks URLs not categorized as safe by that service. </t>
  </si>
  <si>
    <t>Laptops and mobile devices bypass the proxy server when used outside of the LAN. Ransomware may attack systems when they are out of the office LAN.</t>
  </si>
  <si>
    <t>Add advanced malware protection module to end-point protection.</t>
  </si>
  <si>
    <t xml:space="preserve">Unexpected cost would be within the budget plan threshold if modules are restricted to laptops this year, and extended to remaining system next year.
Threat of malware would no longer be foreseeable. No impact to our mission.
</t>
  </si>
  <si>
    <t>Extend proxy server to the DMZ and force laptops to use it as a gateway.</t>
  </si>
  <si>
    <t xml:space="preserve">Laptops that use personal VPNs may bypass the proxy service. 
If the proxy service is unavailable, it may cause users to not use Internet resources while working out of the office.
Proxy servers are not able to detect local attacks on systems.
</t>
  </si>
  <si>
    <t>Social engineering tests show that personnel are still susceptible to being fooled into acting on content presented in phishing emails.</t>
  </si>
  <si>
    <t>Personnel have been trained to be careful not to respond to phishing emails, or to click on content provided in emails if those messages are sent outside of normal process.
Personnel who access email outside of the LAN may respond to phishing messages.</t>
  </si>
  <si>
    <t>Advanced malware appliance</t>
  </si>
  <si>
    <t>10.1</t>
  </si>
  <si>
    <t>Policy requires users to store data on server-based file servers.</t>
  </si>
  <si>
    <t>Data and files on end-user systems are not automatically backed up, nor centrally backed up. Personnel do not adhere to policy requiring use of file servers to store user data. Encrypted information may be irrecoverable.</t>
  </si>
  <si>
    <t>We use an incident response plan that guides us through live attacks, and response to confidentiality breaches.</t>
  </si>
  <si>
    <t>The incident response plan does not guide us through response to processing ransom.</t>
  </si>
  <si>
    <t>Provide a NAS, not directly routable by end-user systems, that backs up files from select end-user systems.</t>
  </si>
  <si>
    <t>Add to the incident response plan a requirement that we will not respond to ransom demands.</t>
  </si>
  <si>
    <t>Some personnel who have critical information may accidentally be missed by the NAS backup.
The cost of the NAS is not budgeted, but could be switched for lower-priority items.</t>
  </si>
  <si>
    <t>Some personnel who have critical information may accidentally be missed by the NAS backup. Important information may be lost.</t>
  </si>
  <si>
    <t>13.1</t>
  </si>
  <si>
    <t>Security Skills Assessment and Appropriate Training to Fill Gaps</t>
  </si>
  <si>
    <t>Incident Response and Management</t>
  </si>
  <si>
    <t>CIS RAM Workbook for CIS RAM Version 1.0</t>
  </si>
  <si>
    <t>Instructions for Use</t>
  </si>
  <si>
    <t>License for Use</t>
  </si>
  <si>
    <t>Project Plan for Tier 1 Organizations</t>
  </si>
  <si>
    <t>Project Plan for Tier 2 Organizations</t>
  </si>
  <si>
    <t>Scope Definition for Tier 1 Organizations</t>
  </si>
  <si>
    <t>Scope Definition for Tier 2 Organizations</t>
  </si>
  <si>
    <t>Impact and Acceptable Risk Criteria for Tier 2 Organizations</t>
  </si>
  <si>
    <t>Impact and Acceptable Risk Criteria for Tiers 3 &amp; 4 Organizations</t>
  </si>
  <si>
    <t>Utilize an Active Discovery Tool</t>
  </si>
  <si>
    <t>Utilize an active discovery tool to identify devices connected to the organization's network and update the hardware asset inventory.</t>
  </si>
  <si>
    <t>Use a Passive Asset Discovery Tool</t>
  </si>
  <si>
    <t>Utilize a passive discovery tool to identify devices connected to the organization's network and automatically update the organization's hardware asset inventory.</t>
  </si>
  <si>
    <t>Use DHCP Logging to Update Asset Inventory</t>
  </si>
  <si>
    <t>Use Dynamic Host Configuration Protocol (DHCP) logging on all DHCP servers or IP address management tools to update the organization's hardware asset inventory.</t>
  </si>
  <si>
    <t>Maintain Detailed Asset Inventory</t>
  </si>
  <si>
    <t>Maintain Asset Inventory Information</t>
  </si>
  <si>
    <t>Address Unauthorized Assets</t>
  </si>
  <si>
    <t>Deploy Port Level Access Control</t>
  </si>
  <si>
    <t>Utilize port level access control, following 802.1x standards, to control which devices can authenticate to the network. The authentication system shall be tied into the hardware asset inventory data to ensure only authorized devices can connect to the network.</t>
  </si>
  <si>
    <t>Utilize Client Certificates to Authenticate Hardware Assets</t>
  </si>
  <si>
    <t>2.1</t>
  </si>
  <si>
    <t>Maintain Inventory of Authorized Software</t>
  </si>
  <si>
    <t>2.2</t>
  </si>
  <si>
    <t>Ensure Software is Supported by Vendor</t>
  </si>
  <si>
    <t>2.3</t>
  </si>
  <si>
    <t>Utilize Software Inventory Tools</t>
  </si>
  <si>
    <t>2.4</t>
  </si>
  <si>
    <t>Track Software Inventory Information</t>
  </si>
  <si>
    <t>2.5</t>
  </si>
  <si>
    <t>Integrate Software and Hardware Asset Inventories</t>
  </si>
  <si>
    <t>The software inventory system should be tied into the hardware asset inventory so all devices and associated software are tracked from a single location.</t>
  </si>
  <si>
    <t>2.6</t>
  </si>
  <si>
    <t>2.7</t>
  </si>
  <si>
    <t>Utilize Application Whitelisting</t>
  </si>
  <si>
    <t>2.8</t>
  </si>
  <si>
    <t>Implement Application Whitelisting of Libraries</t>
  </si>
  <si>
    <t>Implement Application Whitelisting of Scripts</t>
  </si>
  <si>
    <t>The organization's application whitelisting software must ensure that only authorized, digitally signed scripts (such as *.ps1, 
 *.py, macros, etc) are allowed to run on a system.</t>
  </si>
  <si>
    <t>Physically or Logically Segregate High Risk Applications</t>
  </si>
  <si>
    <t>Physically or logically segregated systems should be used to isolate and run software that is required for business operations but incur higher risk for the organization.</t>
  </si>
  <si>
    <t>Continuous Vulnerability Management</t>
  </si>
  <si>
    <t>3.1</t>
  </si>
  <si>
    <t>Run Automated Vulnerability Scanning Tools</t>
  </si>
  <si>
    <t>Utilize an up-to-date SCAP-compliant vulnerability scanning tool to automatically scan all systems on the network on a weekly or more frequent basis to identify all potential vulnerabilities on the organization's systems.</t>
  </si>
  <si>
    <t>3.2</t>
  </si>
  <si>
    <t>Perform authenticated vulnerability scanning with agents running locally on each system or with remote scanners that are configured with elevated rights on the system being tested.</t>
  </si>
  <si>
    <t>Protect Dedicated Assessment Accounts</t>
  </si>
  <si>
    <t>3.4</t>
  </si>
  <si>
    <t>3.5</t>
  </si>
  <si>
    <t>3.6</t>
  </si>
  <si>
    <t>Compare Back-to-back Vulnerability Scans</t>
  </si>
  <si>
    <t>3.7</t>
  </si>
  <si>
    <t>Utilize a Risk-rating Process</t>
  </si>
  <si>
    <t>4.1</t>
  </si>
  <si>
    <t>Maintain Inventory of Administrative Accounts</t>
  </si>
  <si>
    <t>Use automated tools to inventory all administrative accounts, including domain and local accounts, to ensure that only authorized individuals have elevated privileges.</t>
  </si>
  <si>
    <t>4.2</t>
  </si>
  <si>
    <t>4.3</t>
  </si>
  <si>
    <t>Ensure that all users with administrative account access use a dedicated or secondary account for elevated activities. This account should only be used for administrative activities and not internet browsing, email, or similar activities.</t>
  </si>
  <si>
    <t>4.4</t>
  </si>
  <si>
    <t>Use Unique Passwords</t>
  </si>
  <si>
    <t>Where multi-factor authentication is not supported (such as local administrator, root, or service accounts), accounts will use passwords that are unique to that system.</t>
  </si>
  <si>
    <t>4.5</t>
  </si>
  <si>
    <t>Use Multifactor Authentication For All Administrative Access</t>
  </si>
  <si>
    <t>Use multi-factor authentication and encrypted channels for all administrative account access.</t>
  </si>
  <si>
    <t>4.6</t>
  </si>
  <si>
    <t>Use of Dedicated Machines For All Administrative Tasks</t>
  </si>
  <si>
    <t>Ensure administrators use a dedicated machine for all administrative tasks or tasks requiring administrative access. This machine will be segmented from the organization's primary network and not be allowed Internet access. This machine will not be used for reading e-mail, composing documents, or browsing the Internet.</t>
  </si>
  <si>
    <t>4.7</t>
  </si>
  <si>
    <t>Limit Access to Script Tools</t>
  </si>
  <si>
    <t>Limit access to scripting tools (such as Microsoft PowerShell and Python) to only administrative or development users with the need to access those capabilities.</t>
  </si>
  <si>
    <t>4.8</t>
  </si>
  <si>
    <t>Configure systems to issue a log entry and alert when an account is added to or removed from any group assigned administrative privileges.</t>
  </si>
  <si>
    <t>4.9</t>
  </si>
  <si>
    <t>5.1</t>
  </si>
  <si>
    <t>Establish Secure Configurations</t>
  </si>
  <si>
    <t>5.2</t>
  </si>
  <si>
    <t>Maintain Secure Images</t>
  </si>
  <si>
    <t>5.3</t>
  </si>
  <si>
    <t>Securely Store Master Images</t>
  </si>
  <si>
    <t>Store the master images and templates on securely configured servers, validated with integrity monitoring tools, to ensure that only authorized changes to the images are possible.</t>
  </si>
  <si>
    <t>5.4</t>
  </si>
  <si>
    <t>Deploy System Configuration Management Tools</t>
  </si>
  <si>
    <t>5.5</t>
  </si>
  <si>
    <t>Implement Automated Configuration Monitoring Systems</t>
  </si>
  <si>
    <t>Utilize a Security Content Automation Protocol (SCAP) compliant configuration monitoring system to verify all security configuration elements, catalog approved exceptions, and alert when unauthorized changes occur.</t>
  </si>
  <si>
    <t>Utilize Three Synchronized Time Sources</t>
  </si>
  <si>
    <t>Use at least three synchronized time sources from which all servers and network devices retrieve time information on a regular basis so that timestamps in logs are consistent.</t>
  </si>
  <si>
    <t>Deploy SIEM or Log Analytic tool</t>
  </si>
  <si>
    <t>Deploy Security Information and Event Management (SIEM) or log analytic tool for log correlation and analysis.</t>
  </si>
  <si>
    <t>7.1</t>
  </si>
  <si>
    <t>Ensure Use of Only Fully Supported Browsers and Email Clients</t>
  </si>
  <si>
    <t>Ensure that only fully supported web browsers and email clients are allowed to execute in the organization, ideally only using the latest version of the browsers and email clients provided by the vendor.</t>
  </si>
  <si>
    <t>7.2</t>
  </si>
  <si>
    <t>7.3</t>
  </si>
  <si>
    <t>Limit Use of Scripting Languages in Web Browsers and Email Clients</t>
  </si>
  <si>
    <t>7.4</t>
  </si>
  <si>
    <t>Enforce network-based URL filters that limit a system's ability to connect to websites not approved by the organization. This filtering shall be enforced for each of the organization's systems, whether they are physically at an organization's facilities or not.</t>
  </si>
  <si>
    <t>7.5</t>
  </si>
  <si>
    <t>Subscribe to URL categorization services to ensure that they are up-to-date with the most recent website category definitions available. Uncategorized sites shall be blocked by default.</t>
  </si>
  <si>
    <t>7.7</t>
  </si>
  <si>
    <t>Use of DNS Filtering Services</t>
  </si>
  <si>
    <t>Use DNS filtering services to help block access to known malicious domains.</t>
  </si>
  <si>
    <t>7.8</t>
  </si>
  <si>
    <t>To lower the chance of spoofed or modified emails from valid domains, implement Domain-based Message Authentication, Reporting and Conformance (DMARC) policy and verification, starting by implementing the Sender Policy Framework (SPF) and the DomainKeys Identified Mail(DKIM) standards.</t>
  </si>
  <si>
    <t>7.9</t>
  </si>
  <si>
    <t>8.1</t>
  </si>
  <si>
    <t>Utilize Centrally Managed Anti-malware Software</t>
  </si>
  <si>
    <t>8.2</t>
  </si>
  <si>
    <t>8.3</t>
  </si>
  <si>
    <t>Enable Operating System Anti-Exploitation Features/ Deploy Anti-Exploit Technologies</t>
  </si>
  <si>
    <t>8.4</t>
  </si>
  <si>
    <t>8.6</t>
  </si>
  <si>
    <t>Send all malware detection events to enterprise anti-malware administration tools and event log servers for analysis and alerting.</t>
  </si>
  <si>
    <t>8.7</t>
  </si>
  <si>
    <t>Enable DNS Query Logging</t>
  </si>
  <si>
    <t>8.8</t>
  </si>
  <si>
    <t>Enable Command-line Audit Logging</t>
  </si>
  <si>
    <t>9.1</t>
  </si>
  <si>
    <t>9.2</t>
  </si>
  <si>
    <t>Ensure Only Approved Ports, Protocols and Services Are Running</t>
  </si>
  <si>
    <t>9.3</t>
  </si>
  <si>
    <t>Perform Regular Automated Port Scans</t>
  </si>
  <si>
    <t>9.4</t>
  </si>
  <si>
    <t>Apply Host-based Firewalls or Port Filtering</t>
  </si>
  <si>
    <t>9.5</t>
  </si>
  <si>
    <t>Implement Application Firewalls</t>
  </si>
  <si>
    <t>Ensure Regular Automated Back Ups</t>
  </si>
  <si>
    <t>10.2</t>
  </si>
  <si>
    <t>10.3</t>
  </si>
  <si>
    <t>Test Data on Backup Media</t>
  </si>
  <si>
    <t>Test data integrity on backup media on a regular basis by performing a data restoration process to ensure that the backup is properly working.</t>
  </si>
  <si>
    <t>10.4</t>
  </si>
  <si>
    <t>Ensure Protection of Backups</t>
  </si>
  <si>
    <t>10.5</t>
  </si>
  <si>
    <t>11.1</t>
  </si>
  <si>
    <t>Maintain Standard Security Configurations for Network Devices</t>
  </si>
  <si>
    <t>11.2</t>
  </si>
  <si>
    <t>Document Traffic Configuration Rules</t>
  </si>
  <si>
    <t>11.3</t>
  </si>
  <si>
    <t>Use Automated Tools to Verify Standard Device Configurations and Detect Changes</t>
  </si>
  <si>
    <t>11.4</t>
  </si>
  <si>
    <t>Install the Latest Stable Version of Any Security-related Updates on All Network Devices</t>
  </si>
  <si>
    <t>11.5</t>
  </si>
  <si>
    <t>11.6</t>
  </si>
  <si>
    <t>Ensure network engineers use a dedicated machine for all administrative tasks or tasks requiring elevated access. This machine shall be segmented from the organization's primary network and not be allowed Internet access. This machine shall not be used for reading e-mail, composing documents, or surfing the Internet.</t>
  </si>
  <si>
    <t>11.7</t>
  </si>
  <si>
    <t>Manage Network Infrastructure Through a Dedicated Network</t>
  </si>
  <si>
    <t>12.1</t>
  </si>
  <si>
    <t>12.2</t>
  </si>
  <si>
    <t>Perform regular scans from outside each trusted network boundary to detect any unauthorized connections which are accessible across the boundary.</t>
  </si>
  <si>
    <t>12.3</t>
  </si>
  <si>
    <t>Deny Communications with Known Malicious IP Addresses</t>
  </si>
  <si>
    <t>Deny communications with known malicious or unused Internet IP addresses and limit access only to trusted and necessary IP address ranges at each of the organization's network boundaries,.</t>
  </si>
  <si>
    <t>12.4</t>
  </si>
  <si>
    <t>Deny Communication over Unauthorized Ports</t>
  </si>
  <si>
    <t>Deny communication over unauthorized TCP or UDP ports or application traffic to ensure that only authorized protocols are allowed to cross the network boundary in or out of the network at each of the organization's network boundaries.</t>
  </si>
  <si>
    <t>12.5</t>
  </si>
  <si>
    <t>Configure monitoring systems to record network packets passing through the boundary at each of the organization's network boundaries.</t>
  </si>
  <si>
    <t>12.6</t>
  </si>
  <si>
    <t>Deploy network-based Intrusion Detection Systems (IDS) sensors to look for unusual attack mechanisms and detect compromise of these systems at each of the organization's network boundaries.</t>
  </si>
  <si>
    <t>12.7</t>
  </si>
  <si>
    <t>Deploy network-based Intrusion Prevention Systems (IPS) to block malicious network traffic at each of the organization's network boundaries.</t>
  </si>
  <si>
    <t>12.8</t>
  </si>
  <si>
    <t>12.9</t>
  </si>
  <si>
    <t>Deploy Application Layer Filtering Proxy Server</t>
  </si>
  <si>
    <t>Decrypt all encrypted network traffic at the boundary proxy prior to analyzing the content. However, the organization may use whitelists of allowed sites that can be accessed through the proxy without decrypting the traffic.</t>
  </si>
  <si>
    <t>12.11</t>
  </si>
  <si>
    <t>Require All Remote Login to Use Multi-factor Authentication</t>
  </si>
  <si>
    <t>12.12</t>
  </si>
  <si>
    <t>Manage All Devices Remotely Logging into Internal Network</t>
  </si>
  <si>
    <t>Scan all enterprise devices remotely logging into the organization's network prior to accessing the network to ensure that each of the organization's security policies has been enforced in the same manner as local network devices.</t>
  </si>
  <si>
    <t>Maintain an Inventory Sensitive Information</t>
  </si>
  <si>
    <t>Maintain an inventory of all sensitive information stored, processed, or transmitted by the organization's technology systems, including those located onsite or at a remote service provider.</t>
  </si>
  <si>
    <t>13.2</t>
  </si>
  <si>
    <t>Remove Sensitive Data or Systems Not Regularly Accessed by Organization</t>
  </si>
  <si>
    <t>Remove sensitive data or systems not regularly accessed by the organization from the network. These systems shall only be used as stand alone systems (disconnected from the network) by the business unit needing to occasionally use the system or completely virtualized and powered off until needed.</t>
  </si>
  <si>
    <t>13.3</t>
  </si>
  <si>
    <t>Monitor and Block Unauthorized Network Traffic</t>
  </si>
  <si>
    <t>Deploy an automated tool on network perimeters that monitors for unauthorized transfer of sensitive information and blocks such transfers while alerting information security professionals.</t>
  </si>
  <si>
    <t>13.4</t>
  </si>
  <si>
    <t>Only Allow Access to Authorized Cloud Storage or Email Providers</t>
  </si>
  <si>
    <t>Only allow access to authorized cloud storage or email providers.</t>
  </si>
  <si>
    <t>13.5</t>
  </si>
  <si>
    <t>Monitor and Detect Any Unauthorized Use of Encryption</t>
  </si>
  <si>
    <t>13.6</t>
  </si>
  <si>
    <t>Encrypt the Hard Drive of All Mobile Devices.</t>
  </si>
  <si>
    <t>13.7</t>
  </si>
  <si>
    <t>Manage USB Devices</t>
  </si>
  <si>
    <t>If USB storage devices are required, enterprise software should be used that can configure systems to allow the use of specific devices. An inventory of such devices should be maintained.</t>
  </si>
  <si>
    <t>13.8</t>
  </si>
  <si>
    <t>Manage System's External Removable Media's Read/write Configurations</t>
  </si>
  <si>
    <t>Configure systems not to write data to external removable media, if there is no business need for supporting such devices.</t>
  </si>
  <si>
    <t>13.9</t>
  </si>
  <si>
    <t>Encrypt Data on USB Storage Devices</t>
  </si>
  <si>
    <t>14.1</t>
  </si>
  <si>
    <t>14.2</t>
  </si>
  <si>
    <t>14.3</t>
  </si>
  <si>
    <t>Disable Workstation to Workstation Communication</t>
  </si>
  <si>
    <t>Disable all workstation to workstation communication to limit an attacker's ability to move laterally and compromise neighboring systems, through technologies such as Private VLANs or microsegmentation.</t>
  </si>
  <si>
    <t>14.4</t>
  </si>
  <si>
    <t>14.5</t>
  </si>
  <si>
    <t>Utilize an Active Discovery Tool to Identify Sensitive Data</t>
  </si>
  <si>
    <t>Utilize an active discovery tool to identify all sensitive information stored, processed, or transmitted by the organization's technology systems, including those located onsite or at a remote service provider and update the organization's sensitive information inventory.</t>
  </si>
  <si>
    <t>14.6</t>
  </si>
  <si>
    <t>Protect Information through  Access Control Lists</t>
  </si>
  <si>
    <t>Protect all information stored on systems with file system, network share, claims, application, or database specific access control lists. These controls will enforce the principle that only authorized individuals should have access to the information based on their need to access the information as a part of their responsibilities.</t>
  </si>
  <si>
    <t>Enforce Access Control to Data through Automated Tools</t>
  </si>
  <si>
    <t>Use an automated tool, such as host-based Data Loss Prevention, to enforce access controls to data even when data is copied off a system.</t>
  </si>
  <si>
    <t>14.8</t>
  </si>
  <si>
    <t>Encrypt Sensitive Information at Rest</t>
  </si>
  <si>
    <t>Encrypt all sensitive information at rest using a tool that requires a secondary authentication mechanism not integrated into the operating system, in order to access the information.</t>
  </si>
  <si>
    <t>14.9</t>
  </si>
  <si>
    <t>Enforce Detail Logging for Access or Changes to Sensitive Data</t>
  </si>
  <si>
    <t>Enforce detailed audit logging for access to sensitive data or changes to sensitive data (utilizing tools such as File Integrity Monitoring or Security Information and Event Monitoring).</t>
  </si>
  <si>
    <t>15.1</t>
  </si>
  <si>
    <t>15.2</t>
  </si>
  <si>
    <t>Detect Wireless Access Points Connected to the Wired Network</t>
  </si>
  <si>
    <t>15.3</t>
  </si>
  <si>
    <t>15.4</t>
  </si>
  <si>
    <t>Disable wireless access on devices that do not have a business purpose for wireless access.</t>
  </si>
  <si>
    <t>15.5</t>
  </si>
  <si>
    <t>Limit Wireless Access on Client Devices</t>
  </si>
  <si>
    <t>Configure wireless access on client machines that do have an essential wireless business purpose, to allow access only to authorized wireless networks and to restrict access to other wireless networks.</t>
  </si>
  <si>
    <t>15.6</t>
  </si>
  <si>
    <t>Disable Peer-to-peer Wireless Network Capabilities on Wireless Clients</t>
  </si>
  <si>
    <t>15.7</t>
  </si>
  <si>
    <t>15.8</t>
  </si>
  <si>
    <t>Use Wireless Authentication Protocols that Require Mutual, Multi-Factor Authentication</t>
  </si>
  <si>
    <t>15.9</t>
  </si>
  <si>
    <t>Disable wireless peripheral access of devices (such as Bluetooth and NFC), unless such access is required for a business purpose.</t>
  </si>
  <si>
    <t>Create a separate wireless network for personal or untrusted devices. Enterprise access from this network should be treated as untrusted and filtered and audited accordingly.</t>
  </si>
  <si>
    <t>16.1</t>
  </si>
  <si>
    <t>Maintain an Inventory of Authentication Systems</t>
  </si>
  <si>
    <t>Maintain an inventory of each of the organization's authentication systems, including those located onsite or at a remote service provider.</t>
  </si>
  <si>
    <t>16.2</t>
  </si>
  <si>
    <t>16.3</t>
  </si>
  <si>
    <t>Require Multi-factor Authentication</t>
  </si>
  <si>
    <t>16.4</t>
  </si>
  <si>
    <t>16.5</t>
  </si>
  <si>
    <t>Encrypt Transmittal of Username and Authentication Credentials</t>
  </si>
  <si>
    <t>16.6</t>
  </si>
  <si>
    <t>Maintain an Inventory of Accounts</t>
  </si>
  <si>
    <t>16.7</t>
  </si>
  <si>
    <t>Establish Process for Revoking Access</t>
  </si>
  <si>
    <t>16.8</t>
  </si>
  <si>
    <t>Disable Any Unassociated Accounts</t>
  </si>
  <si>
    <t>Disable any account that cannot be associated with a business process or business owner.</t>
  </si>
  <si>
    <t>Ensure All Accounts Have An Expiration Date</t>
  </si>
  <si>
    <t>16.11</t>
  </si>
  <si>
    <t>Lock Workstation Sessions After Inactivity</t>
  </si>
  <si>
    <t>Automatically lock workstation sessions after a standard period of inactivity.</t>
  </si>
  <si>
    <t>16.12</t>
  </si>
  <si>
    <t>Monitor Attempts to Access Deactivated Accounts</t>
  </si>
  <si>
    <t>16.13</t>
  </si>
  <si>
    <t>17.1</t>
  </si>
  <si>
    <t>Perform a Skills Gap Analysis</t>
  </si>
  <si>
    <t>Perform a skills gap analysis to understand the skills and behaviors workforce members are not adhering to, using this information to build a baseline education roadmap.</t>
  </si>
  <si>
    <t>17.2</t>
  </si>
  <si>
    <t>Deliver Training to Fill the Skills Gap</t>
  </si>
  <si>
    <t>Deliver training to address the skills gap identified to positively impact workforce members' security behavior.</t>
  </si>
  <si>
    <t>17.3</t>
  </si>
  <si>
    <t>Implement a Security Awareness Program</t>
  </si>
  <si>
    <t>Create a security awareness program for all workforce members to complete on a regular basis to ensure they understand and exhibit the necessary behaviors and skills to help ensure the security of the organization. The organization's security awareness program should be communicated in a continuous and engaging manner.</t>
  </si>
  <si>
    <t>17.4</t>
  </si>
  <si>
    <t>Update Awareness Content Frequently</t>
  </si>
  <si>
    <t>Ensure that the organization's security awareness program is updated frequently (at least annually) to address new technologies, threats, standards and business requirements.</t>
  </si>
  <si>
    <t>17.5</t>
  </si>
  <si>
    <t>Train Workforce on Secure Authentication</t>
  </si>
  <si>
    <t>Train workforce members on the importance of enabling and utilizing secure authentication.</t>
  </si>
  <si>
    <t>17.6</t>
  </si>
  <si>
    <t>Train Workforce on Identifying Social Engineering Attacks</t>
  </si>
  <si>
    <t>Train the workforce on how to identify different forms of social engineering attacks, such as phishing, phone scams and impersonation calls.</t>
  </si>
  <si>
    <t>17.7</t>
  </si>
  <si>
    <t>Train Workforce on Sensitive Data Handling</t>
  </si>
  <si>
    <t>Train workforce on how to identify and properly store, transfer, archive and destroy sensitive information.</t>
  </si>
  <si>
    <t>17.8</t>
  </si>
  <si>
    <t>Train Workforce on Causes of Unintentional Data Exposure</t>
  </si>
  <si>
    <t>Train workforce members to be aware of causes for unintentional data exposures, such as losing their mobile devices or emailing the wrong person due to autocomplete in email.</t>
  </si>
  <si>
    <t>17.9</t>
  </si>
  <si>
    <t>Train Workforce Members on Identifying and Reporting Incidents</t>
  </si>
  <si>
    <t>Train employees to be able to identify the most common indicators of an incident and be able to report such an incident.</t>
  </si>
  <si>
    <t>Implement a Security Awareness and Training Program</t>
  </si>
  <si>
    <t>Application Software Security</t>
  </si>
  <si>
    <t>18.1</t>
  </si>
  <si>
    <t>Establish Secure Coding Practices</t>
  </si>
  <si>
    <t>Establish secure coding practices appropriate to the programming language and development environment being used.</t>
  </si>
  <si>
    <t>18.2</t>
  </si>
  <si>
    <t>Ensure Explicit Error Checking is Performed for All In-house Developed Software</t>
  </si>
  <si>
    <t>For in-house developed software, ensure that explicit error checking is performed and documented for all input, including for size, data type, and acceptable ranges or formats.</t>
  </si>
  <si>
    <t>18.3</t>
  </si>
  <si>
    <t>Verify That Acquired Software is Still Supported</t>
  </si>
  <si>
    <t>Verify that the version of all software acquired from outside your organization is still supported by the developer or appropriately hardened based on developer security recommendations.</t>
  </si>
  <si>
    <t>18.4</t>
  </si>
  <si>
    <t>Only Use Up-to-date And Trusted Third-Party Components</t>
  </si>
  <si>
    <t>Only use up-to-date and trusted third-party components for the software developed by the organization.</t>
  </si>
  <si>
    <t>18.5</t>
  </si>
  <si>
    <t>Use Only Standardized and Extensively Reviewed Encryption Algorithms</t>
  </si>
  <si>
    <t>Use only standardized and extensively reviewed encryption algorithms.</t>
  </si>
  <si>
    <t>18.6</t>
  </si>
  <si>
    <t>Ensure Software Development Personnel are Trained in Secure Coding</t>
  </si>
  <si>
    <t>Ensure that all software development personnel receive training in writing secure code for their specific development environment and responsibilities.</t>
  </si>
  <si>
    <t>18.7</t>
  </si>
  <si>
    <t>Apply Static and Dynamic Code Analysis Tools</t>
  </si>
  <si>
    <t>Apply static and dynamic analysis tools to verify that secure coding practices are being adhered to for internally developed software.</t>
  </si>
  <si>
    <t>18.8</t>
  </si>
  <si>
    <t>Establish a Process to Accept and Address Reports of Software Vulnerabilities</t>
  </si>
  <si>
    <t>Establish a process to accept and address reports of software vulnerabilities, including providing a means for external entities to contact your security group.</t>
  </si>
  <si>
    <t>18.9</t>
  </si>
  <si>
    <t>Separate Production and Non-Production Systems</t>
  </si>
  <si>
    <t>Maintain separate environments for production and nonproduction systems. Developers should not have unmonitored access to production environments.</t>
  </si>
  <si>
    <t>Deploy Web Application Firewalls (WAFs)</t>
  </si>
  <si>
    <t>Protect web applications by deploying web application firewalls (WAFs) that inspect all traffic flowing to the web application for common web application attacks. For applications that are not web-based, specific application firewalls should be deployed if such tools are available for the given application type. If the traffic is encrypted, the device should either sit behind the encryption or be capable of decrypting the traffic prior to analysis. If neither option is appropriate, a host-based web application firewall should be deployed.</t>
  </si>
  <si>
    <t>18.11</t>
  </si>
  <si>
    <t>Use Standard Hardening Configuration Templates for Databases</t>
  </si>
  <si>
    <t>For applications that rely on a database, use standard hardening configuration templates. All systems that are part of critical business processes should also be tested.</t>
  </si>
  <si>
    <t>19.1</t>
  </si>
  <si>
    <t>Document Incident Response Procedures</t>
  </si>
  <si>
    <t>Ensure that there are written incident response plans that defines roles of personnel as well as phases of incident handling/management.</t>
  </si>
  <si>
    <t>19.2</t>
  </si>
  <si>
    <t>Assign Job Titles and Duties for Incident Response</t>
  </si>
  <si>
    <t>Assign job titles and duties for handling computer and network incidents to specific individuals and ensure tracking and documentation throughout the incident through resolution.</t>
  </si>
  <si>
    <t>19.3</t>
  </si>
  <si>
    <t>Designate Management Personnel to Support Incident Handling</t>
  </si>
  <si>
    <t>Designate management personnel, as well as backups, who will support the incident handling process by acting in key decision-making roles.</t>
  </si>
  <si>
    <t>19.4</t>
  </si>
  <si>
    <t>Devise Organization-wide Standards for Reporting Incidents</t>
  </si>
  <si>
    <t>Devise organization-wide standards for the time required for system administrators and other workforce members to report anomalous events to the incident handling team, the mechanisms for such reporting, and the kind of information that should be included in the incident notification.</t>
  </si>
  <si>
    <t>19.5</t>
  </si>
  <si>
    <t>Maintain Contact Information For Reporting Security Incidents</t>
  </si>
  <si>
    <t>Assemble and maintain information on third-party contact information to be used to report a security incident, such as Law Enforcement, relevant government departments, vendors, and ISAC partners.</t>
  </si>
  <si>
    <t>19.6</t>
  </si>
  <si>
    <t>Publish Information Regarding Reporting Computer Anomalies and Incidents</t>
  </si>
  <si>
    <t>Publish information for all workforce members, regarding reporting computer anomalies and incidents to the incident handling team. Such information should be included in routine employee awareness activities.</t>
  </si>
  <si>
    <t>19.7</t>
  </si>
  <si>
    <t>Conduct Periodic Incident Scenario Sessions for Personnel</t>
  </si>
  <si>
    <t>Plan and conduct routine incident response exercises and scenarios for the workforce involved in the incident response to maintain awareness and comfort in responding to real world threats. Exercises should test communication channels, decision making, and incident responders technical capabilities using tools and data available to them.</t>
  </si>
  <si>
    <t>19.8</t>
  </si>
  <si>
    <t>Create Incident Scoring and Prioritization Schema</t>
  </si>
  <si>
    <t>Create incident scoring and prioritization schema based on known or potential impact to your organization. Utilize score to define frequency of status updates and escalation procedures.</t>
  </si>
  <si>
    <t>Penetration Tests and Red Team Exercises</t>
  </si>
  <si>
    <t>20.1</t>
  </si>
  <si>
    <t>Establish a Penetration Testing Program</t>
  </si>
  <si>
    <t>Establish a program for penetration tests that includes a full scope of blended attacks, such as wireless, client-based, and web application attacks.</t>
  </si>
  <si>
    <t>20.2</t>
  </si>
  <si>
    <t>Conduct Regular External and Internal Penetration Tests</t>
  </si>
  <si>
    <t>Conduct regular external and internal penetration tests to identify vulnerabilities and attack vectors that can be used to exploit enterprise systems successfully.</t>
  </si>
  <si>
    <t>20.3</t>
  </si>
  <si>
    <t>Perform Periodic Red Team Exercises</t>
  </si>
  <si>
    <t>Perform periodic Red Team exercises to test organizational readiness to identify and stop attacks or to respond quickly and effectively.</t>
  </si>
  <si>
    <t>20.4</t>
  </si>
  <si>
    <t>Include Tests for Presence of Unprotected System Information and Artifacts</t>
  </si>
  <si>
    <t>Include tests for the presence of unprotected system information and artifacts that would be useful to attackers, including network diagrams, configuration files, older penetration test reports, e-mails or documents containing passwords or other information critical to system operation.</t>
  </si>
  <si>
    <t>20.5</t>
  </si>
  <si>
    <t>Create Test Bed for Elements Not Typically Tested in Production</t>
  </si>
  <si>
    <t>Create a test bed that mimics a production environment for specific penetration tests and Red Team attacks against elements that are not typically tested in production, such as attacks against supervisory control and data acquisition and other control systems.</t>
  </si>
  <si>
    <t>20.6</t>
  </si>
  <si>
    <t>Use Vulnerability Scanning and Penetration Testing Tools in Concert</t>
  </si>
  <si>
    <t>Use vulnerability scanning and penetration testing tools in concert. The results of vulnerability scanning assessments should be used as a starting point to guide and focus penetration testing efforts.</t>
  </si>
  <si>
    <t>20.7</t>
  </si>
  <si>
    <t>Ensure Results from Penetration Test are Documented Using Open, Machine-readable Standards</t>
  </si>
  <si>
    <t>Wherever possible, ensure that Red Teams results are documented using open, machine-readable standards (e.g., SCAP). Devise a scoring method for determining the results of Red Team exercises so that results can be compared over time.</t>
  </si>
  <si>
    <t>20.8</t>
  </si>
  <si>
    <t>Control and Monitor Accounts Associated with Penetration Testing</t>
  </si>
  <si>
    <t>Any user or system accounts used to perform penetration testing should be controlled and monitored to make sure they are only being used for legitimate purposes, and are removed or restored to normal function after testing is over.</t>
  </si>
  <si>
    <t>The Community Attack Model (top) aligns the actions within an attack path with CIS Controls that would prevent or detect the actions. If users find in their environment correlations between CIS Controls and the Community Attack Model cells, they should add those controls.</t>
  </si>
  <si>
    <t>CIS Community Attack Model</t>
  </si>
  <si>
    <t>Attack Path Models name foreseeable attacks, and describe the threats against assets that would occur in the attack path.</t>
  </si>
  <si>
    <t>Example impact definitions described in CIS RAM V1, Chapter 5</t>
  </si>
  <si>
    <t>Defining the Scope &amp; Scheduling Sessions</t>
  </si>
  <si>
    <t>Executives, Management, Assessor</t>
  </si>
  <si>
    <t>Management, Assessor</t>
  </si>
  <si>
    <t>Personnel, Management, Assessor</t>
  </si>
  <si>
    <t>Assessor</t>
  </si>
  <si>
    <t>Assessor, Management</t>
  </si>
  <si>
    <t>Likelihood Score</t>
  </si>
  <si>
    <t>Foreseeability</t>
  </si>
  <si>
    <t>Not foreseeable. This is not plausible in the environment.</t>
  </si>
  <si>
    <t>Foreseeable. This is plausible, but not expected.</t>
  </si>
  <si>
    <t>Expected. We are certain this will occur at some time.</t>
  </si>
  <si>
    <t>All devices.</t>
  </si>
  <si>
    <t>A moderate cost would have minimal impact on the budget. Installation of the tool is likely not disruptive.
Moderate cost in personnel time to add information about IP assets to the appliance database.
After a baseline is established, we will be able to distinguish between organization-owned systems, and systems that we do not control. Alerting can be set after baseline is complete.</t>
  </si>
  <si>
    <t>(CIS Control 12.7) Acquire and implement an open-source IPS solution to detect, and alert on attacks on the enterprise management application, and other vulnerable systems in the environment. After gaining confidence in the types of detected actions and alerts, deploy IPS capability to protect high-risk systems.</t>
  </si>
  <si>
    <t>[Supplemented by CIS Control 16.3] Each diary device is joined to the diary device controller using a one-time, six-digit code that is displayed on the controller and entered at the device. At this point, all file transfers and firmware updates are enabled. However, files may only be accessed by devices that use soft-certs that are associated with access privileges on diary device controllers.</t>
  </si>
  <si>
    <t>Risk - Likelihood x Highest Impact Score.
Acceptable risk &lt; '9'</t>
  </si>
  <si>
    <t>Anti-malware software is not permitted on the diary device controllers</t>
  </si>
  <si>
    <t xml:space="preserve">Vulnerabilities are limited because common vectors for receiving malware such as email clients and web browsers are not installed on the controllers. Attackers would need to download malware executables from the Internet using scripts or bash commands. 
Command line, by design, is only accessible over terminal connections to the console port.
Bluetooth attacks may still permit malware executables to be uploaded to a file space associated with an anonymous account. The web admin application on each controller has been tested as vulnerable to arbitrary code execution, cross-site scripting, and other attacks.
</t>
  </si>
  <si>
    <t>Hackers may implant malware on diary device controllers through web application exploits while they operate in clinical settings.</t>
  </si>
  <si>
    <t>[CIS Control 12.11] Require all usage of SSH and all authentication on diary device controllers to use soft-certs stored on client devices as a second factor of authentication.</t>
  </si>
  <si>
    <t xml:space="preserve">All attempts at accessing SSH services in diary device controllers will be blocked unless clients use soft-certs to access SSH sessions. Attackers may seize and re-use soft-certs during 8-hour long clinical visits and may attack controllers as a result. 
</t>
  </si>
  <si>
    <t>Signature-based anti-virus on each desktop. Filtering of suspicious web URLs using a dictionary that is updated monthly.</t>
  </si>
  <si>
    <t>Advanced malware prevention is not included in endpoint protection applications on end-user workstations (other than URL filtering). End-users may be victims of phishing over personal email services that they can access from offices and on work computers.</t>
  </si>
  <si>
    <t>Unexpected cost would be within the budget plan threshold if modules are restricted to laptops this year, and extended to remaining system next year.
Threat of malware would no longer be expected. No impact to our mission.</t>
  </si>
  <si>
    <t>Risk Assessment and Acceptable Criteria for Tier 1 Organizations</t>
  </si>
  <si>
    <t>Arbitrary code execution through web application</t>
  </si>
  <si>
    <t>control of administrative privilege</t>
  </si>
  <si>
    <t>Incident Reponses - Planning</t>
  </si>
  <si>
    <r>
      <rPr>
        <b/>
        <sz val="10"/>
        <color theme="1"/>
        <rFont val="Arial"/>
        <family val="2"/>
      </rPr>
      <t>Example Impact Definition</t>
    </r>
    <r>
      <rPr>
        <sz val="10"/>
        <color theme="1"/>
        <rFont val="Arial"/>
        <family val="2"/>
      </rPr>
      <t>: Tier 1 Manufacturer</t>
    </r>
  </si>
  <si>
    <r>
      <rPr>
        <b/>
        <sz val="10"/>
        <color theme="1"/>
        <rFont val="Arial"/>
        <family val="2"/>
      </rPr>
      <t>Example Impact Definition</t>
    </r>
    <r>
      <rPr>
        <sz val="10"/>
        <color theme="1"/>
        <rFont val="Arial"/>
        <family val="2"/>
      </rPr>
      <t>: Tier 2, 3, 4 Manufacturer</t>
    </r>
  </si>
  <si>
    <r>
      <rPr>
        <b/>
        <sz val="10"/>
        <color theme="1"/>
        <rFont val="Arial"/>
        <family val="2"/>
      </rPr>
      <t>Example Impact Definition</t>
    </r>
    <r>
      <rPr>
        <sz val="10"/>
        <color theme="1"/>
        <rFont val="Arial"/>
        <family val="2"/>
      </rPr>
      <t>: Tier 2, 3, 4 Community Bank</t>
    </r>
  </si>
  <si>
    <r>
      <rPr>
        <b/>
        <sz val="10"/>
        <color theme="1"/>
        <rFont val="Arial"/>
        <family val="2"/>
      </rPr>
      <t>Example Impact Definition</t>
    </r>
    <r>
      <rPr>
        <sz val="10"/>
        <color theme="1"/>
        <rFont val="Arial"/>
        <family val="2"/>
      </rPr>
      <t>: Tier 2, 3, 4 Telecommunications Company</t>
    </r>
  </si>
  <si>
    <r>
      <rPr>
        <b/>
        <sz val="10"/>
        <color theme="1"/>
        <rFont val="Arial"/>
        <family val="2"/>
      </rPr>
      <t>Not foreseeable.</t>
    </r>
    <r>
      <rPr>
        <sz val="10"/>
        <color theme="1"/>
        <rFont val="Arial"/>
        <family val="2"/>
      </rPr>
      <t xml:space="preserve"> This is not plausible in the environment.</t>
    </r>
  </si>
  <si>
    <r>
      <rPr>
        <b/>
        <sz val="10"/>
        <color theme="1"/>
        <rFont val="Arial"/>
        <family val="2"/>
      </rPr>
      <t>Foreseeable.</t>
    </r>
    <r>
      <rPr>
        <sz val="10"/>
        <color theme="1"/>
        <rFont val="Arial"/>
        <family val="2"/>
      </rPr>
      <t xml:space="preserve"> This is plausible, but not expected.</t>
    </r>
  </si>
  <si>
    <r>
      <rPr>
        <b/>
        <sz val="10"/>
        <color theme="1"/>
        <rFont val="Arial"/>
        <family val="2"/>
      </rPr>
      <t>Expected.</t>
    </r>
    <r>
      <rPr>
        <sz val="10"/>
        <color theme="1"/>
        <rFont val="Arial"/>
        <family val="2"/>
      </rPr>
      <t xml:space="preserve"> We are certain this will eventually occur.</t>
    </r>
  </si>
  <si>
    <r>
      <rPr>
        <b/>
        <sz val="10"/>
        <color theme="1"/>
        <rFont val="Arial"/>
        <family val="2"/>
      </rPr>
      <t>Common.</t>
    </r>
    <r>
      <rPr>
        <sz val="10"/>
        <color theme="1"/>
        <rFont val="Arial"/>
        <family val="2"/>
      </rPr>
      <t xml:space="preserve"> This happens repeatedly.</t>
    </r>
  </si>
  <si>
    <r>
      <rPr>
        <b/>
        <sz val="10"/>
        <color theme="1"/>
        <rFont val="Arial"/>
        <family val="2"/>
      </rPr>
      <t>Current.</t>
    </r>
    <r>
      <rPr>
        <sz val="10"/>
        <color theme="1"/>
        <rFont val="Arial"/>
        <family val="2"/>
      </rPr>
      <t xml:space="preserve"> This may be happening now.</t>
    </r>
  </si>
  <si>
    <r>
      <t>audit logs;</t>
    </r>
    <r>
      <rPr>
        <sz val="10"/>
        <color rgb="FFFF0000"/>
        <rFont val="Arial"/>
        <family val="2"/>
      </rPr>
      <t xml:space="preserve"> </t>
    </r>
    <r>
      <rPr>
        <sz val="10"/>
        <color theme="1"/>
        <rFont val="Arial"/>
        <family val="2"/>
      </rPr>
      <t>Network Monitoring</t>
    </r>
  </si>
  <si>
    <r>
      <t xml:space="preserve">Our web application is accessible, as is some information about the architecture of the application by reviewing web pages, code objects, and references to linked systems.
</t>
    </r>
    <r>
      <rPr>
        <b/>
        <sz val="10"/>
        <color theme="1"/>
        <rFont val="Arial"/>
        <family val="2"/>
      </rPr>
      <t>Asset:</t>
    </r>
    <r>
      <rPr>
        <sz val="10"/>
        <color theme="1"/>
        <rFont val="Arial"/>
        <family val="2"/>
      </rPr>
      <t xml:space="preserve"> Web application and verbose services on the web application stack.</t>
    </r>
  </si>
  <si>
    <r>
      <t xml:space="preserve">Moderately skilled hackers may develop scripts to execute data queries through web browsers or scripts.
</t>
    </r>
    <r>
      <rPr>
        <b/>
        <sz val="10"/>
        <color theme="1"/>
        <rFont val="Arial"/>
        <family val="2"/>
      </rPr>
      <t>Asset:</t>
    </r>
    <r>
      <rPr>
        <sz val="10"/>
        <color theme="1"/>
        <rFont val="Arial"/>
        <family val="2"/>
      </rPr>
      <t xml:space="preserve"> Out of our control.</t>
    </r>
  </si>
  <si>
    <r>
      <t xml:space="preserve">Attempts at running scripts or direct reference to commands and data objects on the web application, such as SQL injection.
</t>
    </r>
    <r>
      <rPr>
        <b/>
        <sz val="10"/>
        <color theme="1"/>
        <rFont val="Arial"/>
        <family val="2"/>
      </rPr>
      <t>Asset:</t>
    </r>
    <r>
      <rPr>
        <sz val="10"/>
        <color theme="1"/>
        <rFont val="Arial"/>
        <family val="2"/>
      </rPr>
      <t xml:space="preserve"> Web application, application server, database server, and event logs.</t>
    </r>
  </si>
  <si>
    <r>
      <t xml:space="preserve">Data exfiltration through the web app, or data exfiltration directly from the database server.
</t>
    </r>
    <r>
      <rPr>
        <b/>
        <sz val="10"/>
        <color theme="1"/>
        <rFont val="Arial"/>
        <family val="2"/>
      </rPr>
      <t>Asset:</t>
    </r>
    <r>
      <rPr>
        <sz val="10"/>
        <color theme="1"/>
        <rFont val="Arial"/>
        <family val="2"/>
      </rPr>
      <t xml:space="preserve"> Database server, application server.</t>
    </r>
  </si>
  <si>
    <r>
      <t xml:space="preserve">Highly skilled hackers may develop scripts to execute commands through application or database services.
</t>
    </r>
    <r>
      <rPr>
        <b/>
        <sz val="10"/>
        <color theme="1"/>
        <rFont val="Arial"/>
        <family val="2"/>
      </rPr>
      <t>Asset:</t>
    </r>
    <r>
      <rPr>
        <sz val="10"/>
        <color theme="1"/>
        <rFont val="Arial"/>
        <family val="2"/>
      </rPr>
      <t xml:space="preserve"> Out of our control.</t>
    </r>
  </si>
  <si>
    <r>
      <t xml:space="preserve">Attempts at running scripts or direct reference to commands and data objects on the web server, such as bash.
</t>
    </r>
    <r>
      <rPr>
        <b/>
        <sz val="10"/>
        <color theme="1"/>
        <rFont val="Arial"/>
        <family val="2"/>
      </rPr>
      <t>Asset:</t>
    </r>
    <r>
      <rPr>
        <sz val="10"/>
        <color theme="1"/>
        <rFont val="Arial"/>
        <family val="2"/>
      </rPr>
      <t xml:space="preserve"> Application server, database server, and event logs.</t>
    </r>
  </si>
  <si>
    <r>
      <t xml:space="preserve">Commands executed through application account. Files added, altered, or replaced.
</t>
    </r>
    <r>
      <rPr>
        <b/>
        <sz val="10"/>
        <color theme="1"/>
        <rFont val="Arial"/>
        <family val="2"/>
      </rPr>
      <t>Asset:</t>
    </r>
    <r>
      <rPr>
        <sz val="10"/>
        <color theme="1"/>
        <rFont val="Arial"/>
        <family val="2"/>
      </rPr>
      <t xml:space="preserve"> Application server, database server, and event logs.</t>
    </r>
  </si>
  <si>
    <r>
      <t xml:space="preserve">Execution of sudo or runas, establishment or alteration of existing account.
</t>
    </r>
    <r>
      <rPr>
        <b/>
        <sz val="10"/>
        <color theme="1"/>
        <rFont val="Arial"/>
        <family val="2"/>
      </rPr>
      <t>Asset:</t>
    </r>
    <r>
      <rPr>
        <sz val="10"/>
        <color theme="1"/>
        <rFont val="Arial"/>
        <family val="2"/>
      </rPr>
      <t xml:space="preserve"> User accounts, administrative accounts.</t>
    </r>
  </si>
  <si>
    <r>
      <t xml:space="preserve">Directory traversal at the web server.
</t>
    </r>
    <r>
      <rPr>
        <b/>
        <sz val="10"/>
        <color theme="1"/>
        <rFont val="Arial"/>
        <family val="2"/>
      </rPr>
      <t>Asset:</t>
    </r>
    <r>
      <rPr>
        <sz val="10"/>
        <color theme="1"/>
        <rFont val="Arial"/>
        <family val="2"/>
      </rPr>
      <t xml:space="preserve"> Application server, event logs.</t>
    </r>
  </si>
  <si>
    <r>
      <t xml:space="preserve">Commands at the application server.
</t>
    </r>
    <r>
      <rPr>
        <b/>
        <sz val="10"/>
        <color theme="1"/>
        <rFont val="Arial"/>
        <family val="2"/>
      </rPr>
      <t>Asset:</t>
    </r>
    <r>
      <rPr>
        <sz val="10"/>
        <color theme="1"/>
        <rFont val="Arial"/>
        <family val="2"/>
      </rPr>
      <t xml:space="preserve"> Application server, event logs.</t>
    </r>
  </si>
  <si>
    <r>
      <t xml:space="preserve">Installation of executables, establishment of new accounts.
</t>
    </r>
    <r>
      <rPr>
        <b/>
        <sz val="10"/>
        <color theme="1"/>
        <rFont val="Arial"/>
        <family val="2"/>
      </rPr>
      <t>Asset:</t>
    </r>
    <r>
      <rPr>
        <sz val="10"/>
        <color theme="1"/>
        <rFont val="Arial"/>
        <family val="2"/>
      </rPr>
      <t xml:space="preserve"> Operating systems, event logs, user accounts, administrative accounts,
</t>
    </r>
  </si>
  <si>
    <r>
      <t>Initiation of executables, daemons, services, processes.</t>
    </r>
    <r>
      <rPr>
        <b/>
        <sz val="10"/>
        <color theme="1"/>
        <rFont val="Arial"/>
        <family val="2"/>
      </rPr>
      <t xml:space="preserve">
Asset</t>
    </r>
    <r>
      <rPr>
        <sz val="10"/>
        <color theme="1"/>
        <rFont val="Arial"/>
        <family val="2"/>
      </rPr>
      <t>: Executable processes, daemons, services, event logs.</t>
    </r>
  </si>
  <si>
    <r>
      <t xml:space="preserve">Hackers determine who in the organization has access to sensitive information.
</t>
    </r>
    <r>
      <rPr>
        <b/>
        <sz val="10"/>
        <color theme="1"/>
        <rFont val="Arial"/>
        <family val="2"/>
      </rPr>
      <t>Asset:</t>
    </r>
    <r>
      <rPr>
        <sz val="10"/>
        <color theme="1"/>
        <rFont val="Arial"/>
        <family val="2"/>
      </rPr>
      <t xml:space="preserve"> Public information and social media sites that describe personnel and responsibilities. </t>
    </r>
  </si>
  <si>
    <r>
      <t xml:space="preserve">Moderately skilled hackers may develop phishing email and ransomware exploits that target selected personnel.
</t>
    </r>
    <r>
      <rPr>
        <b/>
        <sz val="10"/>
        <color theme="1"/>
        <rFont val="Arial"/>
        <family val="2"/>
      </rPr>
      <t>Asset:</t>
    </r>
    <r>
      <rPr>
        <sz val="10"/>
        <color theme="1"/>
        <rFont val="Arial"/>
        <family val="2"/>
      </rPr>
      <t xml:space="preserve"> Out of our control.</t>
    </r>
  </si>
  <si>
    <r>
      <t xml:space="preserve">Hacker sends phishing email to selected personnel.
</t>
    </r>
    <r>
      <rPr>
        <b/>
        <sz val="10"/>
        <color theme="1"/>
        <rFont val="Arial"/>
        <family val="2"/>
      </rPr>
      <t>Asset:</t>
    </r>
    <r>
      <rPr>
        <sz val="10"/>
        <color theme="1"/>
        <rFont val="Arial"/>
        <family val="2"/>
      </rPr>
      <t xml:space="preserve"> Email server, SMTP gateway.</t>
    </r>
  </si>
  <si>
    <r>
      <t xml:space="preserve">Personnel open phishing email and trigger an install of the ransomware payload.
</t>
    </r>
    <r>
      <rPr>
        <b/>
        <sz val="10"/>
        <color theme="1"/>
        <rFont val="Arial"/>
        <family val="2"/>
      </rPr>
      <t>Asset:</t>
    </r>
    <r>
      <rPr>
        <sz val="10"/>
        <color theme="1"/>
        <rFont val="Arial"/>
        <family val="2"/>
      </rPr>
      <t xml:space="preserve"> Email client, end-user OS, personnel, proxy server, advanced malware appliance.</t>
    </r>
  </si>
  <si>
    <r>
      <t xml:space="preserve">Malware encrypts the local storage volume.
</t>
    </r>
    <r>
      <rPr>
        <b/>
        <sz val="10"/>
        <color theme="1"/>
        <rFont val="Arial"/>
        <family val="2"/>
      </rPr>
      <t>Asset</t>
    </r>
    <r>
      <rPr>
        <sz val="10"/>
        <color theme="1"/>
        <rFont val="Arial"/>
        <family val="2"/>
      </rPr>
      <t>: End-user OS, storage volume.</t>
    </r>
  </si>
  <si>
    <r>
      <t xml:space="preserve">Hackers require payment for release of information back to us.
</t>
    </r>
    <r>
      <rPr>
        <b/>
        <sz val="10"/>
        <color theme="1"/>
        <rFont val="Arial"/>
        <family val="2"/>
      </rPr>
      <t>Asset:</t>
    </r>
    <r>
      <rPr>
        <sz val="10"/>
        <color theme="1"/>
        <rFont val="Arial"/>
        <family val="2"/>
      </rPr>
      <t xml:space="preserve"> Out of our control.</t>
    </r>
  </si>
  <si>
    <t>Enable command-line audit logging for command shells, such as Microsoft PowerShell and Bash.</t>
  </si>
  <si>
    <t>Occasional households and businesses (no more than baseline) may be over-extended and cannot achieve their financial goals.</t>
  </si>
  <si>
    <t>Information that is released to unauthorized people would not create harm.</t>
  </si>
  <si>
    <t>A notable increase in overextended customers may occur, but could be recovered in a fiscal year.</t>
  </si>
  <si>
    <t>Information that is released to unauthorized would create harm to few customers, but financial reputation could be restored within a fiscal year.</t>
  </si>
  <si>
    <t>A notable increase in overextended customers occurs, but could be recovered over less than four fiscal years.</t>
  </si>
  <si>
    <t>Information that is released to unauthorized people would create harm to many customers. Some may suffer fraud. Financial reputation could be restored within a fiscal year.</t>
  </si>
  <si>
    <t xml:space="preserve">CAL may be high. Customers may broadly state their dissatisfaction with our service. </t>
  </si>
  <si>
    <t>Breach in service or confidentiality  could create unrecoverable harm, including temporary loss of service that causes death, companies fail, or unrecoverable financial integrity of thousands of individual subscribers.</t>
  </si>
  <si>
    <t>Provided by CIS® (Center for Internet Security, Inc.)</t>
  </si>
  <si>
    <t>CIS provides CIS RAM (Center for Internet Security Risk Assessment Method) as a process for reasonable implementation of the CIS Controls. CIS RAM describes risk analysis methods and techniques that align cybersecurity risk analysis with the expectations of regulators and legal authorities for demonstrating compliance, and due care. Based on Duty of Care Risk Analysis, CIS RAM conforms to and extends established risk assessment standards, such as ISO/IEC 27005, NIST SP 800-30, and RISK IT. By conforming to these standards, CIS RAM ensures alignment with successful information security programs. By extending these standards, CIS RAM helps organizations align their information security programs with regulatory definitions for "reasonable" and "appropriate" safeguards and risk, and "multi-factor" or "due care" balancing tests used by judges to determine negligence in law suits.
The CIS RAM Workbook provides templates and examples that are referenced in CIS RAM 1.0. That document provides instructions for designing and conducting information security risk assessments by illustrating risk assessment steps, and by encouraging its readers to attempt those steps for their organization. CIS RAM Workbook provides one tab per template. Each tab is named in the CIS RAM to assist the reader's use of each tab.
Users of the CIS RAM Workbook should copy these templates for use in their organizations and should modify them to make them most applicable to their security programs and business context. Users should refer to the Principles and Practices in the CIS RAM to ensure that any modifications made to these templates conform to the objectives in those principles and practices.</t>
  </si>
  <si>
    <t xml:space="preserve">This work is licensed under a Creative Commons Attribution-Non Commercial-No Derivatives 4.0 International Public License (the link can be found at https://creativecommons.org/licenses/by-nc-nd/4.0/legalcode)
CIS RAM also incorporates the CIS Controls™ Version 7, which is licensed under a Creative Commons Attribution-Non Commercial-No Derivatives 4.0 International Public License (the link can be found at https://creativecommons.org/licenses/by-nc-nd/4.0/legalcode).
To further clarify the Creative Commons license related to the CIS Controls and CIS RAM, you are authorized to copy and redistribute the content as a framework for use by you, within your organization and outside of your organization for non-commercial purposes only, provided that (i) appropriate credit is given to CIS, and (ii) a link to the license is provided. Additionally, if you remix, transform or build upon the CIS Controls or CIS RAM, you may not distribute the modified materials. Commercial use of the CIS Controls or CIS RAM is subject to the prior approval of CIS® (Center for Internet Security, Inc.).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</si>
</sst>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theme="1"/>
      <name val="Calibri"/>
      <family val="2"/>
      <scheme val="minor"/>
    </font>
    <font>
      <b/>
      <sz val="10"/>
      <color rgb="FFFFFFFF"/>
      <name val="Arial"/>
      <family val="2"/>
    </font>
    <font>
      <sz val="12"/>
      <color theme="1"/>
      <name val="Calibri"/>
      <family val="2"/>
      <scheme val="minor"/>
    </font>
    <font>
      <i/>
      <sz val="10"/>
      <color rgb="FF1C2B39"/>
      <name val="Arial"/>
      <family val="2"/>
    </font>
    <font>
      <sz val="10"/>
      <color rgb="FF1C2B39"/>
      <name val="Arial"/>
      <family val="2"/>
    </font>
    <font>
      <b/>
      <sz val="11"/>
      <color theme="1"/>
      <name val="Arial"/>
      <family val="2"/>
    </font>
    <font>
      <sz val="11"/>
      <color theme="1"/>
      <name val="Arial"/>
      <family val="2"/>
    </font>
    <font>
      <b/>
      <sz val="10"/>
      <color theme="0"/>
      <name val="Arial"/>
      <family val="2"/>
    </font>
    <font>
      <sz val="10"/>
      <color theme="1"/>
      <name val="Arial"/>
      <family val="2"/>
    </font>
    <font>
      <b/>
      <sz val="10"/>
      <color theme="1"/>
      <name val="Arial"/>
      <family val="2"/>
    </font>
    <font>
      <b/>
      <sz val="10"/>
      <color rgb="FF000000"/>
      <name val="Arial"/>
      <family val="2"/>
    </font>
    <font>
      <i/>
      <sz val="10"/>
      <color rgb="FF000000"/>
      <name val="Arial"/>
      <family val="2"/>
    </font>
    <font>
      <i/>
      <sz val="10"/>
      <color theme="1"/>
      <name val="Arial"/>
      <family val="2"/>
    </font>
    <font>
      <sz val="10"/>
      <color rgb="FF000000"/>
      <name val="Arial"/>
      <family val="2"/>
    </font>
    <font>
      <sz val="10"/>
      <name val="Arial"/>
      <family val="2"/>
    </font>
    <font>
      <b/>
      <sz val="10"/>
      <name val="Arial"/>
      <family val="2"/>
    </font>
    <font>
      <b/>
      <i/>
      <sz val="10"/>
      <color theme="0"/>
      <name val="Arial"/>
      <family val="2"/>
    </font>
    <font>
      <i/>
      <sz val="10"/>
      <color theme="0"/>
      <name val="Arial"/>
      <family val="2"/>
    </font>
    <font>
      <sz val="10"/>
      <color theme="1"/>
      <name val="Calibri"/>
      <family val="2"/>
      <scheme val="minor"/>
    </font>
    <font>
      <b/>
      <sz val="10"/>
      <color rgb="FF1C2B39"/>
      <name val="Arial"/>
      <family val="2"/>
    </font>
    <font>
      <sz val="10"/>
      <color rgb="FFFF0000"/>
      <name val="Arial"/>
      <family val="2"/>
    </font>
    <font>
      <b/>
      <sz val="13.5"/>
      <color theme="1"/>
      <name val="Arial"/>
      <family val="2"/>
    </font>
  </fonts>
  <fills count="11">
    <fill>
      <patternFill patternType="none"/>
    </fill>
    <fill>
      <patternFill patternType="gray125"/>
    </fill>
    <fill>
      <patternFill patternType="solid">
        <fgColor theme="0" tint="-0.14999847407452621"/>
        <bgColor indexed="64"/>
      </patternFill>
    </fill>
    <fill>
      <patternFill patternType="solid">
        <fgColor rgb="FFD9D9D9"/>
        <bgColor indexed="64"/>
      </patternFill>
    </fill>
    <fill>
      <patternFill patternType="solid">
        <fgColor rgb="FFF2F2F2"/>
        <bgColor indexed="64"/>
      </patternFill>
    </fill>
    <fill>
      <patternFill patternType="solid">
        <fgColor theme="0" tint="-4.9989318521683403E-2"/>
        <bgColor indexed="64"/>
      </patternFill>
    </fill>
    <fill>
      <patternFill patternType="solid">
        <fgColor rgb="FF0086BF"/>
        <bgColor indexed="64"/>
      </patternFill>
    </fill>
    <fill>
      <patternFill patternType="solid">
        <fgColor rgb="FFDADCDE"/>
        <bgColor indexed="64"/>
      </patternFill>
    </fill>
    <fill>
      <patternFill patternType="solid">
        <fgColor rgb="FF003B5C"/>
        <bgColor indexed="64"/>
      </patternFill>
    </fill>
    <fill>
      <patternFill patternType="solid">
        <fgColor rgb="FFDADCDE"/>
        <bgColor theme="4" tint="0.79998168889431442"/>
      </patternFill>
    </fill>
    <fill>
      <patternFill patternType="solid">
        <fgColor theme="0"/>
        <bgColor indexed="64"/>
      </patternFill>
    </fill>
  </fills>
  <borders count="32">
    <border>
      <left/>
      <right/>
      <top/>
      <bottom/>
      <diagonal/>
    </border>
    <border>
      <left style="thin">
        <color theme="0"/>
      </left>
      <right style="thin">
        <color theme="0"/>
      </right>
      <top style="thin">
        <color theme="0"/>
      </top>
      <bottom style="thin">
        <color theme="0"/>
      </bottom>
      <diagonal/>
    </border>
    <border>
      <left style="double">
        <color indexed="64"/>
      </left>
      <right style="double">
        <color indexed="64"/>
      </right>
      <top style="double">
        <color indexed="64"/>
      </top>
      <bottom style="double">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thin">
        <color indexed="64"/>
      </left>
      <right/>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medium">
        <color rgb="FF0086BF"/>
      </left>
      <right style="medium">
        <color rgb="FF0086BF"/>
      </right>
      <top style="medium">
        <color rgb="FF0086BF"/>
      </top>
      <bottom style="medium">
        <color rgb="FF0086BF"/>
      </bottom>
      <diagonal/>
    </border>
    <border>
      <left style="medium">
        <color rgb="FF0086BF"/>
      </left>
      <right/>
      <top style="medium">
        <color rgb="FF0086BF"/>
      </top>
      <bottom/>
      <diagonal/>
    </border>
    <border>
      <left/>
      <right/>
      <top style="medium">
        <color rgb="FF0086BF"/>
      </top>
      <bottom/>
      <diagonal/>
    </border>
    <border>
      <left/>
      <right style="medium">
        <color rgb="FF0086BF"/>
      </right>
      <top style="medium">
        <color rgb="FF0086BF"/>
      </top>
      <bottom/>
      <diagonal/>
    </border>
    <border>
      <left style="medium">
        <color rgb="FF0086BF"/>
      </left>
      <right/>
      <top/>
      <bottom/>
      <diagonal/>
    </border>
    <border>
      <left/>
      <right style="medium">
        <color rgb="FF0086BF"/>
      </right>
      <top/>
      <bottom/>
      <diagonal/>
    </border>
    <border>
      <left style="medium">
        <color rgb="FF0086BF"/>
      </left>
      <right/>
      <top/>
      <bottom style="medium">
        <color rgb="FF0086BF"/>
      </bottom>
      <diagonal/>
    </border>
    <border>
      <left/>
      <right/>
      <top/>
      <bottom style="medium">
        <color rgb="FF0086BF"/>
      </bottom>
      <diagonal/>
    </border>
    <border>
      <left/>
      <right style="medium">
        <color rgb="FF0086BF"/>
      </right>
      <top/>
      <bottom style="medium">
        <color rgb="FF0086BF"/>
      </bottom>
      <diagonal/>
    </border>
    <border>
      <left/>
      <right/>
      <top style="medium">
        <color rgb="FF0086BF"/>
      </top>
      <bottom style="medium">
        <color rgb="FF0086BF"/>
      </bottom>
      <diagonal/>
    </border>
    <border>
      <left style="medium">
        <color rgb="FF0086BF"/>
      </left>
      <right/>
      <top style="medium">
        <color rgb="FF0086BF"/>
      </top>
      <bottom style="medium">
        <color rgb="FF0086BF"/>
      </bottom>
      <diagonal/>
    </border>
    <border>
      <left/>
      <right style="medium">
        <color rgb="FF0086BF"/>
      </right>
      <top style="medium">
        <color rgb="FF0086BF"/>
      </top>
      <bottom style="medium">
        <color rgb="FF0086BF"/>
      </bottom>
      <diagonal/>
    </border>
    <border>
      <left style="medium">
        <color rgb="FF0086BF"/>
      </left>
      <right style="medium">
        <color rgb="FF0086BF"/>
      </right>
      <top/>
      <bottom style="medium">
        <color rgb="FF0086BF"/>
      </bottom>
      <diagonal/>
    </border>
    <border>
      <left style="medium">
        <color rgb="FF0086BF"/>
      </left>
      <right style="medium">
        <color rgb="FF0086BF"/>
      </right>
      <top style="medium">
        <color rgb="FF0086BF"/>
      </top>
      <bottom/>
      <diagonal/>
    </border>
  </borders>
  <cellStyleXfs count="2">
    <xf numFmtId="0" fontId="0" fillId="0" borderId="0"/>
    <xf numFmtId="0" fontId="2" fillId="0" borderId="0"/>
  </cellStyleXfs>
  <cellXfs count="185">
    <xf numFmtId="0" fontId="0" fillId="0" borderId="0" xfId="0"/>
    <xf numFmtId="0" fontId="3" fillId="0" borderId="0" xfId="0" applyFont="1" applyAlignment="1">
      <alignment horizontal="left" vertical="center" wrapText="1"/>
    </xf>
    <xf numFmtId="0" fontId="4" fillId="0" borderId="0" xfId="0" applyFont="1" applyAlignment="1">
      <alignment horizontal="left" vertical="center" wrapText="1"/>
    </xf>
    <xf numFmtId="0" fontId="6" fillId="0" borderId="0" xfId="0" applyFont="1"/>
    <xf numFmtId="0" fontId="0" fillId="0" borderId="0" xfId="0"/>
    <xf numFmtId="0" fontId="0" fillId="0" borderId="0" xfId="0"/>
    <xf numFmtId="0" fontId="7" fillId="6" borderId="18" xfId="0" applyFont="1" applyFill="1" applyBorder="1" applyAlignment="1">
      <alignment horizontal="center" vertical="center" wrapText="1"/>
    </xf>
    <xf numFmtId="0" fontId="1" fillId="6" borderId="18" xfId="0" applyFont="1" applyFill="1" applyBorder="1" applyAlignment="1">
      <alignment horizontal="center" vertical="center" wrapText="1"/>
    </xf>
    <xf numFmtId="0" fontId="8" fillId="6" borderId="25" xfId="0" applyFont="1" applyFill="1" applyBorder="1" applyAlignment="1">
      <alignment horizontal="center" vertical="center"/>
    </xf>
    <xf numFmtId="0" fontId="8" fillId="6" borderId="0" xfId="0" applyFont="1" applyFill="1" applyAlignment="1">
      <alignment horizontal="center" vertical="center" wrapText="1"/>
    </xf>
    <xf numFmtId="0" fontId="8" fillId="6" borderId="26" xfId="0" applyFont="1" applyFill="1" applyBorder="1" applyAlignment="1">
      <alignment horizontal="center" vertical="center" wrapText="1"/>
    </xf>
    <xf numFmtId="0" fontId="8" fillId="6" borderId="30" xfId="0" applyFont="1" applyFill="1" applyBorder="1" applyAlignment="1">
      <alignment horizontal="center" vertical="center"/>
    </xf>
    <xf numFmtId="0" fontId="8" fillId="6" borderId="24" xfId="0" applyFont="1" applyFill="1" applyBorder="1" applyAlignment="1">
      <alignment horizontal="center" vertical="center"/>
    </xf>
    <xf numFmtId="0" fontId="8" fillId="6" borderId="25" xfId="0" applyFont="1" applyFill="1" applyBorder="1" applyAlignment="1">
      <alignment horizontal="center" vertical="center" wrapText="1"/>
    </xf>
    <xf numFmtId="0" fontId="8" fillId="0" borderId="0" xfId="0" applyFont="1"/>
    <xf numFmtId="0" fontId="10" fillId="0" borderId="10" xfId="0" applyFont="1" applyBorder="1" applyAlignment="1">
      <alignment horizontal="center" vertical="center" wrapText="1"/>
    </xf>
    <xf numFmtId="0" fontId="10" fillId="0" borderId="11" xfId="0" applyFont="1" applyBorder="1" applyAlignment="1">
      <alignment horizontal="center" vertical="center" wrapText="1"/>
    </xf>
    <xf numFmtId="0" fontId="8" fillId="0" borderId="0" xfId="0" applyFont="1" applyAlignment="1">
      <alignment horizontal="center" vertical="center" wrapText="1"/>
    </xf>
    <xf numFmtId="0" fontId="11" fillId="0" borderId="12" xfId="0" applyFont="1" applyBorder="1" applyAlignment="1">
      <alignment horizontal="center" vertical="center"/>
    </xf>
    <xf numFmtId="0" fontId="3" fillId="0" borderId="13" xfId="0" applyFont="1" applyBorder="1" applyAlignment="1">
      <alignment vertical="center" wrapText="1"/>
    </xf>
    <xf numFmtId="0" fontId="11" fillId="0" borderId="13" xfId="0" applyFont="1" applyBorder="1" applyAlignment="1">
      <alignment vertical="center" wrapText="1"/>
    </xf>
    <xf numFmtId="0" fontId="12" fillId="0" borderId="14" xfId="0" applyFont="1" applyBorder="1" applyAlignment="1">
      <alignment horizontal="center" vertical="center"/>
    </xf>
    <xf numFmtId="0" fontId="12" fillId="0" borderId="0" xfId="0" applyFont="1" applyAlignment="1">
      <alignment horizontal="left" vertical="center" wrapText="1"/>
    </xf>
    <xf numFmtId="0" fontId="12" fillId="0" borderId="0" xfId="0" applyFont="1" applyAlignment="1">
      <alignment horizontal="center" vertical="center"/>
    </xf>
    <xf numFmtId="0" fontId="8" fillId="0" borderId="0" xfId="0" applyFont="1" applyAlignment="1">
      <alignment horizontal="left" vertical="center" wrapText="1"/>
    </xf>
    <xf numFmtId="0" fontId="13" fillId="4" borderId="12" xfId="0" applyFont="1" applyFill="1" applyBorder="1" applyAlignment="1">
      <alignment horizontal="center" vertical="center"/>
    </xf>
    <xf numFmtId="0" fontId="13" fillId="4" borderId="13" xfId="0" applyFont="1" applyFill="1" applyBorder="1" applyAlignment="1">
      <alignment vertical="center" wrapText="1"/>
    </xf>
    <xf numFmtId="0" fontId="8" fillId="5" borderId="0" xfId="0" applyFont="1" applyFill="1" applyAlignment="1">
      <alignment horizontal="center" vertical="center"/>
    </xf>
    <xf numFmtId="0" fontId="8" fillId="5" borderId="0" xfId="0" applyFont="1" applyFill="1" applyAlignment="1">
      <alignment horizontal="left" vertical="center" wrapText="1"/>
    </xf>
    <xf numFmtId="0" fontId="13" fillId="0" borderId="12" xfId="0" applyFont="1" applyBorder="1" applyAlignment="1">
      <alignment horizontal="center" vertical="center"/>
    </xf>
    <xf numFmtId="0" fontId="13" fillId="0" borderId="13" xfId="0" applyFont="1" applyBorder="1" applyAlignment="1">
      <alignment vertical="center" wrapText="1"/>
    </xf>
    <xf numFmtId="0" fontId="8" fillId="0" borderId="0" xfId="0" applyFont="1" applyAlignment="1">
      <alignment horizontal="center" vertical="center"/>
    </xf>
    <xf numFmtId="0" fontId="9" fillId="0" borderId="0" xfId="0" applyFont="1"/>
    <xf numFmtId="0" fontId="14" fillId="0" borderId="18" xfId="0" applyFont="1" applyBorder="1" applyAlignment="1">
      <alignment horizontal="center" vertical="center" wrapText="1"/>
    </xf>
    <xf numFmtId="0" fontId="15" fillId="0" borderId="18" xfId="0" applyFont="1" applyBorder="1" applyAlignment="1">
      <alignment horizontal="left" vertical="center" wrapText="1"/>
    </xf>
    <xf numFmtId="0" fontId="14" fillId="0" borderId="18" xfId="0" applyFont="1" applyBorder="1" applyAlignment="1">
      <alignment vertical="center" wrapText="1"/>
    </xf>
    <xf numFmtId="0" fontId="14" fillId="0" borderId="18" xfId="0" applyFont="1" applyBorder="1" applyAlignment="1">
      <alignment horizontal="left" vertical="center" wrapText="1" indent="1"/>
    </xf>
    <xf numFmtId="0" fontId="15" fillId="0" borderId="18" xfId="0" applyFont="1" applyBorder="1" applyAlignment="1">
      <alignment vertical="center" wrapText="1"/>
    </xf>
    <xf numFmtId="0" fontId="8" fillId="2" borderId="1" xfId="0" applyFont="1" applyFill="1" applyBorder="1" applyAlignment="1">
      <alignment horizontal="left" vertical="center" wrapText="1"/>
    </xf>
    <xf numFmtId="0" fontId="16" fillId="8" borderId="28" xfId="0" applyFont="1" applyFill="1" applyBorder="1" applyAlignment="1">
      <alignment horizontal="center" vertical="center" wrapText="1"/>
    </xf>
    <xf numFmtId="0" fontId="12" fillId="7" borderId="27" xfId="0" applyFont="1" applyFill="1" applyBorder="1" applyAlignment="1">
      <alignment horizontal="left" vertical="center" wrapText="1"/>
    </xf>
    <xf numFmtId="0" fontId="8" fillId="7" borderId="27" xfId="0" applyFont="1" applyFill="1" applyBorder="1" applyAlignment="1">
      <alignment horizontal="left" vertical="center" wrapText="1"/>
    </xf>
    <xf numFmtId="49" fontId="12" fillId="7" borderId="27" xfId="0" applyNumberFormat="1" applyFont="1" applyFill="1" applyBorder="1" applyAlignment="1">
      <alignment horizontal="center" vertical="center" wrapText="1"/>
    </xf>
    <xf numFmtId="49" fontId="8" fillId="7" borderId="27" xfId="0" applyNumberFormat="1" applyFont="1" applyFill="1" applyBorder="1" applyAlignment="1">
      <alignment horizontal="left" vertical="center" wrapText="1"/>
    </xf>
    <xf numFmtId="0" fontId="12" fillId="7" borderId="27" xfId="0" applyFont="1" applyFill="1" applyBorder="1" applyAlignment="1">
      <alignment horizontal="center" vertical="center"/>
    </xf>
    <xf numFmtId="0" fontId="12" fillId="7" borderId="27" xfId="0" applyNumberFormat="1" applyFont="1" applyFill="1" applyBorder="1" applyAlignment="1">
      <alignment horizontal="center" vertical="center"/>
    </xf>
    <xf numFmtId="0" fontId="12" fillId="7" borderId="29" xfId="0" applyFont="1" applyFill="1" applyBorder="1" applyAlignment="1">
      <alignment horizontal="center" vertical="center"/>
    </xf>
    <xf numFmtId="0" fontId="12" fillId="0" borderId="27" xfId="0" applyFont="1" applyBorder="1" applyAlignment="1">
      <alignment horizontal="left" vertical="center" wrapText="1"/>
    </xf>
    <xf numFmtId="0" fontId="8" fillId="0" borderId="27" xfId="0" applyFont="1" applyBorder="1" applyAlignment="1">
      <alignment horizontal="left" vertical="center" wrapText="1"/>
    </xf>
    <xf numFmtId="49" fontId="12" fillId="0" borderId="27" xfId="0" applyNumberFormat="1" applyFont="1" applyBorder="1" applyAlignment="1">
      <alignment horizontal="center" vertical="center" wrapText="1"/>
    </xf>
    <xf numFmtId="49" fontId="8" fillId="0" borderId="27" xfId="0" applyNumberFormat="1" applyFont="1" applyBorder="1" applyAlignment="1">
      <alignment horizontal="left" vertical="center" wrapText="1"/>
    </xf>
    <xf numFmtId="0" fontId="12" fillId="0" borderId="27" xfId="0" applyFont="1" applyBorder="1" applyAlignment="1">
      <alignment horizontal="center" vertical="center"/>
    </xf>
    <xf numFmtId="0" fontId="12" fillId="0" borderId="27" xfId="0" applyNumberFormat="1" applyFont="1" applyBorder="1" applyAlignment="1">
      <alignment horizontal="center" vertical="center"/>
    </xf>
    <xf numFmtId="0" fontId="12" fillId="0" borderId="29" xfId="0" applyFont="1" applyBorder="1" applyAlignment="1">
      <alignment horizontal="center" vertical="center"/>
    </xf>
    <xf numFmtId="0" fontId="8" fillId="0" borderId="28" xfId="0" applyFont="1" applyBorder="1" applyAlignment="1">
      <alignment horizontal="center" vertical="center" wrapText="1"/>
    </xf>
    <xf numFmtId="0" fontId="8" fillId="0" borderId="27" xfId="0" applyFont="1" applyBorder="1" applyAlignment="1">
      <alignment horizontal="center" vertical="center" wrapText="1"/>
    </xf>
    <xf numFmtId="0" fontId="8" fillId="0" borderId="29" xfId="0" applyFont="1" applyBorder="1" applyAlignment="1">
      <alignment horizontal="left" vertical="center" wrapText="1"/>
    </xf>
    <xf numFmtId="0" fontId="8" fillId="7" borderId="28" xfId="0" applyFont="1" applyFill="1" applyBorder="1" applyAlignment="1">
      <alignment horizontal="center" vertical="center" wrapText="1"/>
    </xf>
    <xf numFmtId="0" fontId="8" fillId="7" borderId="27" xfId="0" applyFont="1" applyFill="1" applyBorder="1" applyAlignment="1">
      <alignment horizontal="center" vertical="center" wrapText="1"/>
    </xf>
    <xf numFmtId="49" fontId="8" fillId="7" borderId="27" xfId="0" applyNumberFormat="1" applyFont="1" applyFill="1" applyBorder="1" applyAlignment="1">
      <alignment horizontal="center" vertical="center" wrapText="1"/>
    </xf>
    <xf numFmtId="0" fontId="8" fillId="7" borderId="27" xfId="0" applyFont="1" applyFill="1" applyBorder="1" applyAlignment="1">
      <alignment horizontal="center" vertical="center"/>
    </xf>
    <xf numFmtId="49" fontId="8" fillId="0" borderId="27" xfId="0" applyNumberFormat="1" applyFont="1" applyBorder="1" applyAlignment="1">
      <alignment horizontal="center" vertical="center" wrapText="1"/>
    </xf>
    <xf numFmtId="0" fontId="8" fillId="0" borderId="27" xfId="0" applyFont="1" applyBorder="1" applyAlignment="1">
      <alignment horizontal="center" vertical="center"/>
    </xf>
    <xf numFmtId="49" fontId="8" fillId="0" borderId="27" xfId="0" applyNumberFormat="1" applyFont="1" applyFill="1" applyBorder="1" applyAlignment="1">
      <alignment horizontal="center" vertical="center" wrapText="1"/>
    </xf>
    <xf numFmtId="49" fontId="8" fillId="0" borderId="27" xfId="0" applyNumberFormat="1" applyFont="1" applyFill="1" applyBorder="1" applyAlignment="1">
      <alignment horizontal="left" vertical="center" wrapText="1"/>
    </xf>
    <xf numFmtId="0" fontId="8" fillId="0" borderId="27" xfId="0" applyFont="1" applyFill="1" applyBorder="1" applyAlignment="1">
      <alignment horizontal="left" vertical="center" wrapText="1"/>
    </xf>
    <xf numFmtId="0" fontId="12" fillId="9" borderId="27" xfId="0" applyFont="1" applyFill="1" applyBorder="1" applyAlignment="1">
      <alignment horizontal="left" vertical="center" wrapText="1"/>
    </xf>
    <xf numFmtId="0" fontId="12" fillId="7" borderId="27" xfId="0" applyFont="1" applyFill="1" applyBorder="1" applyAlignment="1">
      <alignment horizontal="center" vertical="center" wrapText="1"/>
    </xf>
    <xf numFmtId="0" fontId="12" fillId="0" borderId="27" xfId="0" applyFont="1" applyFill="1" applyBorder="1" applyAlignment="1">
      <alignment horizontal="left" vertical="center" wrapText="1"/>
    </xf>
    <xf numFmtId="0" fontId="12" fillId="7" borderId="29" xfId="0" applyFont="1" applyFill="1" applyBorder="1" applyAlignment="1">
      <alignment horizontal="left" vertical="center" wrapText="1"/>
    </xf>
    <xf numFmtId="0" fontId="8" fillId="7" borderId="27" xfId="0" applyNumberFormat="1" applyFont="1" applyFill="1" applyBorder="1" applyAlignment="1">
      <alignment horizontal="center" vertical="center"/>
    </xf>
    <xf numFmtId="0" fontId="8" fillId="7" borderId="27" xfId="0" applyNumberFormat="1" applyFont="1" applyFill="1" applyBorder="1" applyAlignment="1">
      <alignment horizontal="center" vertical="center" wrapText="1"/>
    </xf>
    <xf numFmtId="0" fontId="8" fillId="0" borderId="27" xfId="0" applyNumberFormat="1" applyFont="1" applyBorder="1" applyAlignment="1">
      <alignment horizontal="center" vertical="center" wrapText="1"/>
    </xf>
    <xf numFmtId="0" fontId="8" fillId="0" borderId="27" xfId="0" applyNumberFormat="1" applyFont="1" applyBorder="1" applyAlignment="1">
      <alignment horizontal="center" vertical="center"/>
    </xf>
    <xf numFmtId="0" fontId="17" fillId="8" borderId="28" xfId="0" applyFont="1" applyFill="1" applyBorder="1" applyAlignment="1">
      <alignment horizontal="center" vertical="center" wrapText="1"/>
    </xf>
    <xf numFmtId="49" fontId="12" fillId="7" borderId="27" xfId="0" applyNumberFormat="1" applyFont="1" applyFill="1" applyBorder="1" applyAlignment="1">
      <alignment horizontal="left" vertical="center" wrapText="1"/>
    </xf>
    <xf numFmtId="0" fontId="12" fillId="7" borderId="29" xfId="0" applyNumberFormat="1" applyFont="1" applyFill="1" applyBorder="1" applyAlignment="1">
      <alignment horizontal="center" vertical="center"/>
    </xf>
    <xf numFmtId="49" fontId="12" fillId="0" borderId="27" xfId="0" applyNumberFormat="1" applyFont="1" applyBorder="1" applyAlignment="1">
      <alignment horizontal="left" vertical="center" wrapText="1"/>
    </xf>
    <xf numFmtId="0" fontId="12" fillId="0" borderId="29" xfId="0" applyNumberFormat="1" applyFont="1" applyBorder="1" applyAlignment="1">
      <alignment horizontal="center" vertical="center"/>
    </xf>
    <xf numFmtId="0" fontId="8" fillId="7" borderId="29" xfId="0" applyNumberFormat="1" applyFont="1" applyFill="1" applyBorder="1" applyAlignment="1">
      <alignment horizontal="center" vertical="center"/>
    </xf>
    <xf numFmtId="0" fontId="8" fillId="0" borderId="29" xfId="0" applyFont="1" applyBorder="1" applyAlignment="1">
      <alignment horizontal="center" vertical="center"/>
    </xf>
    <xf numFmtId="0" fontId="8" fillId="7" borderId="29" xfId="0" applyFont="1" applyFill="1" applyBorder="1" applyAlignment="1">
      <alignment horizontal="center" vertical="center"/>
    </xf>
    <xf numFmtId="0" fontId="8" fillId="0" borderId="29" xfId="0" applyNumberFormat="1" applyFont="1" applyBorder="1" applyAlignment="1">
      <alignment horizontal="center" vertical="center"/>
    </xf>
    <xf numFmtId="0" fontId="18" fillId="0" borderId="0" xfId="0" applyFont="1"/>
    <xf numFmtId="0" fontId="7" fillId="6" borderId="25" xfId="0" applyFont="1" applyFill="1" applyBorder="1" applyAlignment="1">
      <alignment horizontal="center" vertical="center"/>
    </xf>
    <xf numFmtId="0" fontId="14" fillId="7" borderId="27" xfId="0" applyFont="1" applyFill="1" applyBorder="1" applyAlignment="1">
      <alignment vertical="center"/>
    </xf>
    <xf numFmtId="0" fontId="13" fillId="7" borderId="27" xfId="0" applyFont="1" applyFill="1" applyBorder="1" applyAlignment="1">
      <alignment vertical="center"/>
    </xf>
    <xf numFmtId="0" fontId="14" fillId="0" borderId="27" xfId="0" applyFont="1" applyBorder="1" applyAlignment="1">
      <alignment vertical="center"/>
    </xf>
    <xf numFmtId="0" fontId="13" fillId="0" borderId="27" xfId="0" applyFont="1" applyBorder="1" applyAlignment="1">
      <alignment vertical="center"/>
    </xf>
    <xf numFmtId="0" fontId="8" fillId="0" borderId="27" xfId="0" applyFont="1" applyBorder="1" applyAlignment="1">
      <alignment horizontal="left" vertical="center"/>
    </xf>
    <xf numFmtId="0" fontId="8" fillId="7" borderId="27" xfId="0" applyFont="1" applyFill="1" applyBorder="1" applyAlignment="1">
      <alignment horizontal="left" vertical="center"/>
    </xf>
    <xf numFmtId="0" fontId="8" fillId="0" borderId="20" xfId="0" applyFont="1" applyBorder="1" applyAlignment="1">
      <alignment horizontal="left" vertical="center"/>
    </xf>
    <xf numFmtId="0" fontId="15" fillId="0" borderId="6" xfId="0" applyFont="1" applyBorder="1" applyAlignment="1">
      <alignment horizontal="center" vertical="center" wrapText="1"/>
    </xf>
    <xf numFmtId="0" fontId="15" fillId="0" borderId="7" xfId="0" applyFont="1" applyBorder="1" applyAlignment="1">
      <alignment horizontal="center" vertical="center" wrapText="1"/>
    </xf>
    <xf numFmtId="0" fontId="15" fillId="0" borderId="4" xfId="0" applyFont="1" applyBorder="1" applyAlignment="1">
      <alignment horizontal="center" vertical="center" wrapText="1"/>
    </xf>
    <xf numFmtId="0" fontId="15" fillId="0" borderId="5" xfId="0" applyFont="1" applyBorder="1" applyAlignment="1">
      <alignment horizontal="center" vertical="center" wrapText="1"/>
    </xf>
    <xf numFmtId="0" fontId="9" fillId="0" borderId="27"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9" fillId="7" borderId="27" xfId="0" applyFont="1" applyFill="1" applyBorder="1" applyAlignment="1">
      <alignment horizontal="center" vertical="center" wrapText="1"/>
    </xf>
    <xf numFmtId="0" fontId="9" fillId="0" borderId="20" xfId="0" applyFont="1" applyBorder="1" applyAlignment="1">
      <alignment horizontal="center" vertical="center" wrapText="1"/>
    </xf>
    <xf numFmtId="0" fontId="12" fillId="0" borderId="20" xfId="0" applyFont="1" applyBorder="1" applyAlignment="1">
      <alignment horizontal="left" vertical="center" wrapText="1"/>
    </xf>
    <xf numFmtId="0" fontId="19" fillId="3" borderId="5" xfId="0" applyFont="1" applyFill="1" applyBorder="1" applyAlignment="1">
      <alignment horizontal="center" vertical="center" wrapText="1"/>
    </xf>
    <xf numFmtId="0" fontId="8" fillId="0" borderId="18" xfId="0" applyFont="1" applyBorder="1" applyAlignment="1">
      <alignment horizontal="center" vertical="center"/>
    </xf>
    <xf numFmtId="0" fontId="8" fillId="10" borderId="18" xfId="0" applyFont="1" applyFill="1" applyBorder="1" applyAlignment="1">
      <alignment horizontal="center" vertical="center"/>
    </xf>
    <xf numFmtId="0" fontId="8" fillId="7" borderId="29" xfId="0" applyFont="1" applyFill="1" applyBorder="1" applyAlignment="1">
      <alignment horizontal="left" vertical="center" wrapText="1"/>
    </xf>
    <xf numFmtId="0" fontId="12" fillId="7" borderId="18" xfId="0" applyFont="1" applyFill="1" applyBorder="1" applyAlignment="1">
      <alignment horizontal="left" vertical="center" wrapText="1"/>
    </xf>
    <xf numFmtId="0" fontId="12" fillId="7" borderId="28" xfId="0" applyFont="1" applyFill="1" applyBorder="1" applyAlignment="1">
      <alignment horizontal="left" vertical="center" wrapText="1"/>
    </xf>
    <xf numFmtId="0" fontId="8" fillId="0" borderId="18" xfId="0" applyFont="1" applyBorder="1" applyAlignment="1">
      <alignment horizontal="left" vertical="center" wrapText="1"/>
    </xf>
    <xf numFmtId="0" fontId="8" fillId="0" borderId="28" xfId="0" applyFont="1" applyBorder="1" applyAlignment="1">
      <alignment horizontal="left" vertical="center" wrapText="1"/>
    </xf>
    <xf numFmtId="0" fontId="8" fillId="7" borderId="18" xfId="0" applyFont="1" applyFill="1" applyBorder="1" applyAlignment="1">
      <alignment horizontal="left" vertical="center" wrapText="1"/>
    </xf>
    <xf numFmtId="0" fontId="8" fillId="7" borderId="28" xfId="0" applyFont="1" applyFill="1" applyBorder="1" applyAlignment="1">
      <alignment horizontal="left" vertical="center" wrapText="1"/>
    </xf>
    <xf numFmtId="0" fontId="8" fillId="0" borderId="31" xfId="0" applyFont="1" applyBorder="1" applyAlignment="1">
      <alignment horizontal="left" vertical="center" wrapText="1"/>
    </xf>
    <xf numFmtId="0" fontId="8" fillId="0" borderId="19" xfId="0" applyFont="1" applyBorder="1" applyAlignment="1">
      <alignment horizontal="left" vertical="center" wrapText="1"/>
    </xf>
    <xf numFmtId="0" fontId="12" fillId="0" borderId="18" xfId="0" applyFont="1" applyBorder="1" applyAlignment="1">
      <alignment horizontal="left" vertical="center" wrapText="1"/>
    </xf>
    <xf numFmtId="0" fontId="12" fillId="0" borderId="28" xfId="0" applyFont="1" applyBorder="1" applyAlignment="1">
      <alignment horizontal="left" vertical="center" wrapText="1"/>
    </xf>
    <xf numFmtId="0" fontId="12" fillId="0" borderId="31" xfId="0" applyFont="1" applyBorder="1" applyAlignment="1">
      <alignment horizontal="left" vertical="center" wrapText="1"/>
    </xf>
    <xf numFmtId="0" fontId="12" fillId="0" borderId="19" xfId="0" applyFont="1" applyBorder="1" applyAlignment="1">
      <alignment horizontal="left" vertical="center" wrapText="1"/>
    </xf>
    <xf numFmtId="0" fontId="9" fillId="0" borderId="18" xfId="0" applyFont="1" applyBorder="1" applyAlignment="1">
      <alignment horizontal="center" vertical="center"/>
    </xf>
    <xf numFmtId="0" fontId="9" fillId="7" borderId="29" xfId="0" applyFont="1" applyFill="1" applyBorder="1" applyAlignment="1">
      <alignment horizontal="left" vertical="center" wrapText="1"/>
    </xf>
    <xf numFmtId="0" fontId="9" fillId="0" borderId="29" xfId="0" applyFont="1" applyBorder="1" applyAlignment="1">
      <alignment horizontal="left" vertical="center" wrapText="1"/>
    </xf>
    <xf numFmtId="0" fontId="9" fillId="0" borderId="21" xfId="0" applyFont="1" applyBorder="1" applyAlignment="1">
      <alignment horizontal="left" vertical="center" wrapText="1"/>
    </xf>
    <xf numFmtId="0" fontId="9" fillId="0" borderId="27" xfId="0" applyFont="1" applyBorder="1" applyAlignment="1">
      <alignment horizontal="left" vertical="center" wrapText="1"/>
    </xf>
    <xf numFmtId="0" fontId="9" fillId="7" borderId="27" xfId="0" applyFont="1" applyFill="1" applyBorder="1" applyAlignment="1">
      <alignment horizontal="left" vertical="center" wrapText="1"/>
    </xf>
    <xf numFmtId="0" fontId="9" fillId="0" borderId="20" xfId="0" applyFont="1" applyBorder="1" applyAlignment="1">
      <alignment horizontal="left" vertical="center" wrapText="1"/>
    </xf>
    <xf numFmtId="0" fontId="8" fillId="0" borderId="20" xfId="0" applyFont="1" applyBorder="1" applyAlignment="1">
      <alignment horizontal="left" vertical="center" wrapText="1"/>
    </xf>
    <xf numFmtId="0" fontId="7" fillId="6" borderId="0" xfId="0" applyFont="1" applyFill="1" applyAlignment="1">
      <alignment horizontal="left" vertical="center" wrapText="1"/>
    </xf>
    <xf numFmtId="0" fontId="7" fillId="6" borderId="0" xfId="0" applyFont="1" applyFill="1" applyAlignment="1">
      <alignment horizontal="left" vertical="top" wrapText="1"/>
    </xf>
    <xf numFmtId="0" fontId="9" fillId="7" borderId="28" xfId="0" applyFont="1" applyFill="1" applyBorder="1" applyAlignment="1">
      <alignment horizontal="left" vertical="center" wrapText="1"/>
    </xf>
    <xf numFmtId="0" fontId="9" fillId="0" borderId="28" xfId="0" applyFont="1" applyBorder="1" applyAlignment="1">
      <alignment horizontal="left" vertical="center" wrapText="1"/>
    </xf>
    <xf numFmtId="0" fontId="8" fillId="0" borderId="27" xfId="0" applyFont="1" applyBorder="1"/>
    <xf numFmtId="0" fontId="9" fillId="7" borderId="20" xfId="0" applyFont="1" applyFill="1" applyBorder="1" applyAlignment="1">
      <alignment horizontal="left" vertical="center" wrapText="1"/>
    </xf>
    <xf numFmtId="0" fontId="8" fillId="7" borderId="20" xfId="0" applyFont="1" applyFill="1" applyBorder="1" applyAlignment="1">
      <alignment horizontal="left" vertical="center" wrapText="1"/>
    </xf>
    <xf numFmtId="0" fontId="8" fillId="0" borderId="19" xfId="0" applyFont="1" applyBorder="1" applyAlignment="1">
      <alignment horizontal="left" vertical="top" wrapText="1"/>
    </xf>
    <xf numFmtId="0" fontId="8" fillId="0" borderId="20" xfId="0" applyFont="1" applyBorder="1" applyAlignment="1">
      <alignment horizontal="left" vertical="top" wrapText="1"/>
    </xf>
    <xf numFmtId="0" fontId="8" fillId="0" borderId="21" xfId="0" applyFont="1" applyBorder="1" applyAlignment="1">
      <alignment horizontal="left" vertical="top" wrapText="1"/>
    </xf>
    <xf numFmtId="0" fontId="8" fillId="0" borderId="22" xfId="0" applyFont="1" applyBorder="1" applyAlignment="1">
      <alignment horizontal="left" vertical="top" wrapText="1"/>
    </xf>
    <xf numFmtId="0" fontId="8" fillId="0" borderId="0" xfId="0" applyFont="1" applyBorder="1" applyAlignment="1">
      <alignment horizontal="left" vertical="top" wrapText="1"/>
    </xf>
    <xf numFmtId="0" fontId="8" fillId="0" borderId="23" xfId="0" applyFont="1" applyBorder="1" applyAlignment="1">
      <alignment horizontal="left" vertical="top" wrapText="1"/>
    </xf>
    <xf numFmtId="0" fontId="8" fillId="0" borderId="24" xfId="0" applyFont="1" applyBorder="1" applyAlignment="1">
      <alignment horizontal="left" vertical="top" wrapText="1"/>
    </xf>
    <xf numFmtId="0" fontId="8" fillId="0" borderId="25" xfId="0" applyFont="1" applyBorder="1" applyAlignment="1">
      <alignment horizontal="left" vertical="top" wrapText="1"/>
    </xf>
    <xf numFmtId="0" fontId="8" fillId="0" borderId="26" xfId="0" applyFont="1" applyBorder="1" applyAlignment="1">
      <alignment horizontal="left" vertical="top" wrapText="1"/>
    </xf>
    <xf numFmtId="0" fontId="21" fillId="0" borderId="0" xfId="0" applyFont="1" applyAlignment="1">
      <alignment horizontal="left" vertical="top"/>
    </xf>
    <xf numFmtId="0" fontId="6" fillId="0" borderId="0" xfId="0" applyFont="1" applyAlignment="1">
      <alignment horizontal="left" vertical="top"/>
    </xf>
    <xf numFmtId="0" fontId="6" fillId="0" borderId="19" xfId="0" applyFont="1" applyBorder="1" applyAlignment="1">
      <alignment horizontal="left" vertical="top" wrapText="1"/>
    </xf>
    <xf numFmtId="0" fontId="6" fillId="0" borderId="20" xfId="0" applyFont="1" applyBorder="1" applyAlignment="1">
      <alignment horizontal="left" vertical="top" wrapText="1"/>
    </xf>
    <xf numFmtId="0" fontId="6" fillId="0" borderId="21" xfId="0" applyFont="1" applyBorder="1" applyAlignment="1">
      <alignment horizontal="left" vertical="top" wrapText="1"/>
    </xf>
    <xf numFmtId="0" fontId="6" fillId="0" borderId="22" xfId="0" applyFont="1" applyBorder="1" applyAlignment="1">
      <alignment horizontal="left" vertical="top" wrapText="1"/>
    </xf>
    <xf numFmtId="0" fontId="6" fillId="0" borderId="0" xfId="0" applyFont="1" applyBorder="1" applyAlignment="1">
      <alignment horizontal="left" vertical="top" wrapText="1"/>
    </xf>
    <xf numFmtId="0" fontId="6" fillId="0" borderId="23" xfId="0" applyFont="1" applyBorder="1" applyAlignment="1">
      <alignment horizontal="left" vertical="top" wrapText="1"/>
    </xf>
    <xf numFmtId="0" fontId="6" fillId="0" borderId="24" xfId="0" applyFont="1" applyBorder="1" applyAlignment="1">
      <alignment horizontal="left" vertical="top" wrapText="1"/>
    </xf>
    <xf numFmtId="0" fontId="6" fillId="0" borderId="25" xfId="0" applyFont="1" applyBorder="1" applyAlignment="1">
      <alignment horizontal="left" vertical="top" wrapText="1"/>
    </xf>
    <xf numFmtId="0" fontId="6" fillId="0" borderId="26" xfId="0" applyFont="1" applyBorder="1" applyAlignment="1">
      <alignment horizontal="left" vertical="top" wrapText="1"/>
    </xf>
    <xf numFmtId="0" fontId="5" fillId="0" borderId="0" xfId="0" applyFont="1" applyAlignment="1">
      <alignment horizontal="left" vertical="top" wrapText="1"/>
    </xf>
    <xf numFmtId="0" fontId="5" fillId="0" borderId="25" xfId="0" applyFont="1" applyBorder="1" applyAlignment="1">
      <alignment horizontal="left" vertical="top"/>
    </xf>
    <xf numFmtId="0" fontId="15" fillId="0" borderId="6" xfId="0" applyFont="1" applyBorder="1" applyAlignment="1">
      <alignment horizontal="center" vertical="center" wrapText="1"/>
    </xf>
    <xf numFmtId="0" fontId="15" fillId="0" borderId="4" xfId="0" applyFont="1" applyBorder="1" applyAlignment="1">
      <alignment horizontal="center" vertical="center" wrapText="1"/>
    </xf>
    <xf numFmtId="0" fontId="4" fillId="0" borderId="8" xfId="0" applyFont="1" applyBorder="1" applyAlignment="1">
      <alignment horizontal="center" vertical="center" wrapText="1"/>
    </xf>
    <xf numFmtId="0" fontId="4" fillId="0" borderId="9" xfId="0" applyFont="1" applyBorder="1" applyAlignment="1">
      <alignment horizontal="center" vertical="center" wrapText="1"/>
    </xf>
    <xf numFmtId="0" fontId="4" fillId="0" borderId="3" xfId="0" applyFont="1" applyBorder="1" applyAlignment="1">
      <alignment horizontal="center" vertical="center" wrapText="1"/>
    </xf>
    <xf numFmtId="0" fontId="19" fillId="3" borderId="8" xfId="0" applyFont="1" applyFill="1" applyBorder="1" applyAlignment="1">
      <alignment horizontal="center" vertical="center" wrapText="1"/>
    </xf>
    <xf numFmtId="0" fontId="19" fillId="3" borderId="9" xfId="0" applyFont="1" applyFill="1" applyBorder="1" applyAlignment="1">
      <alignment horizontal="center" vertical="center" wrapText="1"/>
    </xf>
    <xf numFmtId="0" fontId="19" fillId="3" borderId="3" xfId="0" applyFont="1" applyFill="1" applyBorder="1" applyAlignment="1">
      <alignment horizontal="center" vertical="center" wrapText="1"/>
    </xf>
    <xf numFmtId="0" fontId="7" fillId="6" borderId="18" xfId="0" applyFont="1" applyFill="1" applyBorder="1" applyAlignment="1">
      <alignment horizontal="center" vertical="center" wrapText="1"/>
    </xf>
    <xf numFmtId="0" fontId="8" fillId="0" borderId="18" xfId="0" applyFont="1" applyBorder="1" applyAlignment="1">
      <alignment horizontal="left" vertical="center" wrapText="1"/>
    </xf>
    <xf numFmtId="0" fontId="8" fillId="10" borderId="18" xfId="0" applyFont="1" applyFill="1" applyBorder="1" applyAlignment="1">
      <alignment horizontal="left" vertical="center" wrapText="1"/>
    </xf>
    <xf numFmtId="0" fontId="8" fillId="0" borderId="18" xfId="0" applyFont="1" applyBorder="1" applyAlignment="1">
      <alignment horizontal="left" vertical="center"/>
    </xf>
    <xf numFmtId="0" fontId="7" fillId="6" borderId="18" xfId="0" applyFont="1" applyFill="1" applyBorder="1" applyAlignment="1">
      <alignment horizontal="center"/>
    </xf>
    <xf numFmtId="0" fontId="9" fillId="2" borderId="2" xfId="0" applyFont="1" applyFill="1" applyBorder="1" applyAlignment="1">
      <alignment horizontal="left" vertical="center"/>
    </xf>
    <xf numFmtId="0" fontId="8" fillId="0" borderId="15" xfId="0" applyFont="1" applyBorder="1" applyAlignment="1">
      <alignment horizontal="left" vertical="center" wrapText="1"/>
    </xf>
    <xf numFmtId="0" fontId="8" fillId="0" borderId="16" xfId="0" applyFont="1" applyBorder="1" applyAlignment="1">
      <alignment horizontal="left" vertical="center" wrapText="1"/>
    </xf>
    <xf numFmtId="0" fontId="8" fillId="0" borderId="17" xfId="0" applyFont="1" applyBorder="1" applyAlignment="1">
      <alignment horizontal="left" vertical="center" wrapText="1"/>
    </xf>
    <xf numFmtId="0" fontId="8" fillId="0" borderId="15" xfId="0" applyFont="1" applyBorder="1" applyAlignment="1">
      <alignment horizontal="left" vertical="center"/>
    </xf>
    <xf numFmtId="0" fontId="8" fillId="0" borderId="16" xfId="0" applyFont="1" applyBorder="1" applyAlignment="1">
      <alignment horizontal="left" vertical="center"/>
    </xf>
    <xf numFmtId="0" fontId="8" fillId="0" borderId="17" xfId="0" applyFont="1" applyBorder="1" applyAlignment="1">
      <alignment horizontal="left" vertical="center"/>
    </xf>
    <xf numFmtId="0" fontId="8" fillId="0" borderId="15" xfId="0" quotePrefix="1" applyFont="1" applyBorder="1" applyAlignment="1">
      <alignment horizontal="left" vertical="center"/>
    </xf>
    <xf numFmtId="0" fontId="8" fillId="0" borderId="16" xfId="0" quotePrefix="1" applyFont="1" applyBorder="1" applyAlignment="1">
      <alignment horizontal="left" vertical="center"/>
    </xf>
    <xf numFmtId="0" fontId="8" fillId="0" borderId="17" xfId="0" quotePrefix="1" applyFont="1" applyBorder="1" applyAlignment="1">
      <alignment horizontal="left" vertical="center"/>
    </xf>
    <xf numFmtId="0" fontId="8" fillId="0" borderId="2" xfId="0" applyFont="1" applyBorder="1" applyAlignment="1">
      <alignment horizontal="left" vertical="center" wrapText="1"/>
    </xf>
    <xf numFmtId="0" fontId="8" fillId="0" borderId="2" xfId="0" applyFont="1" applyBorder="1" applyAlignment="1">
      <alignment horizontal="left" vertical="center"/>
    </xf>
    <xf numFmtId="0" fontId="8" fillId="0" borderId="2" xfId="0" quotePrefix="1" applyFont="1" applyBorder="1" applyAlignment="1">
      <alignment horizontal="left" vertical="center"/>
    </xf>
    <xf numFmtId="0" fontId="8" fillId="0" borderId="0" xfId="0" applyFont="1" applyAlignment="1">
      <alignment horizontal="left" vertical="center" wrapText="1"/>
    </xf>
    <xf numFmtId="0" fontId="9" fillId="6" borderId="0" xfId="0" applyFont="1" applyFill="1" applyAlignment="1">
      <alignment horizontal="center"/>
    </xf>
    <xf numFmtId="0" fontId="8" fillId="0" borderId="0" xfId="0" applyFont="1"/>
    <xf numFmtId="0" fontId="9" fillId="0" borderId="0" xfId="0" applyFont="1" applyAlignment="1">
      <alignment horizontal="left" vertical="top" wrapText="1"/>
    </xf>
  </cellXfs>
  <cellStyles count="2">
    <cellStyle name="Normal" xfId="0" builtinId="0"/>
    <cellStyle name="Normal 2" xfId="1"/>
  </cellStyles>
  <dxfs count="190">
    <dxf>
      <font>
        <strike val="0"/>
        <outline val="0"/>
        <shadow val="0"/>
        <u val="none"/>
        <vertAlign val="baseline"/>
        <sz val="10"/>
        <name val="Arial"/>
        <scheme val="none"/>
      </font>
      <alignment horizontal="left" vertical="center" textRotation="0" wrapText="1" indent="0" justifyLastLine="0" shrinkToFit="0" readingOrder="0"/>
    </dxf>
    <dxf>
      <font>
        <strike val="0"/>
        <outline val="0"/>
        <shadow val="0"/>
        <u val="none"/>
        <vertAlign val="baseline"/>
        <sz val="10"/>
        <name val="Arial"/>
        <scheme val="none"/>
      </font>
      <alignment horizontal="left" vertical="center" textRotation="0" wrapText="1" indent="0" justifyLastLine="0" shrinkToFit="0" readingOrder="0"/>
    </dxf>
    <dxf>
      <font>
        <strike val="0"/>
        <outline val="0"/>
        <shadow val="0"/>
        <u val="none"/>
        <vertAlign val="baseline"/>
        <sz val="10"/>
        <name val="Arial"/>
        <scheme val="none"/>
      </font>
      <alignment horizontal="left" vertical="center" textRotation="0" wrapText="1" indent="0" justifyLastLine="0" shrinkToFit="0" readingOrder="0"/>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alignment horizontal="center" vertical="center" textRotation="0" wrapText="1" indent="0" justifyLastLine="0" shrinkToFit="0" readingOrder="0"/>
    </dxf>
    <dxf>
      <font>
        <strike val="0"/>
        <outline val="0"/>
        <shadow val="0"/>
        <u val="none"/>
        <vertAlign val="baseline"/>
        <sz val="10"/>
        <name val="Arial"/>
        <scheme val="none"/>
      </font>
      <alignment horizontal="left" vertical="center" textRotation="0" wrapText="1" indent="0" justifyLastLine="0" shrinkToFit="0" readingOrder="0"/>
    </dxf>
    <dxf>
      <font>
        <strike val="0"/>
        <outline val="0"/>
        <shadow val="0"/>
        <u val="none"/>
        <vertAlign val="baseline"/>
        <sz val="10"/>
        <name val="Arial"/>
        <scheme val="none"/>
      </font>
      <alignment horizontal="left" vertical="center" textRotation="0" wrapText="1" indent="0" justifyLastLine="0" shrinkToFit="0" readingOrder="0"/>
    </dxf>
    <dxf>
      <font>
        <strike val="0"/>
        <outline val="0"/>
        <shadow val="0"/>
        <u val="none"/>
        <vertAlign val="baseline"/>
        <sz val="10"/>
        <name val="Arial"/>
        <scheme val="none"/>
      </font>
      <alignment horizontal="left" vertical="center" textRotation="0" wrapText="1" indent="0" justifyLastLine="0" shrinkToFit="0" readingOrder="0"/>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alignment horizontal="center" vertical="center" textRotation="0" wrapText="1" indent="0" justifyLastLine="0" shrinkToFit="0" readingOrder="0"/>
    </dxf>
    <dxf>
      <font>
        <strike val="0"/>
        <outline val="0"/>
        <shadow val="0"/>
        <u val="none"/>
        <vertAlign val="baseline"/>
        <sz val="10"/>
        <name val="Arial"/>
        <scheme val="none"/>
      </font>
      <alignment horizontal="left" vertical="center" textRotation="0" wrapText="1" indent="0" justifyLastLine="0" shrinkToFit="0" readingOrder="0"/>
    </dxf>
    <dxf>
      <font>
        <strike val="0"/>
        <outline val="0"/>
        <shadow val="0"/>
        <u val="none"/>
        <vertAlign val="baseline"/>
        <sz val="10"/>
        <name val="Arial"/>
        <scheme val="none"/>
      </font>
      <alignment horizontal="left" vertical="center" textRotation="0" wrapText="1" indent="0" justifyLastLine="0" shrinkToFit="0" readingOrder="0"/>
    </dxf>
    <dxf>
      <font>
        <strike val="0"/>
        <outline val="0"/>
        <shadow val="0"/>
        <u val="none"/>
        <vertAlign val="baseline"/>
        <sz val="10"/>
        <name val="Arial"/>
        <scheme val="none"/>
      </font>
      <alignment horizontal="left" vertical="center" textRotation="0" wrapText="1" indent="0" justifyLastLine="0" shrinkToFit="0" readingOrder="0"/>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alignment horizontal="center" vertical="center" textRotation="0" wrapText="1" indent="0" justifyLastLine="0" shrinkToFit="0" readingOrder="0"/>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b/>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border>
        <top style="medium">
          <color rgb="FF0086BF"/>
        </top>
      </border>
    </dxf>
    <dxf>
      <border diagonalUp="0" diagonalDown="0">
        <left style="medium">
          <color rgb="FF0086BF"/>
        </left>
        <right style="medium">
          <color rgb="FF0086BF"/>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dxf>
    <dxf>
      <border>
        <bottom style="medium">
          <color rgb="FF0086BF"/>
        </bottom>
      </border>
    </dxf>
    <dxf>
      <font>
        <strike val="0"/>
        <outline val="0"/>
        <shadow val="0"/>
        <u val="none"/>
        <vertAlign val="baseline"/>
        <sz val="10"/>
        <name val="Arial"/>
        <scheme val="none"/>
      </font>
      <fill>
        <patternFill patternType="solid">
          <fgColor indexed="64"/>
          <bgColor rgb="FF0086BF"/>
        </patternFill>
      </fill>
      <alignment horizontal="center" vertical="center" textRotation="0" wrapText="1" indent="0" justifyLastLine="0" shrinkToFit="0" readingOrder="0"/>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style="medium">
          <color rgb="FF0086BF"/>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b/>
        <strike val="0"/>
        <outline val="0"/>
        <shadow val="0"/>
        <u val="none"/>
        <vertAlign val="baseline"/>
        <sz val="10"/>
        <name val="Arial"/>
        <scheme val="none"/>
      </font>
      <alignment horizontal="left" vertical="center" textRotation="0" wrapText="1" indent="0" justifyLastLine="0" shrinkToFit="0" readingOrder="0"/>
      <border diagonalUp="0" diagonalDown="0" outline="0">
        <left style="medium">
          <color rgb="FF0086BF"/>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dxf>
    <dxf>
      <font>
        <strike val="0"/>
        <outline val="0"/>
        <shadow val="0"/>
        <u val="none"/>
        <vertAlign val="baseline"/>
        <sz val="10"/>
        <name val="Arial"/>
        <scheme val="none"/>
      </font>
      <fill>
        <patternFill patternType="solid">
          <fgColor indexed="64"/>
          <bgColor rgb="FF0086BF"/>
        </patternFill>
      </fill>
      <alignment horizontal="center" vertical="center" textRotation="0" wrapText="1" indent="0" justifyLastLine="0" shrinkToFit="0" readingOrder="0"/>
    </dxf>
    <dxf>
      <font>
        <strike val="0"/>
        <outline val="0"/>
        <shadow val="0"/>
        <u val="none"/>
        <vertAlign val="baseline"/>
        <sz val="10"/>
        <name val="Arial"/>
        <scheme val="none"/>
      </font>
      <numFmt numFmtId="0" formatCode="General"/>
      <alignment horizontal="center" vertical="center" textRotation="0" wrapText="0" indent="0" justifyLastLine="0" shrinkToFit="0" readingOrder="0"/>
      <border diagonalUp="0" diagonalDown="0" outline="0">
        <left/>
        <right style="medium">
          <color rgb="FF0086BF"/>
        </right>
        <top style="medium">
          <color rgb="FF0086BF"/>
        </top>
        <bottom style="medium">
          <color rgb="FF0086BF"/>
        </bottom>
      </border>
    </dxf>
    <dxf>
      <font>
        <strike val="0"/>
        <outline val="0"/>
        <shadow val="0"/>
        <u val="none"/>
        <vertAlign val="baseline"/>
        <sz val="10"/>
        <name val="Arial"/>
        <scheme val="none"/>
      </font>
      <alignment horizontal="center" vertical="center" textRotation="0" wrapText="0"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center" vertical="center" textRotation="0" wrapText="0"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center" vertical="center" textRotation="0" wrapText="0"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center" vertical="center" textRotation="0" wrapText="0"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numFmt numFmtId="0" formatCode="General"/>
      <alignment horizontal="center" vertical="center" textRotation="0" wrapText="0"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center" vertical="center" textRotation="0" wrapText="0"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center" vertical="center" textRotation="0" wrapText="0"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center" vertical="center" textRotation="0" wrapText="0"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center" vertical="center" textRotation="0" wrapText="0"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numFmt numFmtId="30" formatCode="@"/>
      <alignment horizontal="center"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numFmt numFmtId="30" formatCode="@"/>
      <alignment horizontal="center"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center"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center"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center"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center" vertical="center" textRotation="0" wrapText="1" indent="0" justifyLastLine="0" shrinkToFit="0" readingOrder="0"/>
      <border diagonalUp="0" diagonalDown="0" outline="0">
        <left style="medium">
          <color rgb="FF0086BF"/>
        </left>
        <right/>
        <top style="medium">
          <color rgb="FF0086BF"/>
        </top>
        <bottom style="medium">
          <color rgb="FF0086BF"/>
        </bottom>
      </border>
    </dxf>
    <dxf>
      <font>
        <strike val="0"/>
        <outline val="0"/>
        <shadow val="0"/>
        <u val="none"/>
        <vertAlign val="baseline"/>
        <sz val="10"/>
        <name val="Arial"/>
        <scheme val="none"/>
      </font>
    </dxf>
    <dxf>
      <font>
        <strike val="0"/>
        <outline val="0"/>
        <shadow val="0"/>
        <u val="none"/>
        <vertAlign val="baseline"/>
        <sz val="10"/>
        <name val="Arial"/>
        <scheme val="none"/>
      </font>
      <fill>
        <patternFill patternType="solid">
          <fgColor indexed="64"/>
          <bgColor rgb="FF0086BF"/>
        </patternFill>
      </fill>
      <alignment horizontal="center" vertical="center" textRotation="0" wrapText="1" indent="0" justifyLastLine="0" shrinkToFit="0" readingOrder="0"/>
    </dxf>
    <dxf>
      <font>
        <strike val="0"/>
        <outline val="0"/>
        <shadow val="0"/>
        <u val="none"/>
        <vertAlign val="baseline"/>
        <sz val="10"/>
        <name val="Arial"/>
        <scheme val="none"/>
      </font>
      <numFmt numFmtId="0" formatCode="General"/>
      <alignment horizontal="center" vertical="center" textRotation="0" wrapText="0" indent="0" justifyLastLine="0" shrinkToFit="0" readingOrder="0"/>
      <border diagonalUp="0" diagonalDown="0" outline="0">
        <left/>
        <right style="medium">
          <color rgb="FF0086BF"/>
        </right>
        <top style="medium">
          <color rgb="FF0086BF"/>
        </top>
        <bottom style="medium">
          <color rgb="FF0086BF"/>
        </bottom>
      </border>
    </dxf>
    <dxf>
      <font>
        <strike val="0"/>
        <outline val="0"/>
        <shadow val="0"/>
        <u val="none"/>
        <vertAlign val="baseline"/>
        <sz val="10"/>
        <name val="Arial"/>
        <scheme val="none"/>
      </font>
      <numFmt numFmtId="0" formatCode="General"/>
      <alignment horizontal="center" vertical="center" textRotation="0" wrapText="0"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center" vertical="center" textRotation="0" wrapText="0"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center" vertical="center" textRotation="0" wrapText="0"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center" vertical="center" textRotation="0" wrapText="0"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numFmt numFmtId="0" formatCode="General"/>
      <alignment horizontal="center" vertical="center" textRotation="0" wrapText="0"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numFmt numFmtId="0" formatCode="General"/>
      <alignment horizontal="center" vertical="center" textRotation="0" wrapText="0"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center" vertical="center" textRotation="0" wrapText="0"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center" vertical="center" textRotation="0" wrapText="0"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center" vertical="center" textRotation="0" wrapText="0"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numFmt numFmtId="30" formatCode="@"/>
      <alignment horizontal="center"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numFmt numFmtId="30" formatCode="@"/>
      <alignment horizontal="center"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center"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center" vertical="center" textRotation="0" wrapText="1" indent="0" justifyLastLine="0" shrinkToFit="0" readingOrder="0"/>
      <border diagonalUp="0" diagonalDown="0" outline="0">
        <left style="medium">
          <color rgb="FF0086BF"/>
        </left>
        <right/>
        <top style="medium">
          <color rgb="FF0086BF"/>
        </top>
        <bottom style="medium">
          <color rgb="FF0086BF"/>
        </bottom>
      </border>
    </dxf>
    <dxf>
      <font>
        <strike val="0"/>
        <outline val="0"/>
        <shadow val="0"/>
        <u val="none"/>
        <vertAlign val="baseline"/>
        <sz val="10"/>
        <name val="Arial"/>
        <scheme val="none"/>
      </font>
    </dxf>
    <dxf>
      <font>
        <strike val="0"/>
        <outline val="0"/>
        <shadow val="0"/>
        <u val="none"/>
        <vertAlign val="baseline"/>
        <sz val="10"/>
        <name val="Arial"/>
        <scheme val="none"/>
      </font>
      <fill>
        <patternFill patternType="solid">
          <fgColor indexed="64"/>
          <bgColor rgb="FF0086BF"/>
        </patternFill>
      </fill>
      <alignment horizontal="center" vertical="center" textRotation="0" wrapText="1" indent="0" justifyLastLine="0" shrinkToFit="0" readingOrder="0"/>
    </dxf>
    <dxf>
      <font>
        <strike val="0"/>
        <outline val="0"/>
        <shadow val="0"/>
        <u val="none"/>
        <vertAlign val="baseline"/>
        <sz val="10"/>
        <name val="Arial"/>
        <scheme val="none"/>
      </font>
      <numFmt numFmtId="0" formatCode="General"/>
      <alignment horizontal="center" vertical="center" textRotation="0" wrapText="0" indent="0" justifyLastLine="0" shrinkToFit="0" readingOrder="0"/>
      <border diagonalUp="0" diagonalDown="0" outline="0">
        <left/>
        <right style="medium">
          <color rgb="FF0086BF"/>
        </right>
        <top style="medium">
          <color rgb="FF0086BF"/>
        </top>
        <bottom style="medium">
          <color rgb="FF0086BF"/>
        </bottom>
      </border>
    </dxf>
    <dxf>
      <font>
        <strike val="0"/>
        <outline val="0"/>
        <shadow val="0"/>
        <u val="none"/>
        <vertAlign val="baseline"/>
        <sz val="10"/>
        <name val="Arial"/>
        <scheme val="none"/>
      </font>
      <alignment horizontal="center" vertical="center" textRotation="0" wrapText="0"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center" vertical="center" textRotation="0" wrapText="0"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center" vertical="center" textRotation="0" wrapText="0"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numFmt numFmtId="0" formatCode="General"/>
      <alignment horizontal="center" vertical="center" textRotation="0" wrapText="0"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center" vertical="center" textRotation="0" wrapText="0"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center" vertical="center" textRotation="0" wrapText="0"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center" vertical="center" textRotation="0" wrapText="0"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numFmt numFmtId="30" formatCode="@"/>
      <alignment horizontal="center"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numFmt numFmtId="30" formatCode="@"/>
      <alignment horizontal="center"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center" vertical="center" textRotation="0" wrapText="1" indent="0" justifyLastLine="0" shrinkToFit="0" readingOrder="0"/>
      <border diagonalUp="0" diagonalDown="0" outline="0">
        <left style="medium">
          <color rgb="FF0086BF"/>
        </left>
        <right/>
        <top style="medium">
          <color rgb="FF0086BF"/>
        </top>
        <bottom style="medium">
          <color rgb="FF0086BF"/>
        </bottom>
      </border>
    </dxf>
    <dxf>
      <font>
        <strike val="0"/>
        <outline val="0"/>
        <shadow val="0"/>
        <u val="none"/>
        <vertAlign val="baseline"/>
        <sz val="10"/>
        <name val="Arial"/>
        <scheme val="none"/>
      </font>
    </dxf>
    <dxf>
      <font>
        <strike val="0"/>
        <outline val="0"/>
        <shadow val="0"/>
        <u val="none"/>
        <vertAlign val="baseline"/>
        <sz val="10"/>
        <name val="Arial"/>
        <scheme val="none"/>
      </font>
      <fill>
        <patternFill patternType="solid">
          <fgColor indexed="64"/>
          <bgColor rgb="FF0086BF"/>
        </patternFill>
      </fill>
      <alignment horizontal="center" vertical="center" textRotation="0" wrapText="1" indent="0" justifyLastLine="0" shrinkToFit="0" readingOrder="0"/>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border>
        <top style="medium">
          <color rgb="FF0086BF"/>
        </top>
      </border>
    </dxf>
    <dxf>
      <border diagonalUp="0" diagonalDown="0">
        <left style="medium">
          <color rgb="FF0086BF"/>
        </left>
        <right style="medium">
          <color rgb="FF0086BF"/>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dxf>
    <dxf>
      <border>
        <bottom style="medium">
          <color rgb="FF0086BF"/>
        </bottom>
      </border>
    </dxf>
    <dxf>
      <font>
        <strike val="0"/>
        <outline val="0"/>
        <shadow val="0"/>
        <u val="none"/>
        <vertAlign val="baseline"/>
        <sz val="10"/>
        <name val="Arial"/>
        <scheme val="none"/>
      </font>
      <fill>
        <patternFill patternType="solid">
          <fgColor indexed="64"/>
          <bgColor rgb="FF0086BF"/>
        </patternFill>
      </fill>
      <alignment horizontal="center" vertical="center" textRotation="0" indent="0" justifyLastLine="0" shrinkToFit="0" readingOrder="0"/>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border>
        <top style="medium">
          <color rgb="FF0086BF"/>
        </top>
      </border>
    </dxf>
    <dxf>
      <border diagonalUp="0" diagonalDown="0">
        <left style="medium">
          <color rgb="FF0086BF"/>
        </left>
        <right style="medium">
          <color rgb="FF0086BF"/>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dxf>
    <dxf>
      <border>
        <bottom style="medium">
          <color rgb="FF0086BF"/>
        </bottom>
      </border>
    </dxf>
    <dxf>
      <font>
        <strike val="0"/>
        <outline val="0"/>
        <shadow val="0"/>
        <u val="none"/>
        <vertAlign val="baseline"/>
        <sz val="10"/>
        <color theme="1"/>
        <name val="Arial"/>
        <scheme val="none"/>
      </font>
      <fill>
        <patternFill patternType="solid">
          <fgColor indexed="64"/>
          <bgColor rgb="FF0086BF"/>
        </patternFill>
      </fill>
      <alignment horizontal="center" vertical="center" textRotation="0" indent="0" justifyLastLine="0" shrinkToFit="0" readingOrder="0"/>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style="medium">
          <color rgb="FF0086BF"/>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style="medium">
          <color rgb="FF0086BF"/>
        </left>
        <right style="medium">
          <color rgb="FF0086BF"/>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style="medium">
          <color rgb="FF0086BF"/>
        </left>
        <right style="medium">
          <color rgb="FF0086BF"/>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style="medium">
          <color rgb="FF0086BF"/>
        </right>
        <top style="medium">
          <color rgb="FF0086BF"/>
        </top>
        <bottom style="medium">
          <color rgb="FF0086BF"/>
        </bottom>
      </border>
    </dxf>
    <dxf>
      <border>
        <top style="medium">
          <color rgb="FF0086BF"/>
        </top>
      </border>
    </dxf>
    <dxf>
      <border diagonalUp="0" diagonalDown="0">
        <left style="medium">
          <color rgb="FF0086BF"/>
        </left>
        <right style="medium">
          <color rgb="FF0086BF"/>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dxf>
    <dxf>
      <border>
        <bottom style="medium">
          <color rgb="FF0086BF"/>
        </bottom>
      </border>
    </dxf>
    <dxf>
      <font>
        <strike val="0"/>
        <outline val="0"/>
        <shadow val="0"/>
        <u val="none"/>
        <vertAlign val="baseline"/>
        <sz val="10"/>
        <color theme="1"/>
        <name val="Arial"/>
        <scheme val="none"/>
      </font>
      <fill>
        <patternFill patternType="solid">
          <fgColor indexed="64"/>
          <bgColor rgb="FF0086BF"/>
        </patternFill>
      </fill>
      <alignment horizontal="center" vertical="center" textRotation="0" indent="0" justifyLastLine="0" shrinkToFit="0" readingOrder="0"/>
      <border diagonalUp="0" diagonalDown="0" outline="0">
        <left style="medium">
          <color rgb="FF0086BF"/>
        </left>
        <right style="medium">
          <color rgb="FF0086BF"/>
        </right>
        <top/>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style="medium">
          <color rgb="FF0086BF"/>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style="medium">
          <color rgb="FF0086BF"/>
        </left>
        <right style="medium">
          <color rgb="FF0086BF"/>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style="medium">
          <color rgb="FF0086BF"/>
        </left>
        <right style="medium">
          <color rgb="FF0086BF"/>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style="medium">
          <color rgb="FF0086BF"/>
        </right>
        <top style="medium">
          <color rgb="FF0086BF"/>
        </top>
        <bottom style="medium">
          <color rgb="FF0086BF"/>
        </bottom>
      </border>
    </dxf>
    <dxf>
      <border>
        <top style="medium">
          <color rgb="FF0086BF"/>
        </top>
      </border>
    </dxf>
    <dxf>
      <border diagonalUp="0" diagonalDown="0">
        <left style="medium">
          <color rgb="FF0086BF"/>
        </left>
        <right style="medium">
          <color rgb="FF0086BF"/>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dxf>
    <dxf>
      <border>
        <bottom style="medium">
          <color rgb="FF0086BF"/>
        </bottom>
      </border>
    </dxf>
    <dxf>
      <font>
        <strike val="0"/>
        <outline val="0"/>
        <shadow val="0"/>
        <u val="none"/>
        <vertAlign val="baseline"/>
        <sz val="10"/>
        <color theme="1"/>
        <name val="Arial"/>
        <scheme val="none"/>
      </font>
      <fill>
        <patternFill patternType="solid">
          <fgColor indexed="64"/>
          <bgColor rgb="FF0086BF"/>
        </patternFill>
      </fill>
      <alignment horizontal="center" vertical="center" textRotation="0" indent="0" justifyLastLine="0" shrinkToFit="0" readingOrder="0"/>
      <border diagonalUp="0" diagonalDown="0" outline="0">
        <left style="medium">
          <color rgb="FF0086BF"/>
        </left>
        <right style="medium">
          <color rgb="FF0086BF"/>
        </right>
        <top/>
        <bottom/>
      </border>
    </dxf>
    <dxf>
      <font>
        <i/>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i/>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border>
        <top style="medium">
          <color rgb="FF0086BF"/>
        </top>
      </border>
    </dxf>
    <dxf>
      <border diagonalUp="0" diagonalDown="0">
        <left style="medium">
          <color rgb="FF0086BF"/>
        </left>
        <right style="medium">
          <color rgb="FF0086BF"/>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dxf>
    <dxf>
      <border>
        <bottom style="medium">
          <color rgb="FF0086BF"/>
        </bottom>
      </border>
    </dxf>
    <dxf>
      <font>
        <strike val="0"/>
        <outline val="0"/>
        <shadow val="0"/>
        <u val="none"/>
        <vertAlign val="baseline"/>
        <sz val="10"/>
        <color theme="1"/>
        <name val="Arial"/>
        <scheme val="none"/>
      </font>
      <fill>
        <patternFill patternType="solid">
          <fgColor indexed="64"/>
          <bgColor rgb="FF0086BF"/>
        </patternFill>
      </fill>
      <alignment horizontal="center" vertical="center" textRotation="0" indent="0" justifyLastLine="0" shrinkToFit="0" readingOrder="0"/>
    </dxf>
    <dxf>
      <font>
        <i/>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i/>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border>
        <top style="medium">
          <color rgb="FF0086BF"/>
        </top>
      </border>
    </dxf>
    <dxf>
      <border diagonalUp="0" diagonalDown="0">
        <left style="medium">
          <color rgb="FF0086BF"/>
        </left>
        <right style="medium">
          <color rgb="FF0086BF"/>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dxf>
    <dxf>
      <border>
        <bottom style="medium">
          <color rgb="FF0086BF"/>
        </bottom>
      </border>
    </dxf>
    <dxf>
      <font>
        <strike val="0"/>
        <outline val="0"/>
        <shadow val="0"/>
        <u val="none"/>
        <vertAlign val="baseline"/>
        <sz val="10"/>
        <color theme="1"/>
        <name val="Arial"/>
        <scheme val="none"/>
      </font>
      <fill>
        <patternFill patternType="solid">
          <fgColor indexed="64"/>
          <bgColor rgb="FF0086BF"/>
        </patternFill>
      </fill>
      <alignment horizontal="center" vertical="center" textRotation="0" indent="0" justifyLastLine="0" shrinkToFit="0" readingOrder="0"/>
    </dxf>
    <dxf>
      <font>
        <strike val="0"/>
        <outline val="0"/>
        <shadow val="0"/>
        <u val="none"/>
        <vertAlign val="baseline"/>
        <sz val="10"/>
        <color theme="1"/>
        <name val="Arial"/>
        <scheme val="none"/>
      </font>
      <alignment horizontal="left" vertical="center" textRotation="0" wrapText="0"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color theme="1"/>
        <name val="Arial"/>
        <scheme val="none"/>
      </font>
      <alignment horizontal="left" vertical="center" textRotation="0" wrapText="0"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color theme="1"/>
        <name val="Arial"/>
        <scheme val="none"/>
      </font>
      <alignment horizontal="left" vertical="center" textRotation="0" wrapText="0"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color theme="1"/>
        <name val="Arial"/>
        <scheme val="none"/>
      </font>
      <alignment horizontal="left" vertical="center" textRotation="0" wrapText="0" indent="0" justifyLastLine="0" shrinkToFit="0" readingOrder="0"/>
      <border diagonalUp="0" diagonalDown="0" outline="0">
        <left/>
        <right/>
        <top style="medium">
          <color rgb="FF0086BF"/>
        </top>
        <bottom style="medium">
          <color rgb="FF0086BF"/>
        </bottom>
      </border>
    </dxf>
    <dxf>
      <border>
        <top style="medium">
          <color rgb="FF0086BF"/>
        </top>
      </border>
    </dxf>
    <dxf>
      <border diagonalUp="0" diagonalDown="0">
        <left style="medium">
          <color rgb="FF0086BF"/>
        </left>
        <right style="medium">
          <color rgb="FF0086BF"/>
        </right>
        <top style="medium">
          <color rgb="FF0086BF"/>
        </top>
        <bottom style="medium">
          <color rgb="FF0086BF"/>
        </bottom>
      </border>
    </dxf>
    <dxf>
      <font>
        <strike val="0"/>
        <outline val="0"/>
        <shadow val="0"/>
        <u val="none"/>
        <vertAlign val="baseline"/>
        <sz val="10"/>
        <color theme="1"/>
        <name val="Arial"/>
        <scheme val="none"/>
      </font>
      <alignment horizontal="left" vertical="center" textRotation="0" wrapText="0" indent="0" justifyLastLine="0" shrinkToFit="0" readingOrder="0"/>
    </dxf>
    <dxf>
      <border>
        <bottom style="medium">
          <color rgb="FF0086BF"/>
        </bottom>
      </border>
    </dxf>
    <dxf>
      <font>
        <strike val="0"/>
        <outline val="0"/>
        <shadow val="0"/>
        <u val="none"/>
        <vertAlign val="baseline"/>
        <sz val="10"/>
        <color theme="1"/>
        <name val="Arial"/>
        <scheme val="none"/>
      </font>
      <fill>
        <patternFill patternType="solid">
          <fgColor indexed="64"/>
          <bgColor rgb="FF0086BF"/>
        </patternFill>
      </fill>
      <alignment horizontal="center" vertical="center" textRotation="0" wrapText="0" indent="0" justifyLastLine="0" shrinkToFit="0" readingOrder="0"/>
    </dxf>
    <dxf>
      <font>
        <strike val="0"/>
        <outline val="0"/>
        <shadow val="0"/>
        <u val="none"/>
        <vertAlign val="baseline"/>
        <sz val="10"/>
        <name val="Arial"/>
        <scheme val="none"/>
      </font>
      <alignment horizontal="left" vertical="center" textRotation="0" wrapText="0"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0"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0"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0" indent="0" justifyLastLine="0" shrinkToFit="0" readingOrder="0"/>
      <border diagonalUp="0" diagonalDown="0" outline="0">
        <left/>
        <right/>
        <top style="medium">
          <color rgb="FF0086BF"/>
        </top>
        <bottom style="medium">
          <color rgb="FF0086BF"/>
        </bottom>
      </border>
    </dxf>
    <dxf>
      <border>
        <top style="medium">
          <color rgb="FF0086BF"/>
        </top>
      </border>
    </dxf>
    <dxf>
      <border diagonalUp="0" diagonalDown="0">
        <left style="medium">
          <color rgb="FF0086BF"/>
        </left>
        <right style="medium">
          <color rgb="FF0086BF"/>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0" indent="0" justifyLastLine="0" shrinkToFit="0" readingOrder="0"/>
    </dxf>
    <dxf>
      <border>
        <bottom style="medium">
          <color rgb="FF0086BF"/>
        </bottom>
      </border>
    </dxf>
    <dxf>
      <font>
        <b/>
        <strike val="0"/>
        <outline val="0"/>
        <shadow val="0"/>
        <u val="none"/>
        <vertAlign val="baseline"/>
        <sz val="10"/>
        <color theme="0"/>
        <name val="Arial"/>
        <scheme val="none"/>
      </font>
      <fill>
        <patternFill patternType="solid">
          <fgColor indexed="64"/>
          <bgColor rgb="FF0086BF"/>
        </patternFill>
      </fill>
      <alignment horizontal="center" vertical="center" textRotation="0" wrapText="0" indent="0" justifyLastLine="0" shrinkToFit="0" readingOrder="0"/>
    </dxf>
    <dxf>
      <font>
        <color rgb="FFDADCDE"/>
      </font>
    </dxf>
    <dxf>
      <font>
        <color rgb="FFDADCDE"/>
      </font>
    </dxf>
  </dxfs>
  <tableStyles count="2" defaultTableStyle="TableStyleMedium2" defaultPivotStyle="PivotStyleLight16">
    <tableStyle name="Table Style 1" pivot="0" count="1">
      <tableStyleElement type="firstColumnStripe" dxfId="189"/>
    </tableStyle>
    <tableStyle name="Table Style 2" pivot="0" count="1">
      <tableStyleElement type="firstRowStripe" dxfId="188"/>
    </tableStyle>
  </tableStyles>
  <colors>
    <mruColors>
      <color rgb="FF0086BF"/>
      <color rgb="FF000000"/>
      <color rgb="FFDADCDE"/>
      <color rgb="FF003B5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600075</xdr:colOff>
      <xdr:row>0</xdr:row>
      <xdr:rowOff>9526</xdr:rowOff>
    </xdr:from>
    <xdr:to>
      <xdr:col>8</xdr:col>
      <xdr:colOff>590550</xdr:colOff>
      <xdr:row>6</xdr:row>
      <xdr:rowOff>165694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0075" y="9526"/>
          <a:ext cx="4867275" cy="1299168"/>
        </a:xfrm>
        <a:prstGeom prst="rect">
          <a:avLst/>
        </a:prstGeom>
      </xdr:spPr>
    </xdr:pic>
    <xdr:clientData/>
  </xdr:twoCellAnchor>
  <xdr:twoCellAnchor editAs="oneCell">
    <xdr:from>
      <xdr:col>12</xdr:col>
      <xdr:colOff>95250</xdr:colOff>
      <xdr:row>2</xdr:row>
      <xdr:rowOff>47625</xdr:rowOff>
    </xdr:from>
    <xdr:to>
      <xdr:col>17</xdr:col>
      <xdr:colOff>576472</xdr:colOff>
      <xdr:row>5</xdr:row>
      <xdr:rowOff>69418</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410450" y="428625"/>
          <a:ext cx="3529222" cy="593293"/>
        </a:xfrm>
        <a:prstGeom prst="rect">
          <a:avLst/>
        </a:prstGeom>
      </xdr:spPr>
    </xdr:pic>
    <xdr:clientData/>
  </xdr:twoCellAnchor>
</xdr:wsDr>
</file>

<file path=xl/tables/table1.xml><?xml version="1.0" encoding="utf-8"?>
<table xmlns="http://schemas.openxmlformats.org/spreadsheetml/2006/main" id="9" name="tblScopeTier1" displayName="tblScopeTier1" ref="B4:E36" totalsRowShown="0" headerRowDxfId="187" dataDxfId="185" headerRowBorderDxfId="186" tableBorderDxfId="184" totalsRowBorderDxfId="183">
  <autoFilter ref="B4:E36"/>
  <tableColumns count="4">
    <tableColumn id="1" name="Asset Type" dataDxfId="182"/>
    <tableColumn id="2" name="Asset Class" dataDxfId="181"/>
    <tableColumn id="3" name="Business Owner" dataDxfId="180"/>
    <tableColumn id="4" name="Steward" dataDxfId="179"/>
  </tableColumns>
  <tableStyleInfo name="TableStyleMedium2" showFirstColumn="0" showLastColumn="0" showRowStripes="1" showColumnStripes="0"/>
</table>
</file>

<file path=xl/tables/table10.xml><?xml version="1.0" encoding="utf-8"?>
<table xmlns="http://schemas.openxmlformats.org/spreadsheetml/2006/main" id="4" name="tblTier2RiskRegister" displayName="tblTier2RiskRegister" ref="B7:X182" totalsRowShown="0" headerRowDxfId="94" dataDxfId="93">
  <autoFilter ref="B7:X182">
    <filterColumn colId="0" hiddenButton="1"/>
    <filterColumn colId="1" hiddenButton="1"/>
    <filterColumn colId="2" hiddenButton="1"/>
    <filterColumn colId="3" hiddenButton="1"/>
    <filterColumn colId="4"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autoFilter>
  <tableColumns count="23">
    <tableColumn id="1" name="Risk #" dataDxfId="92"/>
    <tableColumn id="11" name="Information Asset" dataDxfId="91"/>
    <tableColumn id="2" name="Family" dataDxfId="90"/>
    <tableColumn id="3" name="CIS Control Name" dataDxfId="89"/>
    <tableColumn id="4" name="CIS Sub-Control" dataDxfId="88"/>
    <tableColumn id="23" name="Title" dataDxfId="87"/>
    <tableColumn id="5" name="Description" dataDxfId="86"/>
    <tableColumn id="6" name="Current Control" dataDxfId="85"/>
    <tableColumn id="7" name="Vulnerability" dataDxfId="84"/>
    <tableColumn id="8" name="Threat" dataDxfId="83"/>
    <tableColumn id="9" name="Threat Likelihood" dataDxfId="82"/>
    <tableColumn id="10" name="Mission Impact" dataDxfId="81"/>
    <tableColumn id="22" name="Objectives Impact" dataDxfId="80"/>
    <tableColumn id="12" name="Obligations Impact" dataDxfId="79"/>
    <tableColumn id="13" name="Risk Score" dataDxfId="78"/>
    <tableColumn id="14" name="Risk Treatment Option" dataDxfId="77"/>
    <tableColumn id="15" name="Recommended Safeguard" dataDxfId="76"/>
    <tableColumn id="16" name="Safeguard Risk" dataDxfId="75"/>
    <tableColumn id="17" name="Safeguard Threat Likelihood" dataDxfId="74"/>
    <tableColumn id="18" name="Safeguard Mission Impact" dataDxfId="73"/>
    <tableColumn id="19" name="Safeguard Objectives Impact" dataDxfId="72"/>
    <tableColumn id="20" name="Safeguard Obligations Impact" dataDxfId="71"/>
    <tableColumn id="21" name="Safeguard Risk Score" dataDxfId="70">
      <calculatedColumnFormula>tblTier2RiskRegister[[#This Row],[Safeguard Threat Likelihood]]*MAX(tblTier2RiskRegister[[#This Row],[Safeguard Mission Impact]:[Safeguard Obligations Impact]])</calculatedColumnFormula>
    </tableColumn>
  </tableColumns>
  <tableStyleInfo name="TableStyleMedium2" showFirstColumn="0" showLastColumn="0" showRowStripes="1" showColumnStripes="0"/>
</table>
</file>

<file path=xl/tables/table11.xml><?xml version="1.0" encoding="utf-8"?>
<table xmlns="http://schemas.openxmlformats.org/spreadsheetml/2006/main" id="5" name="tblTier34RiskRegister" displayName="tblTier34RiskRegister" ref="B7:X188" totalsRowShown="0" headerRowDxfId="69" dataDxfId="68">
  <tableColumns count="23">
    <tableColumn id="1" name="Risk #" dataDxfId="67"/>
    <tableColumn id="23" name="Attack Path Model" dataDxfId="66"/>
    <tableColumn id="24" name="Threat" dataDxfId="65"/>
    <tableColumn id="11" name="Information Asset" dataDxfId="64"/>
    <tableColumn id="3" name="CIS Control" dataDxfId="63"/>
    <tableColumn id="4" name="CIS Sub-Control" dataDxfId="62"/>
    <tableColumn id="8" name="Title" dataDxfId="61"/>
    <tableColumn id="5" name="Description" dataDxfId="60"/>
    <tableColumn id="6" name="Current Control" dataDxfId="59"/>
    <tableColumn id="7" name="Vulnerability" dataDxfId="58"/>
    <tableColumn id="9" name="Threat Likelihood" dataDxfId="57"/>
    <tableColumn id="10" name="Mission Impact" dataDxfId="56"/>
    <tableColumn id="22" name="Objectives Impact" dataDxfId="55"/>
    <tableColumn id="12" name="Obligations Impact" dataDxfId="54"/>
    <tableColumn id="13" name="Risk Score" dataDxfId="53">
      <calculatedColumnFormula>tblTier34RiskRegister[[#This Row],[Threat Likelihood]]*MAX(tblTier34RiskRegister[[#This Row],[Mission Impact]:[Obligations Impact]])</calculatedColumnFormula>
    </tableColumn>
    <tableColumn id="14" name="Risk Treatment Option" dataDxfId="52"/>
    <tableColumn id="15" name="Recommended Safeguard" dataDxfId="51"/>
    <tableColumn id="16" name="Safeguard Risk" dataDxfId="50"/>
    <tableColumn id="17" name="Safeguard Threat Likelihood" dataDxfId="49"/>
    <tableColumn id="18" name="Safeguard Mission Impact" dataDxfId="48"/>
    <tableColumn id="19" name="Safeguard Objectives Impact" dataDxfId="47"/>
    <tableColumn id="20" name="Safeguard Obligations Impact" dataDxfId="46"/>
    <tableColumn id="21" name="Safeguard Risk Score" dataDxfId="45">
      <calculatedColumnFormula>tblTier34RiskRegister[[#This Row],[Safeguard Threat Likelihood]]*MAX(tblTier34RiskRegister[[#This Row],[Safeguard Mission Impact]:[Safeguard Obligations Impact]])</calculatedColumnFormula>
    </tableColumn>
  </tableColumns>
  <tableStyleInfo name="TableStyleMedium2" showFirstColumn="0" showLastColumn="0" showRowStripes="1" showColumnStripes="0"/>
</table>
</file>

<file path=xl/tables/table12.xml><?xml version="1.0" encoding="utf-8"?>
<table xmlns="http://schemas.openxmlformats.org/spreadsheetml/2006/main" id="6" name="tblCommunityAttackModel" displayName="tblCommunityAttackModel" ref="B6:K11" totalsRowShown="0" headerRowDxfId="44" dataDxfId="43">
  <autoFilter ref="B6:K1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name="CIS Community Attack Model" dataDxfId="42"/>
    <tableColumn id="2" name="Initial Recon" dataDxfId="41"/>
    <tableColumn id="3" name="Acquire/Develop Tools" dataDxfId="40"/>
    <tableColumn id="4" name="Delivery" dataDxfId="39"/>
    <tableColumn id="5" name="Initial Compromise" dataDxfId="38"/>
    <tableColumn id="6" name="Misuse/Escalate Privilege" dataDxfId="37"/>
    <tableColumn id="7" name="Internal Recon" dataDxfId="36"/>
    <tableColumn id="8" name="Lateral Movement" dataDxfId="35"/>
    <tableColumn id="9" name="Establish Persistence" dataDxfId="34"/>
    <tableColumn id="10" name="Execute Mission Objectives" dataDxfId="33"/>
  </tableColumns>
  <tableStyleInfo name="TableStyleMedium2" showFirstColumn="0" showLastColumn="0" showRowStripes="1" showColumnStripes="0"/>
</table>
</file>

<file path=xl/tables/table13.xml><?xml version="1.0" encoding="utf-8"?>
<table xmlns="http://schemas.openxmlformats.org/spreadsheetml/2006/main" id="7" name="Table7" displayName="Table7" ref="B14:K33" totalsRowShown="0" headerRowDxfId="32" dataDxfId="30" headerRowBorderDxfId="31" tableBorderDxfId="29" totalsRowBorderDxfId="28">
  <autoFilter ref="B14:K33"/>
  <tableColumns count="10">
    <tableColumn id="1" name="Attack Path Models" dataDxfId="27"/>
    <tableColumn id="2" name="Initial Recon" dataDxfId="26"/>
    <tableColumn id="3" name="Acquire/Develop Tools" dataDxfId="25"/>
    <tableColumn id="4" name="Delivery" dataDxfId="24"/>
    <tableColumn id="5" name="Initial Compromise" dataDxfId="23"/>
    <tableColumn id="6" name="Misuse/Escalate Privilege" dataDxfId="22"/>
    <tableColumn id="7" name="Internal Recon" dataDxfId="21"/>
    <tableColumn id="8" name="Lateral Movement" dataDxfId="20"/>
    <tableColumn id="9" name="Establish Persistence" dataDxfId="19"/>
    <tableColumn id="10" name="Execute Mission Objectives" dataDxfId="18"/>
  </tableColumns>
  <tableStyleInfo name="TableStyleMedium2" showFirstColumn="0" showLastColumn="0" showRowStripes="1" showColumnStripes="0"/>
</table>
</file>

<file path=xl/tables/table14.xml><?xml version="1.0" encoding="utf-8"?>
<table xmlns="http://schemas.openxmlformats.org/spreadsheetml/2006/main" id="18" name="Table18" displayName="Table18" ref="F6:I12" totalsRowShown="0" headerRowDxfId="17" dataDxfId="16">
  <autoFilter ref="F6:I12">
    <filterColumn colId="0" hiddenButton="1"/>
    <filterColumn colId="1" hiddenButton="1"/>
    <filterColumn colId="2" hiddenButton="1"/>
    <filterColumn colId="3" hiddenButton="1"/>
  </autoFilter>
  <tableColumns count="4">
    <tableColumn id="1" name="Impact Score" dataDxfId="15"/>
    <tableColumn id="2" name="Impact to Our Mission" dataDxfId="14"/>
    <tableColumn id="3" name="Impact to Objectives" dataDxfId="13"/>
    <tableColumn id="4" name="Impact to Obligations" dataDxfId="12"/>
  </tableColumns>
  <tableStyleInfo name="TableStyleLight15" showFirstColumn="0" showLastColumn="0" showRowStripes="0" showColumnStripes="0"/>
</table>
</file>

<file path=xl/tables/table15.xml><?xml version="1.0" encoding="utf-8"?>
<table xmlns="http://schemas.openxmlformats.org/spreadsheetml/2006/main" id="19" name="Table1820" displayName="Table1820" ref="K6:N12" totalsRowShown="0" headerRowDxfId="11" dataDxfId="10">
  <autoFilter ref="K6:N12"/>
  <tableColumns count="4">
    <tableColumn id="1" name="Impact Score" dataDxfId="9"/>
    <tableColumn id="2" name="Impact to Our Mission" dataDxfId="8"/>
    <tableColumn id="3" name="Impact to Objectives" dataDxfId="7"/>
    <tableColumn id="4" name="Impact to Obligations" dataDxfId="6"/>
  </tableColumns>
  <tableStyleInfo name="TableStyleLight15" showFirstColumn="0" showLastColumn="0" showRowStripes="0" showColumnStripes="0"/>
</table>
</file>

<file path=xl/tables/table16.xml><?xml version="1.0" encoding="utf-8"?>
<table xmlns="http://schemas.openxmlformats.org/spreadsheetml/2006/main" id="8" name="Table18209" displayName="Table18209" ref="P6:S12" totalsRowShown="0" headerRowDxfId="5" dataDxfId="4">
  <autoFilter ref="P6:S12"/>
  <tableColumns count="4">
    <tableColumn id="1" name="Impact Score" dataDxfId="3"/>
    <tableColumn id="2" name="Impact to Our Mission" dataDxfId="2"/>
    <tableColumn id="3" name="Impact to Objectives" dataDxfId="1"/>
    <tableColumn id="4" name="Impact to Obligations" dataDxfId="0"/>
  </tableColumns>
  <tableStyleInfo name="TableStyleLight15" showFirstColumn="0" showLastColumn="0" showRowStripes="0" showColumnStripes="0"/>
</table>
</file>

<file path=xl/tables/table2.xml><?xml version="1.0" encoding="utf-8"?>
<table xmlns="http://schemas.openxmlformats.org/spreadsheetml/2006/main" id="2" name="tblScopeTier2" displayName="tblScopeTier2" ref="B4:E36" totalsRowShown="0" headerRowDxfId="178" dataDxfId="176" headerRowBorderDxfId="177" tableBorderDxfId="175" totalsRowBorderDxfId="174">
  <autoFilter ref="B4:E36"/>
  <tableColumns count="4">
    <tableColumn id="1" name="Asset Type" dataDxfId="173"/>
    <tableColumn id="2" name="Asset Name" dataDxfId="172"/>
    <tableColumn id="3" name="Business Owner" dataDxfId="171"/>
    <tableColumn id="4" name="Steward" dataDxfId="170"/>
  </tableColumns>
  <tableStyleInfo name="TableStyleMedium2" showFirstColumn="0" showLastColumn="0" showRowStripes="1" showColumnStripes="0"/>
</table>
</file>

<file path=xl/tables/table3.xml><?xml version="1.0" encoding="utf-8"?>
<table xmlns="http://schemas.openxmlformats.org/spreadsheetml/2006/main" id="1" name="tblCriteriaExampleTier1" displayName="tblCriteriaExampleTier1" ref="B6:D10" totalsRowShown="0" headerRowDxfId="169" dataDxfId="167" headerRowBorderDxfId="168" tableBorderDxfId="166" totalsRowBorderDxfId="165">
  <autoFilter ref="B6:D10"/>
  <tableColumns count="3">
    <tableColumn id="1" name="Impact Score" dataDxfId="164"/>
    <tableColumn id="2" name="Impact to Our Mission" dataDxfId="163"/>
    <tableColumn id="3" name="Impact to Our Obligations" dataDxfId="162"/>
  </tableColumns>
  <tableStyleInfo name="TableStyleMedium2" showFirstColumn="0" showLastColumn="0" showRowStripes="1" showColumnStripes="0"/>
</table>
</file>

<file path=xl/tables/table4.xml><?xml version="1.0" encoding="utf-8"?>
<table xmlns="http://schemas.openxmlformats.org/spreadsheetml/2006/main" id="14" name="tblCriteriaTemplateTier1" displayName="tblCriteriaTemplateTier1" ref="B15:D19" totalsRowShown="0" headerRowDxfId="161" dataDxfId="159" headerRowBorderDxfId="160" tableBorderDxfId="158" totalsRowBorderDxfId="157">
  <autoFilter ref="B15:D19"/>
  <tableColumns count="3">
    <tableColumn id="1" name="Impact Score" dataDxfId="156"/>
    <tableColumn id="2" name="Impact to Our Mission" dataDxfId="155"/>
    <tableColumn id="3" name="Impact to Our Obligations" dataDxfId="154"/>
  </tableColumns>
  <tableStyleInfo name="TableStyleMedium2" showFirstColumn="0" showLastColumn="0" showRowStripes="1" showColumnStripes="0"/>
</table>
</file>

<file path=xl/tables/table5.xml><?xml version="1.0" encoding="utf-8"?>
<table xmlns="http://schemas.openxmlformats.org/spreadsheetml/2006/main" id="10" name="tblCriteriaExampleTier2" displayName="tblCriteriaExampleTier2" ref="B6:E12" totalsRowShown="0" headerRowDxfId="153" dataDxfId="151" headerRowBorderDxfId="152" tableBorderDxfId="150" totalsRowBorderDxfId="149">
  <autoFilter ref="B6:E12"/>
  <tableColumns count="4">
    <tableColumn id="1" name="Impact Score" dataDxfId="148"/>
    <tableColumn id="2" name="Impact to Our Mission" dataDxfId="147"/>
    <tableColumn id="3" name="Impact to Objectives" dataDxfId="146"/>
    <tableColumn id="4" name="Impact to Obligations" dataDxfId="145"/>
  </tableColumns>
  <tableStyleInfo name="TableStyleMedium2" showFirstColumn="0" showLastColumn="0" showRowStripes="1" showColumnStripes="0"/>
</table>
</file>

<file path=xl/tables/table6.xml><?xml version="1.0" encoding="utf-8"?>
<table xmlns="http://schemas.openxmlformats.org/spreadsheetml/2006/main" id="15" name="tblCriteriaTemplateTier2" displayName="tblCriteriaTemplateTier2" ref="B17:E23" totalsRowShown="0" headerRowDxfId="144" dataDxfId="142" headerRowBorderDxfId="143" tableBorderDxfId="141" totalsRowBorderDxfId="140">
  <autoFilter ref="B17:E23"/>
  <tableColumns count="4">
    <tableColumn id="1" name="Impact Score" dataDxfId="139"/>
    <tableColumn id="2" name="Impact to Our Mission" dataDxfId="138"/>
    <tableColumn id="3" name="Impact to Objectives" dataDxfId="137"/>
    <tableColumn id="4" name="Impact to Obligations" dataDxfId="136"/>
  </tableColumns>
  <tableStyleInfo name="TableStyleMedium2" showFirstColumn="0" showLastColumn="0" showRowStripes="1" showColumnStripes="0"/>
</table>
</file>

<file path=xl/tables/table7.xml><?xml version="1.0" encoding="utf-8"?>
<table xmlns="http://schemas.openxmlformats.org/spreadsheetml/2006/main" id="16" name="tblCriteriaExampleTier34" displayName="tblCriteriaExampleTier34" ref="B6:E12" totalsRowShown="0" headerRowDxfId="135" dataDxfId="133" headerRowBorderDxfId="134" tableBorderDxfId="132" totalsRowBorderDxfId="131">
  <autoFilter ref="B6:E12"/>
  <tableColumns count="4">
    <tableColumn id="1" name="Impact Score" dataDxfId="130"/>
    <tableColumn id="2" name="Impact to Our Mission" dataDxfId="129"/>
    <tableColumn id="3" name="Impact to Objectives" dataDxfId="128"/>
    <tableColumn id="4" name="Impact to Obligations" dataDxfId="127"/>
  </tableColumns>
  <tableStyleInfo name="TableStyleMedium2" showFirstColumn="0" showLastColumn="0" showRowStripes="1" showColumnStripes="0"/>
</table>
</file>

<file path=xl/tables/table8.xml><?xml version="1.0" encoding="utf-8"?>
<table xmlns="http://schemas.openxmlformats.org/spreadsheetml/2006/main" id="17" name="tblCriteriaTemplateTier34" displayName="tblCriteriaTemplateTier34" ref="B17:E23" totalsRowShown="0" headerRowDxfId="126" dataDxfId="124" headerRowBorderDxfId="125" tableBorderDxfId="123" totalsRowBorderDxfId="122">
  <autoFilter ref="B17:E23"/>
  <tableColumns count="4">
    <tableColumn id="1" name="Impact Score" dataDxfId="121"/>
    <tableColumn id="2" name="Impact to Our Mission" dataDxfId="120"/>
    <tableColumn id="3" name="Impact to Objectives" dataDxfId="119"/>
    <tableColumn id="4" name="Impact to Obligations" dataDxfId="118"/>
  </tableColumns>
  <tableStyleInfo name="TableStyleMedium2" showFirstColumn="0" showLastColumn="0" showRowStripes="1" showColumnStripes="0"/>
</table>
</file>

<file path=xl/tables/table9.xml><?xml version="1.0" encoding="utf-8"?>
<table xmlns="http://schemas.openxmlformats.org/spreadsheetml/2006/main" id="3" name="tblTier1RiskRegister" displayName="tblTier1RiskRegister" ref="B7:V183" totalsRowShown="0" headerRowDxfId="117" dataDxfId="116">
  <autoFilter ref="B7:V183"/>
  <tableColumns count="21">
    <tableColumn id="1" name="Risk #" dataDxfId="115"/>
    <tableColumn id="2" name="Family" dataDxfId="114"/>
    <tableColumn id="3" name="CIS Control" dataDxfId="113"/>
    <tableColumn id="4" name="CIS Sub-Control" dataDxfId="112"/>
    <tableColumn id="11" name="Title" dataDxfId="111"/>
    <tableColumn id="5" name="Description" dataDxfId="110"/>
    <tableColumn id="22" name="Information Asset" dataDxfId="109"/>
    <tableColumn id="6" name="Current Control" dataDxfId="108"/>
    <tableColumn id="7" name="Vulnerability" dataDxfId="107"/>
    <tableColumn id="8" name="Threat" dataDxfId="106"/>
    <tableColumn id="9" name="Threat Likelihood" dataDxfId="105"/>
    <tableColumn id="10" name="Mission Impact" dataDxfId="104"/>
    <tableColumn id="12" name="Obligations Impact" dataDxfId="103"/>
    <tableColumn id="13" name="Risk Score" dataDxfId="102">
      <calculatedColumnFormula>tblTier1RiskRegister[[#This Row],[Threat Likelihood]]*MAX(tblTier1RiskRegister[[#This Row],[Mission Impact]:[Obligations Impact]])</calculatedColumnFormula>
    </tableColumn>
    <tableColumn id="14" name="Risk Treatment Option" dataDxfId="101"/>
    <tableColumn id="15" name="Recommended Safeguard" dataDxfId="100"/>
    <tableColumn id="16" name="Safeguard Risk" dataDxfId="99"/>
    <tableColumn id="17" name="Safeguard Threat Likelihood" dataDxfId="98"/>
    <tableColumn id="18" name="Safeguard Mission Impact" dataDxfId="97"/>
    <tableColumn id="20" name="Safeguard Obligations Impact" dataDxfId="96"/>
    <tableColumn id="21" name="Safeguard Risk Score" dataDxfId="9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table" Target="../tables/table14.xml"/><Relationship Id="rId1" Type="http://schemas.openxmlformats.org/officeDocument/2006/relationships/printerSettings" Target="../printerSettings/printerSettings12.bin"/><Relationship Id="rId4"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T62"/>
  <sheetViews>
    <sheetView showGridLines="0" tabSelected="1" zoomScale="90" zoomScaleNormal="90" workbookViewId="0"/>
  </sheetViews>
  <sheetFormatPr defaultRowHeight="15" x14ac:dyDescent="0.25"/>
  <sheetData>
    <row r="1" spans="1:20" s="4" customFormat="1" x14ac:dyDescent="0.25">
      <c r="A1" s="3"/>
      <c r="B1" s="3"/>
      <c r="C1" s="3"/>
      <c r="D1" s="3"/>
      <c r="E1" s="3"/>
      <c r="F1" s="3"/>
      <c r="G1" s="3"/>
      <c r="H1" s="3"/>
      <c r="I1" s="3"/>
      <c r="J1" s="3"/>
      <c r="K1" s="3"/>
      <c r="L1" s="3"/>
      <c r="M1" s="3"/>
      <c r="N1" s="3"/>
      <c r="O1" s="3"/>
      <c r="P1" s="3"/>
      <c r="Q1" s="3"/>
      <c r="R1" s="3"/>
      <c r="S1" s="3"/>
      <c r="T1" s="3"/>
    </row>
    <row r="2" spans="1:20" s="4" customFormat="1" x14ac:dyDescent="0.25">
      <c r="A2" s="3"/>
      <c r="B2" s="3"/>
      <c r="C2" s="3"/>
      <c r="D2" s="3"/>
      <c r="E2" s="3"/>
      <c r="F2" s="3"/>
      <c r="G2" s="3"/>
      <c r="H2" s="3"/>
      <c r="I2" s="3"/>
      <c r="J2" s="3"/>
      <c r="K2" s="3"/>
      <c r="L2" s="3"/>
      <c r="M2" s="3"/>
      <c r="N2" s="3"/>
      <c r="O2" s="3"/>
      <c r="P2" s="3"/>
      <c r="Q2" s="3"/>
      <c r="R2" s="3"/>
      <c r="S2" s="3"/>
      <c r="T2" s="3"/>
    </row>
    <row r="3" spans="1:20" s="4" customFormat="1" x14ac:dyDescent="0.25">
      <c r="A3" s="3"/>
      <c r="B3" s="3"/>
      <c r="C3" s="3"/>
      <c r="D3" s="3"/>
      <c r="E3" s="3"/>
      <c r="F3" s="3"/>
      <c r="G3" s="3"/>
      <c r="H3" s="3"/>
      <c r="I3" s="3"/>
      <c r="J3" s="3"/>
      <c r="K3" s="3"/>
      <c r="L3" s="3"/>
      <c r="M3" s="3"/>
      <c r="N3" s="3"/>
      <c r="O3" s="3"/>
      <c r="P3" s="3"/>
      <c r="Q3" s="3"/>
      <c r="R3" s="3"/>
      <c r="S3" s="3"/>
      <c r="T3" s="3"/>
    </row>
    <row r="4" spans="1:20" s="5" customFormat="1" x14ac:dyDescent="0.25">
      <c r="A4" s="3"/>
      <c r="B4" s="3"/>
      <c r="C4" s="3"/>
      <c r="D4" s="3"/>
      <c r="E4" s="3"/>
      <c r="F4" s="3"/>
      <c r="G4" s="3"/>
      <c r="H4" s="3"/>
      <c r="I4" s="3"/>
      <c r="J4" s="3"/>
      <c r="K4" s="3"/>
      <c r="L4" s="3"/>
      <c r="M4" s="3"/>
      <c r="N4" s="3"/>
      <c r="O4" s="3"/>
      <c r="P4" s="3"/>
      <c r="Q4" s="3"/>
      <c r="R4" s="3"/>
      <c r="S4" s="3"/>
      <c r="T4" s="3"/>
    </row>
    <row r="5" spans="1:20" s="5" customFormat="1" x14ac:dyDescent="0.25">
      <c r="A5" s="3"/>
      <c r="B5" s="3"/>
      <c r="C5" s="3"/>
      <c r="D5" s="3"/>
      <c r="E5" s="3"/>
      <c r="F5" s="3"/>
      <c r="G5" s="3"/>
      <c r="H5" s="3"/>
      <c r="I5" s="3"/>
      <c r="J5" s="3"/>
      <c r="K5" s="3"/>
      <c r="L5" s="3"/>
      <c r="M5" s="3"/>
      <c r="N5" s="3"/>
      <c r="O5" s="3"/>
      <c r="P5" s="3"/>
      <c r="Q5" s="3"/>
      <c r="R5" s="3"/>
      <c r="S5" s="3"/>
      <c r="T5" s="3"/>
    </row>
    <row r="6" spans="1:20" s="5" customFormat="1" x14ac:dyDescent="0.25">
      <c r="A6" s="3"/>
      <c r="B6" s="3"/>
      <c r="C6" s="3"/>
      <c r="D6" s="3"/>
      <c r="E6" s="3"/>
      <c r="F6" s="3"/>
      <c r="G6" s="3"/>
      <c r="H6" s="3"/>
      <c r="I6" s="3"/>
      <c r="J6" s="3"/>
      <c r="K6" s="3"/>
      <c r="L6" s="3"/>
      <c r="M6" s="3"/>
      <c r="N6" s="3"/>
      <c r="O6" s="3"/>
      <c r="P6" s="3"/>
      <c r="Q6" s="3"/>
      <c r="R6" s="3"/>
      <c r="S6" s="3"/>
      <c r="T6" s="3"/>
    </row>
    <row r="7" spans="1:20" s="5" customFormat="1" x14ac:dyDescent="0.25">
      <c r="A7" s="3"/>
      <c r="B7" s="3"/>
      <c r="C7" s="3"/>
      <c r="D7" s="3"/>
      <c r="E7" s="3"/>
      <c r="F7" s="3"/>
      <c r="G7" s="3"/>
      <c r="H7" s="3"/>
      <c r="I7" s="3"/>
      <c r="J7" s="3"/>
      <c r="K7" s="3"/>
      <c r="L7" s="3"/>
      <c r="M7" s="3"/>
      <c r="N7" s="3"/>
      <c r="O7" s="3"/>
      <c r="P7" s="3"/>
      <c r="Q7" s="3"/>
      <c r="R7" s="3"/>
      <c r="S7" s="3"/>
      <c r="T7" s="3"/>
    </row>
    <row r="8" spans="1:20" s="5" customFormat="1" x14ac:dyDescent="0.25">
      <c r="A8" s="3"/>
      <c r="B8" s="3"/>
      <c r="C8" s="3"/>
      <c r="D8" s="3"/>
      <c r="E8" s="3"/>
      <c r="F8" s="3"/>
      <c r="G8" s="3"/>
      <c r="H8" s="3"/>
      <c r="I8" s="3"/>
      <c r="J8" s="3"/>
      <c r="K8" s="3"/>
      <c r="L8" s="3"/>
      <c r="M8" s="3"/>
      <c r="N8" s="3"/>
      <c r="O8" s="3"/>
      <c r="P8" s="3"/>
      <c r="Q8" s="3"/>
      <c r="R8" s="3"/>
      <c r="S8" s="3"/>
      <c r="T8" s="3"/>
    </row>
    <row r="9" spans="1:20" s="5" customFormat="1" x14ac:dyDescent="0.25">
      <c r="A9" s="3"/>
      <c r="B9" s="3"/>
      <c r="C9" s="3"/>
      <c r="D9" s="3"/>
      <c r="E9" s="3"/>
      <c r="F9" s="3"/>
      <c r="G9" s="3"/>
      <c r="H9" s="3"/>
      <c r="I9" s="3"/>
      <c r="J9" s="3"/>
      <c r="K9" s="3"/>
      <c r="L9" s="3"/>
      <c r="M9" s="3"/>
      <c r="N9" s="3"/>
      <c r="O9" s="3"/>
      <c r="P9" s="3"/>
      <c r="Q9" s="3"/>
      <c r="R9" s="3"/>
      <c r="S9" s="3"/>
      <c r="T9" s="3"/>
    </row>
    <row r="10" spans="1:20" s="5" customFormat="1" x14ac:dyDescent="0.25">
      <c r="A10" s="3"/>
      <c r="B10" s="3"/>
      <c r="C10" s="3"/>
      <c r="D10" s="3"/>
      <c r="E10" s="3"/>
      <c r="F10" s="3"/>
      <c r="G10" s="3"/>
      <c r="H10" s="3"/>
      <c r="I10" s="3"/>
      <c r="J10" s="3"/>
      <c r="K10" s="3"/>
      <c r="L10" s="3"/>
      <c r="M10" s="3"/>
      <c r="N10" s="3"/>
      <c r="O10" s="3"/>
      <c r="P10" s="3"/>
      <c r="Q10" s="3"/>
      <c r="R10" s="3"/>
      <c r="S10" s="3"/>
      <c r="T10" s="3"/>
    </row>
    <row r="11" spans="1:20" s="5" customFormat="1" x14ac:dyDescent="0.25">
      <c r="A11" s="3"/>
      <c r="B11" s="3"/>
      <c r="C11" s="3"/>
      <c r="D11" s="3"/>
      <c r="E11" s="3"/>
      <c r="F11" s="3"/>
      <c r="G11" s="3"/>
      <c r="H11" s="3"/>
      <c r="I11" s="3"/>
      <c r="J11" s="3"/>
      <c r="K11" s="3"/>
      <c r="L11" s="3"/>
      <c r="M11" s="3"/>
      <c r="N11" s="3"/>
      <c r="O11" s="3"/>
      <c r="P11" s="3"/>
      <c r="Q11" s="3"/>
      <c r="R11" s="3"/>
      <c r="S11" s="3"/>
      <c r="T11" s="3"/>
    </row>
    <row r="12" spans="1:20" s="5" customFormat="1" x14ac:dyDescent="0.25">
      <c r="A12" s="3"/>
      <c r="B12" s="3"/>
      <c r="C12" s="3"/>
      <c r="D12" s="3"/>
      <c r="E12" s="3"/>
      <c r="F12" s="3"/>
      <c r="G12" s="3"/>
      <c r="H12" s="3"/>
      <c r="I12" s="3"/>
      <c r="J12" s="3"/>
      <c r="K12" s="3"/>
      <c r="L12" s="3"/>
      <c r="M12" s="3"/>
      <c r="N12" s="3"/>
      <c r="O12" s="3"/>
      <c r="P12" s="3"/>
      <c r="Q12" s="3"/>
      <c r="R12" s="3"/>
      <c r="S12" s="3"/>
      <c r="T12" s="3"/>
    </row>
    <row r="13" spans="1:20" s="5" customFormat="1" x14ac:dyDescent="0.25">
      <c r="A13" s="3"/>
      <c r="B13" s="3"/>
      <c r="C13" s="3"/>
      <c r="D13" s="3"/>
      <c r="E13" s="3"/>
      <c r="F13" s="3"/>
      <c r="G13" s="3"/>
      <c r="H13" s="3"/>
      <c r="I13" s="3"/>
      <c r="J13" s="3"/>
      <c r="K13" s="3"/>
      <c r="L13" s="3"/>
      <c r="M13" s="3"/>
      <c r="N13" s="3"/>
      <c r="O13" s="3"/>
      <c r="P13" s="3"/>
      <c r="Q13" s="3"/>
      <c r="R13" s="3"/>
      <c r="S13" s="3"/>
      <c r="T13" s="3"/>
    </row>
    <row r="14" spans="1:20" x14ac:dyDescent="0.25">
      <c r="A14" s="3"/>
      <c r="B14" s="3"/>
      <c r="C14" s="3"/>
      <c r="D14" s="3"/>
      <c r="E14" s="3"/>
      <c r="F14" s="3"/>
      <c r="G14" s="3"/>
      <c r="H14" s="3"/>
      <c r="I14" s="3"/>
      <c r="J14" s="3"/>
      <c r="K14" s="3"/>
      <c r="L14" s="3"/>
      <c r="M14" s="3"/>
      <c r="N14" s="3"/>
      <c r="O14" s="3"/>
      <c r="P14" s="3"/>
      <c r="Q14" s="3"/>
      <c r="R14" s="3"/>
      <c r="S14" s="3"/>
      <c r="T14" s="3"/>
    </row>
    <row r="15" spans="1:20" ht="17.25" x14ac:dyDescent="0.25">
      <c r="A15" s="3"/>
      <c r="B15" s="142" t="s">
        <v>517</v>
      </c>
      <c r="C15" s="142"/>
      <c r="D15" s="142"/>
      <c r="E15" s="142"/>
      <c r="F15" s="142"/>
      <c r="G15" s="142"/>
      <c r="H15" s="3"/>
      <c r="I15" s="3"/>
      <c r="J15" s="3"/>
      <c r="K15" s="3"/>
      <c r="L15" s="3"/>
      <c r="M15" s="3"/>
      <c r="N15" s="3"/>
      <c r="O15" s="3"/>
      <c r="P15" s="3"/>
      <c r="Q15" s="3"/>
      <c r="R15" s="3"/>
      <c r="S15" s="3"/>
      <c r="T15" s="3"/>
    </row>
    <row r="16" spans="1:20" x14ac:dyDescent="0.25">
      <c r="A16" s="3"/>
      <c r="B16" s="143" t="s">
        <v>952</v>
      </c>
      <c r="C16" s="143"/>
      <c r="D16" s="143"/>
      <c r="E16" s="143"/>
      <c r="F16" s="143"/>
      <c r="G16" s="143"/>
      <c r="H16" s="3"/>
      <c r="I16" s="3"/>
      <c r="J16" s="3"/>
      <c r="K16" s="3"/>
      <c r="L16" s="3"/>
      <c r="M16" s="3"/>
      <c r="N16" s="3"/>
      <c r="O16" s="3"/>
      <c r="P16" s="3"/>
      <c r="Q16" s="3"/>
      <c r="R16" s="3"/>
      <c r="S16" s="3"/>
      <c r="T16" s="3"/>
    </row>
    <row r="17" spans="1:20" x14ac:dyDescent="0.25">
      <c r="A17" s="3"/>
      <c r="B17" s="3"/>
      <c r="C17" s="3"/>
      <c r="D17" s="3"/>
      <c r="E17" s="3"/>
      <c r="F17" s="3"/>
      <c r="G17" s="3"/>
      <c r="H17" s="3"/>
      <c r="I17" s="3"/>
      <c r="J17" s="3"/>
      <c r="K17" s="3"/>
      <c r="L17" s="3"/>
      <c r="M17" s="3"/>
      <c r="N17" s="3"/>
      <c r="O17" s="3"/>
      <c r="P17" s="3"/>
      <c r="Q17" s="3"/>
      <c r="R17" s="3"/>
      <c r="S17" s="3"/>
      <c r="T17" s="3"/>
    </row>
    <row r="18" spans="1:20" ht="15.75" thickBot="1" x14ac:dyDescent="0.3">
      <c r="A18" s="3"/>
      <c r="B18" s="154" t="s">
        <v>518</v>
      </c>
      <c r="C18" s="154"/>
      <c r="D18" s="154"/>
      <c r="E18" s="154"/>
      <c r="F18" s="154"/>
      <c r="G18" s="154"/>
      <c r="H18" s="154"/>
      <c r="I18" s="154"/>
      <c r="J18" s="154"/>
      <c r="K18" s="154"/>
      <c r="L18" s="154"/>
      <c r="M18" s="154"/>
      <c r="N18" s="154"/>
      <c r="O18" s="154"/>
      <c r="P18" s="154"/>
      <c r="Q18" s="154"/>
      <c r="R18" s="154"/>
      <c r="S18" s="3"/>
      <c r="T18" s="3"/>
    </row>
    <row r="19" spans="1:20" ht="15" customHeight="1" x14ac:dyDescent="0.25">
      <c r="A19" s="3"/>
      <c r="B19" s="144" t="s">
        <v>953</v>
      </c>
      <c r="C19" s="145"/>
      <c r="D19" s="145"/>
      <c r="E19" s="145"/>
      <c r="F19" s="145"/>
      <c r="G19" s="145"/>
      <c r="H19" s="145"/>
      <c r="I19" s="145"/>
      <c r="J19" s="145"/>
      <c r="K19" s="145"/>
      <c r="L19" s="145"/>
      <c r="M19" s="145"/>
      <c r="N19" s="145"/>
      <c r="O19" s="145"/>
      <c r="P19" s="145"/>
      <c r="Q19" s="145"/>
      <c r="R19" s="146"/>
      <c r="S19" s="3"/>
      <c r="T19" s="3"/>
    </row>
    <row r="20" spans="1:20" x14ac:dyDescent="0.25">
      <c r="A20" s="3"/>
      <c r="B20" s="147"/>
      <c r="C20" s="148"/>
      <c r="D20" s="148"/>
      <c r="E20" s="148"/>
      <c r="F20" s="148"/>
      <c r="G20" s="148"/>
      <c r="H20" s="148"/>
      <c r="I20" s="148"/>
      <c r="J20" s="148"/>
      <c r="K20" s="148"/>
      <c r="L20" s="148"/>
      <c r="M20" s="148"/>
      <c r="N20" s="148"/>
      <c r="O20" s="148"/>
      <c r="P20" s="148"/>
      <c r="Q20" s="148"/>
      <c r="R20" s="149"/>
      <c r="S20" s="3"/>
      <c r="T20" s="3"/>
    </row>
    <row r="21" spans="1:20" x14ac:dyDescent="0.25">
      <c r="A21" s="3"/>
      <c r="B21" s="147"/>
      <c r="C21" s="148"/>
      <c r="D21" s="148"/>
      <c r="E21" s="148"/>
      <c r="F21" s="148"/>
      <c r="G21" s="148"/>
      <c r="H21" s="148"/>
      <c r="I21" s="148"/>
      <c r="J21" s="148"/>
      <c r="K21" s="148"/>
      <c r="L21" s="148"/>
      <c r="M21" s="148"/>
      <c r="N21" s="148"/>
      <c r="O21" s="148"/>
      <c r="P21" s="148"/>
      <c r="Q21" s="148"/>
      <c r="R21" s="149"/>
      <c r="S21" s="3"/>
      <c r="T21" s="3"/>
    </row>
    <row r="22" spans="1:20" x14ac:dyDescent="0.25">
      <c r="A22" s="3"/>
      <c r="B22" s="147"/>
      <c r="C22" s="148"/>
      <c r="D22" s="148"/>
      <c r="E22" s="148"/>
      <c r="F22" s="148"/>
      <c r="G22" s="148"/>
      <c r="H22" s="148"/>
      <c r="I22" s="148"/>
      <c r="J22" s="148"/>
      <c r="K22" s="148"/>
      <c r="L22" s="148"/>
      <c r="M22" s="148"/>
      <c r="N22" s="148"/>
      <c r="O22" s="148"/>
      <c r="P22" s="148"/>
      <c r="Q22" s="148"/>
      <c r="R22" s="149"/>
      <c r="S22" s="3"/>
      <c r="T22" s="3"/>
    </row>
    <row r="23" spans="1:20" x14ac:dyDescent="0.25">
      <c r="A23" s="3"/>
      <c r="B23" s="147"/>
      <c r="C23" s="148"/>
      <c r="D23" s="148"/>
      <c r="E23" s="148"/>
      <c r="F23" s="148"/>
      <c r="G23" s="148"/>
      <c r="H23" s="148"/>
      <c r="I23" s="148"/>
      <c r="J23" s="148"/>
      <c r="K23" s="148"/>
      <c r="L23" s="148"/>
      <c r="M23" s="148"/>
      <c r="N23" s="148"/>
      <c r="O23" s="148"/>
      <c r="P23" s="148"/>
      <c r="Q23" s="148"/>
      <c r="R23" s="149"/>
      <c r="S23" s="3"/>
      <c r="T23" s="3"/>
    </row>
    <row r="24" spans="1:20" x14ac:dyDescent="0.25">
      <c r="A24" s="3"/>
      <c r="B24" s="147"/>
      <c r="C24" s="148"/>
      <c r="D24" s="148"/>
      <c r="E24" s="148"/>
      <c r="F24" s="148"/>
      <c r="G24" s="148"/>
      <c r="H24" s="148"/>
      <c r="I24" s="148"/>
      <c r="J24" s="148"/>
      <c r="K24" s="148"/>
      <c r="L24" s="148"/>
      <c r="M24" s="148"/>
      <c r="N24" s="148"/>
      <c r="O24" s="148"/>
      <c r="P24" s="148"/>
      <c r="Q24" s="148"/>
      <c r="R24" s="149"/>
      <c r="S24" s="3"/>
      <c r="T24" s="3"/>
    </row>
    <row r="25" spans="1:20" x14ac:dyDescent="0.25">
      <c r="A25" s="3"/>
      <c r="B25" s="147"/>
      <c r="C25" s="148"/>
      <c r="D25" s="148"/>
      <c r="E25" s="148"/>
      <c r="F25" s="148"/>
      <c r="G25" s="148"/>
      <c r="H25" s="148"/>
      <c r="I25" s="148"/>
      <c r="J25" s="148"/>
      <c r="K25" s="148"/>
      <c r="L25" s="148"/>
      <c r="M25" s="148"/>
      <c r="N25" s="148"/>
      <c r="O25" s="148"/>
      <c r="P25" s="148"/>
      <c r="Q25" s="148"/>
      <c r="R25" s="149"/>
      <c r="S25" s="3"/>
      <c r="T25" s="3"/>
    </row>
    <row r="26" spans="1:20" x14ac:dyDescent="0.25">
      <c r="A26" s="3"/>
      <c r="B26" s="147"/>
      <c r="C26" s="148"/>
      <c r="D26" s="148"/>
      <c r="E26" s="148"/>
      <c r="F26" s="148"/>
      <c r="G26" s="148"/>
      <c r="H26" s="148"/>
      <c r="I26" s="148"/>
      <c r="J26" s="148"/>
      <c r="K26" s="148"/>
      <c r="L26" s="148"/>
      <c r="M26" s="148"/>
      <c r="N26" s="148"/>
      <c r="O26" s="148"/>
      <c r="P26" s="148"/>
      <c r="Q26" s="148"/>
      <c r="R26" s="149"/>
      <c r="S26" s="3"/>
      <c r="T26" s="3"/>
    </row>
    <row r="27" spans="1:20" x14ac:dyDescent="0.25">
      <c r="A27" s="3"/>
      <c r="B27" s="147"/>
      <c r="C27" s="148"/>
      <c r="D27" s="148"/>
      <c r="E27" s="148"/>
      <c r="F27" s="148"/>
      <c r="G27" s="148"/>
      <c r="H27" s="148"/>
      <c r="I27" s="148"/>
      <c r="J27" s="148"/>
      <c r="K27" s="148"/>
      <c r="L27" s="148"/>
      <c r="M27" s="148"/>
      <c r="N27" s="148"/>
      <c r="O27" s="148"/>
      <c r="P27" s="148"/>
      <c r="Q27" s="148"/>
      <c r="R27" s="149"/>
      <c r="S27" s="3"/>
      <c r="T27" s="3"/>
    </row>
    <row r="28" spans="1:20" x14ac:dyDescent="0.25">
      <c r="A28" s="3"/>
      <c r="B28" s="147"/>
      <c r="C28" s="148"/>
      <c r="D28" s="148"/>
      <c r="E28" s="148"/>
      <c r="F28" s="148"/>
      <c r="G28" s="148"/>
      <c r="H28" s="148"/>
      <c r="I28" s="148"/>
      <c r="J28" s="148"/>
      <c r="K28" s="148"/>
      <c r="L28" s="148"/>
      <c r="M28" s="148"/>
      <c r="N28" s="148"/>
      <c r="O28" s="148"/>
      <c r="P28" s="148"/>
      <c r="Q28" s="148"/>
      <c r="R28" s="149"/>
      <c r="S28" s="3"/>
      <c r="T28" s="3"/>
    </row>
    <row r="29" spans="1:20" x14ac:dyDescent="0.25">
      <c r="A29" s="3"/>
      <c r="B29" s="147"/>
      <c r="C29" s="148"/>
      <c r="D29" s="148"/>
      <c r="E29" s="148"/>
      <c r="F29" s="148"/>
      <c r="G29" s="148"/>
      <c r="H29" s="148"/>
      <c r="I29" s="148"/>
      <c r="J29" s="148"/>
      <c r="K29" s="148"/>
      <c r="L29" s="148"/>
      <c r="M29" s="148"/>
      <c r="N29" s="148"/>
      <c r="O29" s="148"/>
      <c r="P29" s="148"/>
      <c r="Q29" s="148"/>
      <c r="R29" s="149"/>
      <c r="S29" s="3"/>
      <c r="T29" s="3"/>
    </row>
    <row r="30" spans="1:20" x14ac:dyDescent="0.25">
      <c r="A30" s="3"/>
      <c r="B30" s="147"/>
      <c r="C30" s="148"/>
      <c r="D30" s="148"/>
      <c r="E30" s="148"/>
      <c r="F30" s="148"/>
      <c r="G30" s="148"/>
      <c r="H30" s="148"/>
      <c r="I30" s="148"/>
      <c r="J30" s="148"/>
      <c r="K30" s="148"/>
      <c r="L30" s="148"/>
      <c r="M30" s="148"/>
      <c r="N30" s="148"/>
      <c r="O30" s="148"/>
      <c r="P30" s="148"/>
      <c r="Q30" s="148"/>
      <c r="R30" s="149"/>
      <c r="S30" s="3"/>
      <c r="T30" s="3"/>
    </row>
    <row r="31" spans="1:20" x14ac:dyDescent="0.25">
      <c r="A31" s="3"/>
      <c r="B31" s="147"/>
      <c r="C31" s="148"/>
      <c r="D31" s="148"/>
      <c r="E31" s="148"/>
      <c r="F31" s="148"/>
      <c r="G31" s="148"/>
      <c r="H31" s="148"/>
      <c r="I31" s="148"/>
      <c r="J31" s="148"/>
      <c r="K31" s="148"/>
      <c r="L31" s="148"/>
      <c r="M31" s="148"/>
      <c r="N31" s="148"/>
      <c r="O31" s="148"/>
      <c r="P31" s="148"/>
      <c r="Q31" s="148"/>
      <c r="R31" s="149"/>
      <c r="S31" s="3"/>
      <c r="T31" s="3"/>
    </row>
    <row r="32" spans="1:20" x14ac:dyDescent="0.25">
      <c r="A32" s="3"/>
      <c r="B32" s="147"/>
      <c r="C32" s="148"/>
      <c r="D32" s="148"/>
      <c r="E32" s="148"/>
      <c r="F32" s="148"/>
      <c r="G32" s="148"/>
      <c r="H32" s="148"/>
      <c r="I32" s="148"/>
      <c r="J32" s="148"/>
      <c r="K32" s="148"/>
      <c r="L32" s="148"/>
      <c r="M32" s="148"/>
      <c r="N32" s="148"/>
      <c r="O32" s="148"/>
      <c r="P32" s="148"/>
      <c r="Q32" s="148"/>
      <c r="R32" s="149"/>
      <c r="S32" s="3"/>
      <c r="T32" s="3"/>
    </row>
    <row r="33" spans="1:20" x14ac:dyDescent="0.25">
      <c r="A33" s="3"/>
      <c r="B33" s="147"/>
      <c r="C33" s="148"/>
      <c r="D33" s="148"/>
      <c r="E33" s="148"/>
      <c r="F33" s="148"/>
      <c r="G33" s="148"/>
      <c r="H33" s="148"/>
      <c r="I33" s="148"/>
      <c r="J33" s="148"/>
      <c r="K33" s="148"/>
      <c r="L33" s="148"/>
      <c r="M33" s="148"/>
      <c r="N33" s="148"/>
      <c r="O33" s="148"/>
      <c r="P33" s="148"/>
      <c r="Q33" s="148"/>
      <c r="R33" s="149"/>
      <c r="S33" s="3"/>
      <c r="T33" s="3"/>
    </row>
    <row r="34" spans="1:20" ht="15.75" thickBot="1" x14ac:dyDescent="0.3">
      <c r="A34" s="3"/>
      <c r="B34" s="150"/>
      <c r="C34" s="151"/>
      <c r="D34" s="151"/>
      <c r="E34" s="151"/>
      <c r="F34" s="151"/>
      <c r="G34" s="151"/>
      <c r="H34" s="151"/>
      <c r="I34" s="151"/>
      <c r="J34" s="151"/>
      <c r="K34" s="151"/>
      <c r="L34" s="151"/>
      <c r="M34" s="151"/>
      <c r="N34" s="151"/>
      <c r="O34" s="151"/>
      <c r="P34" s="151"/>
      <c r="Q34" s="151"/>
      <c r="R34" s="152"/>
      <c r="S34" s="3"/>
      <c r="T34" s="3"/>
    </row>
    <row r="35" spans="1:20" x14ac:dyDescent="0.25">
      <c r="A35" s="3"/>
      <c r="B35" s="3"/>
      <c r="C35" s="3"/>
      <c r="D35" s="3"/>
      <c r="E35" s="3"/>
      <c r="F35" s="3"/>
      <c r="G35" s="3"/>
      <c r="H35" s="3"/>
      <c r="I35" s="3"/>
      <c r="J35" s="3"/>
      <c r="K35" s="3"/>
      <c r="L35" s="3"/>
      <c r="M35" s="3"/>
      <c r="N35" s="3"/>
      <c r="O35" s="3"/>
      <c r="P35" s="3"/>
      <c r="Q35" s="3"/>
      <c r="R35" s="3"/>
      <c r="S35" s="3"/>
      <c r="T35" s="3"/>
    </row>
    <row r="36" spans="1:20" ht="15.75" thickBot="1" x14ac:dyDescent="0.3">
      <c r="A36" s="3"/>
      <c r="B36" s="153" t="s">
        <v>519</v>
      </c>
      <c r="C36" s="153"/>
      <c r="D36" s="153"/>
      <c r="E36" s="153"/>
      <c r="F36" s="153"/>
      <c r="G36" s="153"/>
      <c r="H36" s="153"/>
      <c r="I36" s="153"/>
      <c r="J36" s="153"/>
      <c r="K36" s="153"/>
      <c r="L36" s="153"/>
      <c r="M36" s="153"/>
      <c r="N36" s="153"/>
      <c r="O36" s="153"/>
      <c r="P36" s="153"/>
      <c r="Q36" s="153"/>
      <c r="R36" s="153"/>
      <c r="S36" s="3"/>
      <c r="T36" s="3"/>
    </row>
    <row r="37" spans="1:20" ht="15" customHeight="1" x14ac:dyDescent="0.25">
      <c r="A37" s="3"/>
      <c r="B37" s="133" t="s">
        <v>954</v>
      </c>
      <c r="C37" s="134"/>
      <c r="D37" s="134"/>
      <c r="E37" s="134"/>
      <c r="F37" s="134"/>
      <c r="G37" s="134"/>
      <c r="H37" s="134"/>
      <c r="I37" s="134"/>
      <c r="J37" s="134"/>
      <c r="K37" s="134"/>
      <c r="L37" s="134"/>
      <c r="M37" s="134"/>
      <c r="N37" s="134"/>
      <c r="O37" s="134"/>
      <c r="P37" s="134"/>
      <c r="Q37" s="134"/>
      <c r="R37" s="135"/>
      <c r="S37" s="3"/>
      <c r="T37" s="3"/>
    </row>
    <row r="38" spans="1:20" x14ac:dyDescent="0.25">
      <c r="A38" s="3"/>
      <c r="B38" s="136"/>
      <c r="C38" s="137"/>
      <c r="D38" s="137"/>
      <c r="E38" s="137"/>
      <c r="F38" s="137"/>
      <c r="G38" s="137"/>
      <c r="H38" s="137"/>
      <c r="I38" s="137"/>
      <c r="J38" s="137"/>
      <c r="K38" s="137"/>
      <c r="L38" s="137"/>
      <c r="M38" s="137"/>
      <c r="N38" s="137"/>
      <c r="O38" s="137"/>
      <c r="P38" s="137"/>
      <c r="Q38" s="137"/>
      <c r="R38" s="138"/>
      <c r="S38" s="3"/>
      <c r="T38" s="3"/>
    </row>
    <row r="39" spans="1:20" x14ac:dyDescent="0.25">
      <c r="A39" s="3"/>
      <c r="B39" s="136"/>
      <c r="C39" s="137"/>
      <c r="D39" s="137"/>
      <c r="E39" s="137"/>
      <c r="F39" s="137"/>
      <c r="G39" s="137"/>
      <c r="H39" s="137"/>
      <c r="I39" s="137"/>
      <c r="J39" s="137"/>
      <c r="K39" s="137"/>
      <c r="L39" s="137"/>
      <c r="M39" s="137"/>
      <c r="N39" s="137"/>
      <c r="O39" s="137"/>
      <c r="P39" s="137"/>
      <c r="Q39" s="137"/>
      <c r="R39" s="138"/>
      <c r="S39" s="3"/>
      <c r="T39" s="3"/>
    </row>
    <row r="40" spans="1:20" x14ac:dyDescent="0.25">
      <c r="A40" s="3"/>
      <c r="B40" s="136"/>
      <c r="C40" s="137"/>
      <c r="D40" s="137"/>
      <c r="E40" s="137"/>
      <c r="F40" s="137"/>
      <c r="G40" s="137"/>
      <c r="H40" s="137"/>
      <c r="I40" s="137"/>
      <c r="J40" s="137"/>
      <c r="K40" s="137"/>
      <c r="L40" s="137"/>
      <c r="M40" s="137"/>
      <c r="N40" s="137"/>
      <c r="O40" s="137"/>
      <c r="P40" s="137"/>
      <c r="Q40" s="137"/>
      <c r="R40" s="138"/>
      <c r="S40" s="3"/>
      <c r="T40" s="3"/>
    </row>
    <row r="41" spans="1:20" x14ac:dyDescent="0.25">
      <c r="A41" s="3"/>
      <c r="B41" s="136"/>
      <c r="C41" s="137"/>
      <c r="D41" s="137"/>
      <c r="E41" s="137"/>
      <c r="F41" s="137"/>
      <c r="G41" s="137"/>
      <c r="H41" s="137"/>
      <c r="I41" s="137"/>
      <c r="J41" s="137"/>
      <c r="K41" s="137"/>
      <c r="L41" s="137"/>
      <c r="M41" s="137"/>
      <c r="N41" s="137"/>
      <c r="O41" s="137"/>
      <c r="P41" s="137"/>
      <c r="Q41" s="137"/>
      <c r="R41" s="138"/>
      <c r="S41" s="3"/>
      <c r="T41" s="3"/>
    </row>
    <row r="42" spans="1:20" x14ac:dyDescent="0.25">
      <c r="A42" s="3"/>
      <c r="B42" s="136"/>
      <c r="C42" s="137"/>
      <c r="D42" s="137"/>
      <c r="E42" s="137"/>
      <c r="F42" s="137"/>
      <c r="G42" s="137"/>
      <c r="H42" s="137"/>
      <c r="I42" s="137"/>
      <c r="J42" s="137"/>
      <c r="K42" s="137"/>
      <c r="L42" s="137"/>
      <c r="M42" s="137"/>
      <c r="N42" s="137"/>
      <c r="O42" s="137"/>
      <c r="P42" s="137"/>
      <c r="Q42" s="137"/>
      <c r="R42" s="138"/>
      <c r="S42" s="3"/>
      <c r="T42" s="3"/>
    </row>
    <row r="43" spans="1:20" x14ac:dyDescent="0.25">
      <c r="A43" s="3"/>
      <c r="B43" s="136"/>
      <c r="C43" s="137"/>
      <c r="D43" s="137"/>
      <c r="E43" s="137"/>
      <c r="F43" s="137"/>
      <c r="G43" s="137"/>
      <c r="H43" s="137"/>
      <c r="I43" s="137"/>
      <c r="J43" s="137"/>
      <c r="K43" s="137"/>
      <c r="L43" s="137"/>
      <c r="M43" s="137"/>
      <c r="N43" s="137"/>
      <c r="O43" s="137"/>
      <c r="P43" s="137"/>
      <c r="Q43" s="137"/>
      <c r="R43" s="138"/>
      <c r="S43" s="3"/>
      <c r="T43" s="3"/>
    </row>
    <row r="44" spans="1:20" ht="52.5" customHeight="1" thickBot="1" x14ac:dyDescent="0.3">
      <c r="A44" s="3"/>
      <c r="B44" s="139"/>
      <c r="C44" s="140"/>
      <c r="D44" s="140"/>
      <c r="E44" s="140"/>
      <c r="F44" s="140"/>
      <c r="G44" s="140"/>
      <c r="H44" s="140"/>
      <c r="I44" s="140"/>
      <c r="J44" s="140"/>
      <c r="K44" s="140"/>
      <c r="L44" s="140"/>
      <c r="M44" s="140"/>
      <c r="N44" s="140"/>
      <c r="O44" s="140"/>
      <c r="P44" s="140"/>
      <c r="Q44" s="140"/>
      <c r="R44" s="141"/>
      <c r="S44" s="3"/>
      <c r="T44" s="3"/>
    </row>
    <row r="45" spans="1:20" ht="15" customHeight="1" x14ac:dyDescent="0.25">
      <c r="A45" s="3"/>
      <c r="B45" s="3"/>
      <c r="C45" s="3"/>
      <c r="D45" s="3"/>
      <c r="E45" s="3"/>
      <c r="F45" s="3"/>
      <c r="G45" s="3"/>
      <c r="H45" s="3"/>
      <c r="I45" s="3"/>
      <c r="J45" s="3"/>
      <c r="K45" s="3"/>
      <c r="L45" s="3"/>
      <c r="M45" s="3"/>
      <c r="N45" s="3"/>
      <c r="O45" s="3"/>
      <c r="P45" s="3"/>
      <c r="Q45" s="3"/>
      <c r="R45" s="3"/>
      <c r="S45" s="3"/>
      <c r="T45" s="3"/>
    </row>
    <row r="46" spans="1:20" x14ac:dyDescent="0.25">
      <c r="A46" s="3"/>
      <c r="B46" s="3"/>
      <c r="C46" s="3"/>
      <c r="D46" s="3"/>
      <c r="E46" s="3"/>
      <c r="F46" s="3"/>
      <c r="G46" s="3"/>
      <c r="H46" s="3"/>
      <c r="I46" s="3"/>
      <c r="J46" s="3"/>
      <c r="K46" s="3"/>
      <c r="L46" s="3"/>
      <c r="M46" s="3"/>
      <c r="N46" s="3"/>
      <c r="O46" s="3"/>
      <c r="P46" s="3"/>
      <c r="Q46" s="3"/>
      <c r="R46" s="3"/>
      <c r="S46" s="3"/>
      <c r="T46" s="3"/>
    </row>
    <row r="47" spans="1:20" x14ac:dyDescent="0.25">
      <c r="A47" s="3"/>
      <c r="B47" s="3"/>
      <c r="C47" s="3"/>
      <c r="D47" s="3"/>
      <c r="E47" s="3"/>
      <c r="F47" s="3"/>
      <c r="G47" s="3"/>
      <c r="H47" s="3"/>
      <c r="I47" s="3"/>
      <c r="J47" s="3"/>
      <c r="K47" s="3"/>
      <c r="L47" s="3"/>
      <c r="M47" s="3"/>
      <c r="N47" s="3"/>
      <c r="O47" s="3"/>
      <c r="P47" s="3"/>
      <c r="Q47" s="3"/>
      <c r="R47" s="3"/>
      <c r="S47" s="3"/>
      <c r="T47" s="3"/>
    </row>
    <row r="48" spans="1:20" x14ac:dyDescent="0.25">
      <c r="A48" s="3"/>
      <c r="B48" s="3"/>
      <c r="C48" s="3"/>
      <c r="D48" s="3"/>
      <c r="E48" s="3"/>
      <c r="F48" s="3"/>
      <c r="G48" s="3"/>
      <c r="H48" s="3"/>
      <c r="I48" s="3"/>
      <c r="J48" s="3"/>
      <c r="K48" s="3"/>
      <c r="L48" s="3"/>
      <c r="M48" s="3"/>
      <c r="N48" s="3"/>
      <c r="O48" s="3"/>
      <c r="P48" s="3"/>
      <c r="Q48" s="3"/>
      <c r="R48" s="3"/>
      <c r="S48" s="3"/>
      <c r="T48" s="3"/>
    </row>
    <row r="49" spans="1:20" x14ac:dyDescent="0.25">
      <c r="A49" s="3"/>
      <c r="B49" s="3"/>
      <c r="C49" s="3"/>
      <c r="D49" s="3"/>
      <c r="E49" s="3"/>
      <c r="F49" s="3"/>
      <c r="G49" s="3"/>
      <c r="H49" s="3"/>
      <c r="I49" s="3"/>
      <c r="J49" s="3"/>
      <c r="K49" s="3"/>
      <c r="L49" s="3"/>
      <c r="M49" s="3"/>
      <c r="N49" s="3"/>
      <c r="O49" s="3"/>
      <c r="P49" s="3"/>
      <c r="Q49" s="3"/>
      <c r="R49" s="3"/>
      <c r="S49" s="3"/>
      <c r="T49" s="3"/>
    </row>
    <row r="50" spans="1:20" x14ac:dyDescent="0.25">
      <c r="A50" s="3"/>
      <c r="B50" s="3"/>
      <c r="C50" s="3"/>
      <c r="D50" s="3"/>
      <c r="E50" s="3"/>
      <c r="F50" s="3"/>
      <c r="G50" s="3"/>
      <c r="H50" s="3"/>
      <c r="I50" s="3"/>
      <c r="J50" s="3"/>
      <c r="K50" s="3"/>
      <c r="L50" s="3"/>
      <c r="M50" s="3"/>
      <c r="N50" s="3"/>
      <c r="O50" s="3"/>
      <c r="P50" s="3"/>
      <c r="Q50" s="3"/>
      <c r="R50" s="3"/>
      <c r="S50" s="3"/>
      <c r="T50" s="3"/>
    </row>
    <row r="51" spans="1:20" x14ac:dyDescent="0.25">
      <c r="A51" s="3"/>
      <c r="B51" s="3"/>
      <c r="C51" s="3"/>
      <c r="D51" s="3"/>
      <c r="E51" s="3"/>
      <c r="F51" s="3"/>
      <c r="G51" s="3"/>
      <c r="H51" s="3"/>
      <c r="I51" s="3"/>
      <c r="J51" s="3"/>
      <c r="K51" s="3"/>
      <c r="L51" s="3"/>
      <c r="M51" s="3"/>
      <c r="N51" s="3"/>
      <c r="O51" s="3"/>
      <c r="P51" s="3"/>
      <c r="Q51" s="3"/>
      <c r="R51" s="3"/>
      <c r="S51" s="3"/>
      <c r="T51" s="3"/>
    </row>
    <row r="52" spans="1:20" x14ac:dyDescent="0.25">
      <c r="A52" s="3"/>
      <c r="B52" s="3"/>
      <c r="C52" s="3"/>
      <c r="D52" s="3"/>
      <c r="E52" s="3"/>
      <c r="F52" s="3"/>
      <c r="G52" s="3"/>
      <c r="H52" s="3"/>
      <c r="I52" s="3"/>
      <c r="J52" s="3"/>
      <c r="K52" s="3"/>
      <c r="L52" s="3"/>
      <c r="M52" s="3"/>
      <c r="N52" s="3"/>
      <c r="O52" s="3"/>
      <c r="P52" s="3"/>
      <c r="Q52" s="3"/>
      <c r="R52" s="3"/>
      <c r="S52" s="3"/>
      <c r="T52" s="3"/>
    </row>
    <row r="53" spans="1:20" x14ac:dyDescent="0.25">
      <c r="A53" s="3"/>
      <c r="B53" s="3"/>
      <c r="C53" s="3"/>
      <c r="D53" s="3"/>
      <c r="E53" s="3"/>
      <c r="F53" s="3"/>
      <c r="G53" s="3"/>
      <c r="H53" s="3"/>
      <c r="I53" s="3"/>
      <c r="J53" s="3"/>
      <c r="K53" s="3"/>
      <c r="L53" s="3"/>
      <c r="M53" s="3"/>
      <c r="N53" s="3"/>
      <c r="O53" s="3"/>
      <c r="P53" s="3"/>
      <c r="Q53" s="3"/>
      <c r="R53" s="3"/>
      <c r="S53" s="3"/>
      <c r="T53" s="3"/>
    </row>
    <row r="54" spans="1:20" x14ac:dyDescent="0.25">
      <c r="A54" s="3"/>
      <c r="B54" s="3"/>
      <c r="C54" s="3"/>
      <c r="D54" s="3"/>
      <c r="E54" s="3"/>
      <c r="F54" s="3"/>
      <c r="G54" s="3"/>
      <c r="H54" s="3"/>
      <c r="I54" s="3"/>
      <c r="J54" s="3"/>
      <c r="K54" s="3"/>
      <c r="L54" s="3"/>
      <c r="M54" s="3"/>
      <c r="N54" s="3"/>
      <c r="O54" s="3"/>
      <c r="P54" s="3"/>
      <c r="Q54" s="3"/>
      <c r="R54" s="3"/>
      <c r="S54" s="3"/>
      <c r="T54" s="3"/>
    </row>
    <row r="55" spans="1:20" x14ac:dyDescent="0.25">
      <c r="A55" s="3"/>
      <c r="B55" s="3"/>
      <c r="C55" s="3"/>
      <c r="D55" s="3"/>
      <c r="E55" s="3"/>
      <c r="F55" s="3"/>
      <c r="G55" s="3"/>
      <c r="H55" s="3"/>
      <c r="I55" s="3"/>
      <c r="J55" s="3"/>
      <c r="K55" s="3"/>
      <c r="L55" s="3"/>
      <c r="M55" s="3"/>
      <c r="N55" s="3"/>
      <c r="O55" s="3"/>
      <c r="P55" s="3"/>
      <c r="Q55" s="3"/>
      <c r="R55" s="3"/>
      <c r="S55" s="3"/>
      <c r="T55" s="3"/>
    </row>
    <row r="56" spans="1:20" x14ac:dyDescent="0.25">
      <c r="A56" s="3"/>
      <c r="B56" s="3"/>
      <c r="C56" s="3"/>
      <c r="D56" s="3"/>
      <c r="E56" s="3"/>
      <c r="F56" s="3"/>
      <c r="G56" s="3"/>
      <c r="H56" s="3"/>
      <c r="I56" s="3"/>
      <c r="J56" s="3"/>
      <c r="K56" s="3"/>
      <c r="L56" s="3"/>
      <c r="M56" s="3"/>
      <c r="N56" s="3"/>
      <c r="O56" s="3"/>
      <c r="P56" s="3"/>
      <c r="Q56" s="3"/>
      <c r="R56" s="3"/>
      <c r="S56" s="3"/>
      <c r="T56" s="3"/>
    </row>
    <row r="57" spans="1:20" x14ac:dyDescent="0.25">
      <c r="A57" s="3"/>
      <c r="B57" s="3"/>
      <c r="C57" s="3"/>
      <c r="D57" s="3"/>
      <c r="E57" s="3"/>
      <c r="F57" s="3"/>
      <c r="G57" s="3"/>
      <c r="H57" s="3"/>
      <c r="I57" s="3"/>
      <c r="J57" s="3"/>
      <c r="K57" s="3"/>
      <c r="L57" s="3"/>
      <c r="M57" s="3"/>
      <c r="N57" s="3"/>
      <c r="O57" s="3"/>
      <c r="P57" s="3"/>
      <c r="Q57" s="3"/>
      <c r="R57" s="3"/>
      <c r="S57" s="3"/>
      <c r="T57" s="3"/>
    </row>
    <row r="58" spans="1:20" x14ac:dyDescent="0.25">
      <c r="A58" s="3"/>
      <c r="B58" s="3"/>
      <c r="C58" s="3"/>
      <c r="D58" s="3"/>
      <c r="E58" s="3"/>
      <c r="F58" s="3"/>
      <c r="G58" s="3"/>
      <c r="H58" s="3"/>
      <c r="I58" s="3"/>
      <c r="J58" s="3"/>
      <c r="K58" s="3"/>
      <c r="L58" s="3"/>
      <c r="M58" s="3"/>
      <c r="N58" s="3"/>
      <c r="O58" s="3"/>
      <c r="P58" s="3"/>
      <c r="Q58" s="3"/>
      <c r="R58" s="3"/>
      <c r="S58" s="3"/>
      <c r="T58" s="3"/>
    </row>
    <row r="59" spans="1:20" x14ac:dyDescent="0.25">
      <c r="A59" s="3"/>
      <c r="B59" s="3"/>
      <c r="C59" s="3"/>
      <c r="D59" s="3"/>
      <c r="E59" s="3"/>
      <c r="F59" s="3"/>
      <c r="G59" s="3"/>
      <c r="H59" s="3"/>
      <c r="I59" s="3"/>
      <c r="J59" s="3"/>
      <c r="K59" s="3"/>
      <c r="L59" s="3"/>
      <c r="M59" s="3"/>
      <c r="N59" s="3"/>
      <c r="O59" s="3"/>
      <c r="P59" s="3"/>
      <c r="Q59" s="3"/>
      <c r="R59" s="3"/>
      <c r="S59" s="3"/>
      <c r="T59" s="3"/>
    </row>
    <row r="60" spans="1:20" x14ac:dyDescent="0.25">
      <c r="A60" s="3"/>
      <c r="B60" s="3"/>
      <c r="C60" s="3"/>
      <c r="D60" s="3"/>
      <c r="E60" s="3"/>
      <c r="F60" s="3"/>
      <c r="G60" s="3"/>
      <c r="H60" s="3"/>
      <c r="I60" s="3"/>
      <c r="J60" s="3"/>
      <c r="K60" s="3"/>
      <c r="L60" s="3"/>
      <c r="M60" s="3"/>
      <c r="N60" s="3"/>
      <c r="O60" s="3"/>
      <c r="P60" s="3"/>
      <c r="Q60" s="3"/>
      <c r="R60" s="3"/>
      <c r="S60" s="3"/>
      <c r="T60" s="3"/>
    </row>
    <row r="61" spans="1:20" x14ac:dyDescent="0.25">
      <c r="A61" s="3"/>
      <c r="B61" s="3"/>
      <c r="C61" s="3"/>
      <c r="D61" s="3"/>
      <c r="E61" s="3"/>
      <c r="F61" s="3"/>
      <c r="G61" s="3"/>
      <c r="H61" s="3"/>
      <c r="I61" s="3"/>
      <c r="J61" s="3"/>
      <c r="K61" s="3"/>
      <c r="L61" s="3"/>
      <c r="M61" s="3"/>
      <c r="N61" s="3"/>
      <c r="O61" s="3"/>
      <c r="P61" s="3"/>
      <c r="Q61" s="3"/>
      <c r="R61" s="3"/>
      <c r="S61" s="3"/>
      <c r="T61" s="3"/>
    </row>
    <row r="62" spans="1:20" x14ac:dyDescent="0.25">
      <c r="A62" s="3"/>
      <c r="B62" s="3"/>
      <c r="C62" s="3"/>
      <c r="D62" s="3"/>
      <c r="E62" s="3"/>
      <c r="F62" s="3"/>
      <c r="G62" s="3"/>
      <c r="H62" s="3"/>
      <c r="I62" s="3"/>
      <c r="J62" s="3"/>
      <c r="K62" s="3"/>
      <c r="L62" s="3"/>
      <c r="M62" s="3"/>
      <c r="N62" s="3"/>
      <c r="O62" s="3"/>
      <c r="P62" s="3"/>
      <c r="Q62" s="3"/>
      <c r="R62" s="3"/>
      <c r="S62" s="3"/>
      <c r="T62" s="3"/>
    </row>
  </sheetData>
  <mergeCells count="6">
    <mergeCell ref="B37:R44"/>
    <mergeCell ref="B15:G15"/>
    <mergeCell ref="B16:G16"/>
    <mergeCell ref="B19:R34"/>
    <mergeCell ref="B36:R36"/>
    <mergeCell ref="B18:R18"/>
  </mergeCells>
  <pageMargins left="0.7" right="0.7" top="0.75" bottom="0.75" header="0.3" footer="0.3"/>
  <pageSetup orientation="portrait" horizontalDpi="4294967293"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B1:X182"/>
  <sheetViews>
    <sheetView showGridLines="0" zoomScaleNormal="100" workbookViewId="0"/>
  </sheetViews>
  <sheetFormatPr defaultColWidth="12" defaultRowHeight="12.75" x14ac:dyDescent="0.2"/>
  <cols>
    <col min="1" max="7" width="12" style="14"/>
    <col min="8" max="8" width="15.28515625" style="14" customWidth="1"/>
    <col min="9" max="9" width="17.42578125" style="14" customWidth="1"/>
    <col min="10" max="10" width="17" style="14" customWidth="1"/>
    <col min="11" max="11" width="17.5703125" style="14" customWidth="1"/>
    <col min="12" max="16384" width="12" style="14"/>
  </cols>
  <sheetData>
    <row r="1" spans="2:24" ht="13.5" thickBot="1" x14ac:dyDescent="0.25"/>
    <row r="2" spans="2:24" ht="63.75" customHeight="1" thickTop="1" thickBot="1" x14ac:dyDescent="0.25">
      <c r="B2" s="168" t="s">
        <v>102</v>
      </c>
      <c r="C2" s="168"/>
      <c r="D2" s="178" t="s">
        <v>123</v>
      </c>
      <c r="E2" s="178"/>
      <c r="F2" s="178"/>
    </row>
    <row r="3" spans="2:24" ht="14.25" thickTop="1" thickBot="1" x14ac:dyDescent="0.25">
      <c r="B3" s="168" t="s">
        <v>103</v>
      </c>
      <c r="C3" s="168"/>
      <c r="D3" s="179" t="s">
        <v>104</v>
      </c>
      <c r="E3" s="179"/>
      <c r="F3" s="179"/>
    </row>
    <row r="4" spans="2:24" ht="14.25" thickTop="1" thickBot="1" x14ac:dyDescent="0.25">
      <c r="B4" s="168" t="s">
        <v>105</v>
      </c>
      <c r="C4" s="168"/>
      <c r="D4" s="180">
        <v>9</v>
      </c>
      <c r="E4" s="180"/>
      <c r="F4" s="180"/>
    </row>
    <row r="5" spans="2:24" ht="13.5" thickTop="1" x14ac:dyDescent="0.2"/>
    <row r="6" spans="2:24" ht="171" customHeight="1" x14ac:dyDescent="0.2">
      <c r="B6" s="38" t="s">
        <v>88</v>
      </c>
      <c r="C6" s="38" t="s">
        <v>95</v>
      </c>
      <c r="D6" s="38" t="s">
        <v>15</v>
      </c>
      <c r="E6" s="38" t="s">
        <v>89</v>
      </c>
      <c r="F6" s="38" t="s">
        <v>270</v>
      </c>
      <c r="G6" s="38" t="s">
        <v>441</v>
      </c>
      <c r="H6" s="38" t="s">
        <v>90</v>
      </c>
      <c r="I6" s="38" t="s">
        <v>91</v>
      </c>
      <c r="J6" s="38" t="s">
        <v>92</v>
      </c>
      <c r="K6" s="38" t="s">
        <v>93</v>
      </c>
      <c r="L6" s="38" t="s">
        <v>96</v>
      </c>
      <c r="M6" s="38" t="s">
        <v>97</v>
      </c>
      <c r="N6" s="38" t="s">
        <v>118</v>
      </c>
      <c r="O6" s="38" t="s">
        <v>98</v>
      </c>
      <c r="P6" s="38" t="s">
        <v>902</v>
      </c>
      <c r="Q6" s="38" t="s">
        <v>99</v>
      </c>
      <c r="R6" s="38" t="s">
        <v>100</v>
      </c>
      <c r="S6" s="38" t="s">
        <v>101</v>
      </c>
      <c r="T6" s="38" t="s">
        <v>267</v>
      </c>
      <c r="U6" s="38" t="s">
        <v>268</v>
      </c>
      <c r="V6" s="38" t="s">
        <v>271</v>
      </c>
      <c r="W6" s="38" t="s">
        <v>269</v>
      </c>
      <c r="X6" s="38" t="s">
        <v>266</v>
      </c>
    </row>
    <row r="7" spans="2:24" ht="39" thickBot="1" x14ac:dyDescent="0.25">
      <c r="B7" s="9" t="s">
        <v>56</v>
      </c>
      <c r="C7" s="9" t="s">
        <v>94</v>
      </c>
      <c r="D7" s="9" t="s">
        <v>57</v>
      </c>
      <c r="E7" s="9" t="s">
        <v>89</v>
      </c>
      <c r="F7" s="9" t="s">
        <v>303</v>
      </c>
      <c r="G7" s="9" t="s">
        <v>304</v>
      </c>
      <c r="H7" s="9" t="s">
        <v>58</v>
      </c>
      <c r="I7" s="9" t="s">
        <v>79</v>
      </c>
      <c r="J7" s="9" t="s">
        <v>80</v>
      </c>
      <c r="K7" s="9" t="s">
        <v>81</v>
      </c>
      <c r="L7" s="9" t="s">
        <v>82</v>
      </c>
      <c r="M7" s="9" t="s">
        <v>83</v>
      </c>
      <c r="N7" s="9" t="s">
        <v>117</v>
      </c>
      <c r="O7" s="9" t="s">
        <v>84</v>
      </c>
      <c r="P7" s="9" t="s">
        <v>85</v>
      </c>
      <c r="Q7" s="9" t="s">
        <v>86</v>
      </c>
      <c r="R7" s="9" t="s">
        <v>87</v>
      </c>
      <c r="S7" s="9" t="s">
        <v>262</v>
      </c>
      <c r="T7" s="9" t="s">
        <v>263</v>
      </c>
      <c r="U7" s="9" t="s">
        <v>264</v>
      </c>
      <c r="V7" s="9" t="s">
        <v>272</v>
      </c>
      <c r="W7" s="9" t="s">
        <v>265</v>
      </c>
      <c r="X7" s="9" t="s">
        <v>266</v>
      </c>
    </row>
    <row r="8" spans="2:24" ht="306.75" thickBot="1" x14ac:dyDescent="0.25">
      <c r="B8" s="39" t="s">
        <v>119</v>
      </c>
      <c r="C8" s="40" t="s">
        <v>116</v>
      </c>
      <c r="D8" s="40" t="s">
        <v>457</v>
      </c>
      <c r="E8" s="41" t="s">
        <v>74</v>
      </c>
      <c r="F8" s="42" t="s">
        <v>747</v>
      </c>
      <c r="G8" s="43" t="s">
        <v>425</v>
      </c>
      <c r="H8" s="41" t="s">
        <v>748</v>
      </c>
      <c r="I8" s="40" t="s">
        <v>901</v>
      </c>
      <c r="J8" s="40" t="s">
        <v>458</v>
      </c>
      <c r="K8" s="40" t="s">
        <v>459</v>
      </c>
      <c r="L8" s="44">
        <v>1</v>
      </c>
      <c r="M8" s="44">
        <v>3</v>
      </c>
      <c r="N8" s="44">
        <v>4</v>
      </c>
      <c r="O8" s="45">
        <v>2</v>
      </c>
      <c r="P8" s="45">
        <f>tblTier2RiskRegister[[#This Row],[Threat Likelihood]]*MAX(tblTier2RiskRegister[[#This Row],[Mission Impact]:[Obligations Impact]])</f>
        <v>4</v>
      </c>
      <c r="Q8" s="40" t="s">
        <v>455</v>
      </c>
      <c r="R8" s="40"/>
      <c r="S8" s="40"/>
      <c r="T8" s="44"/>
      <c r="U8" s="44"/>
      <c r="V8" s="44"/>
      <c r="W8" s="44"/>
      <c r="X8" s="46">
        <f>tblTier2RiskRegister[[#This Row],[Safeguard Threat Likelihood]]*MAX(tblTier2RiskRegister[[#This Row],[Safeguard Mission Impact]:[Safeguard Obligations Impact]])</f>
        <v>0</v>
      </c>
    </row>
    <row r="9" spans="2:24" ht="179.25" thickBot="1" x14ac:dyDescent="0.25">
      <c r="B9" s="39" t="s">
        <v>119</v>
      </c>
      <c r="C9" s="47" t="s">
        <v>116</v>
      </c>
      <c r="D9" s="47" t="s">
        <v>449</v>
      </c>
      <c r="E9" s="48" t="s">
        <v>75</v>
      </c>
      <c r="F9" s="49" t="s">
        <v>754</v>
      </c>
      <c r="G9" s="50" t="s">
        <v>755</v>
      </c>
      <c r="H9" s="48" t="s">
        <v>437</v>
      </c>
      <c r="I9" s="47" t="s">
        <v>461</v>
      </c>
      <c r="J9" s="47" t="s">
        <v>462</v>
      </c>
      <c r="K9" s="47" t="s">
        <v>463</v>
      </c>
      <c r="L9" s="51">
        <v>1</v>
      </c>
      <c r="M9" s="51">
        <v>3</v>
      </c>
      <c r="N9" s="51">
        <v>4</v>
      </c>
      <c r="O9" s="52">
        <v>2</v>
      </c>
      <c r="P9" s="52">
        <f>tblTier2RiskRegister[[#This Row],[Threat Likelihood]]*MAX(tblTier2RiskRegister[[#This Row],[Mission Impact]:[Obligations Impact]])</f>
        <v>4</v>
      </c>
      <c r="Q9" s="47" t="s">
        <v>455</v>
      </c>
      <c r="R9" s="47"/>
      <c r="S9" s="47"/>
      <c r="T9" s="51"/>
      <c r="U9" s="51"/>
      <c r="V9" s="51"/>
      <c r="W9" s="51"/>
      <c r="X9" s="53">
        <f>tblTier2RiskRegister[[#This Row],[Safeguard Threat Likelihood]]*MAX(tblTier2RiskRegister[[#This Row],[Safeguard Mission Impact]:[Safeguard Obligations Impact]])</f>
        <v>0</v>
      </c>
    </row>
    <row r="10" spans="2:24" ht="409.6" thickBot="1" x14ac:dyDescent="0.25">
      <c r="B10" s="39" t="s">
        <v>119</v>
      </c>
      <c r="C10" s="40" t="s">
        <v>116</v>
      </c>
      <c r="D10" s="40" t="s">
        <v>449</v>
      </c>
      <c r="E10" s="41" t="s">
        <v>66</v>
      </c>
      <c r="F10" s="42" t="s">
        <v>624</v>
      </c>
      <c r="G10" s="43" t="s">
        <v>625</v>
      </c>
      <c r="H10" s="41" t="s">
        <v>372</v>
      </c>
      <c r="I10" s="40" t="s">
        <v>903</v>
      </c>
      <c r="J10" s="40" t="s">
        <v>904</v>
      </c>
      <c r="K10" s="40" t="s">
        <v>905</v>
      </c>
      <c r="L10" s="44">
        <v>3</v>
      </c>
      <c r="M10" s="44">
        <v>3</v>
      </c>
      <c r="N10" s="44">
        <v>4</v>
      </c>
      <c r="O10" s="45">
        <v>3</v>
      </c>
      <c r="P10" s="45">
        <f>tblTier2RiskRegister[[#This Row],[Threat Likelihood]]*MAX(tblTier2RiskRegister[[#This Row],[Mission Impact]:[Obligations Impact]])</f>
        <v>12</v>
      </c>
      <c r="Q10" s="41" t="s">
        <v>442</v>
      </c>
      <c r="R10" s="40" t="s">
        <v>906</v>
      </c>
      <c r="S10" s="40" t="s">
        <v>907</v>
      </c>
      <c r="T10" s="44">
        <v>1</v>
      </c>
      <c r="U10" s="44">
        <v>3</v>
      </c>
      <c r="V10" s="44">
        <v>3</v>
      </c>
      <c r="W10" s="44">
        <v>2</v>
      </c>
      <c r="X10" s="46">
        <f>tblTier2RiskRegister[[#This Row],[Safeguard Threat Likelihood]]*MAX(tblTier2RiskRegister[[#This Row],[Safeguard Mission Impact]:[Safeguard Obligations Impact]])</f>
        <v>3</v>
      </c>
    </row>
    <row r="11" spans="2:24" ht="13.5" thickBot="1" x14ac:dyDescent="0.25">
      <c r="B11" s="54"/>
      <c r="C11" s="55"/>
      <c r="D11" s="48"/>
      <c r="E11" s="48"/>
      <c r="F11" s="49"/>
      <c r="G11" s="49"/>
      <c r="H11" s="47"/>
      <c r="I11" s="48"/>
      <c r="J11" s="48"/>
      <c r="K11" s="48"/>
      <c r="L11" s="48"/>
      <c r="M11" s="48"/>
      <c r="N11" s="48"/>
      <c r="O11" s="48"/>
      <c r="P11" s="48"/>
      <c r="Q11" s="48"/>
      <c r="R11" s="48"/>
      <c r="S11" s="48"/>
      <c r="T11" s="48"/>
      <c r="U11" s="48"/>
      <c r="V11" s="48"/>
      <c r="W11" s="48"/>
      <c r="X11" s="56"/>
    </row>
    <row r="12" spans="2:24" ht="115.5" thickBot="1" x14ac:dyDescent="0.25">
      <c r="B12" s="57">
        <v>1</v>
      </c>
      <c r="C12" s="58"/>
      <c r="D12" s="41"/>
      <c r="E12" s="41" t="s">
        <v>302</v>
      </c>
      <c r="F12" s="59" t="s">
        <v>120</v>
      </c>
      <c r="G12" s="43" t="s">
        <v>526</v>
      </c>
      <c r="H12" s="41" t="s">
        <v>527</v>
      </c>
      <c r="I12" s="41"/>
      <c r="J12" s="41"/>
      <c r="K12" s="41"/>
      <c r="L12" s="44"/>
      <c r="M12" s="44"/>
      <c r="N12" s="44"/>
      <c r="O12" s="44"/>
      <c r="P12" s="45">
        <f>tblTier2RiskRegister[[#This Row],[Threat Likelihood]]*MAX(tblTier2RiskRegister[[#This Row],[Mission Impact]:[Obligations Impact]])</f>
        <v>0</v>
      </c>
      <c r="Q12" s="41"/>
      <c r="R12" s="41"/>
      <c r="S12" s="41"/>
      <c r="T12" s="60"/>
      <c r="U12" s="60"/>
      <c r="V12" s="60"/>
      <c r="W12" s="44"/>
      <c r="X12" s="46">
        <f>tblTier2RiskRegister[[#This Row],[Safeguard Threat Likelihood]]*MAX(tblTier2RiskRegister[[#This Row],[Safeguard Mission Impact]:[Safeguard Obligations Impact]])</f>
        <v>0</v>
      </c>
    </row>
    <row r="13" spans="2:24" ht="141" thickBot="1" x14ac:dyDescent="0.25">
      <c r="B13" s="54">
        <v>2</v>
      </c>
      <c r="C13" s="55"/>
      <c r="D13" s="48"/>
      <c r="E13" s="48" t="s">
        <v>302</v>
      </c>
      <c r="F13" s="61" t="s">
        <v>59</v>
      </c>
      <c r="G13" s="50" t="s">
        <v>528</v>
      </c>
      <c r="H13" s="48" t="s">
        <v>529</v>
      </c>
      <c r="I13" s="48"/>
      <c r="J13" s="48"/>
      <c r="K13" s="48"/>
      <c r="L13" s="51"/>
      <c r="M13" s="51"/>
      <c r="N13" s="51"/>
      <c r="O13" s="51"/>
      <c r="P13" s="52">
        <f>tblTier2RiskRegister[[#This Row],[Threat Likelihood]]*MAX(tblTier2RiskRegister[[#This Row],[Mission Impact]:[Obligations Impact]])</f>
        <v>0</v>
      </c>
      <c r="Q13" s="48"/>
      <c r="R13" s="48"/>
      <c r="S13" s="48"/>
      <c r="T13" s="62"/>
      <c r="U13" s="62"/>
      <c r="V13" s="62"/>
      <c r="W13" s="51"/>
      <c r="X13" s="53">
        <f>tblTier2RiskRegister[[#This Row],[Safeguard Threat Likelihood]]*MAX(tblTier2RiskRegister[[#This Row],[Safeguard Mission Impact]:[Safeguard Obligations Impact]])</f>
        <v>0</v>
      </c>
    </row>
    <row r="14" spans="2:24" ht="166.5" thickBot="1" x14ac:dyDescent="0.25">
      <c r="B14" s="57">
        <v>3</v>
      </c>
      <c r="C14" s="58"/>
      <c r="D14" s="41"/>
      <c r="E14" s="41" t="s">
        <v>302</v>
      </c>
      <c r="F14" s="59" t="s">
        <v>60</v>
      </c>
      <c r="G14" s="43" t="s">
        <v>530</v>
      </c>
      <c r="H14" s="41" t="s">
        <v>531</v>
      </c>
      <c r="I14" s="41"/>
      <c r="J14" s="41"/>
      <c r="K14" s="41"/>
      <c r="L14" s="44"/>
      <c r="M14" s="44"/>
      <c r="N14" s="44"/>
      <c r="O14" s="44"/>
      <c r="P14" s="45">
        <f>tblTier2RiskRegister[[#This Row],[Threat Likelihood]]*MAX(tblTier2RiskRegister[[#This Row],[Mission Impact]:[Obligations Impact]])</f>
        <v>0</v>
      </c>
      <c r="Q14" s="41"/>
      <c r="R14" s="41"/>
      <c r="S14" s="41"/>
      <c r="T14" s="60"/>
      <c r="U14" s="60"/>
      <c r="V14" s="60"/>
      <c r="W14" s="44"/>
      <c r="X14" s="46">
        <f>tblTier2RiskRegister[[#This Row],[Safeguard Threat Likelihood]]*MAX(tblTier2RiskRegister[[#This Row],[Safeguard Mission Impact]:[Safeguard Obligations Impact]])</f>
        <v>0</v>
      </c>
    </row>
    <row r="15" spans="2:24" ht="192" thickBot="1" x14ac:dyDescent="0.25">
      <c r="B15" s="54">
        <v>4</v>
      </c>
      <c r="C15" s="55"/>
      <c r="D15" s="48"/>
      <c r="E15" s="48" t="s">
        <v>302</v>
      </c>
      <c r="F15" s="61" t="s">
        <v>61</v>
      </c>
      <c r="G15" s="50" t="s">
        <v>532</v>
      </c>
      <c r="H15" s="48" t="s">
        <v>307</v>
      </c>
      <c r="I15" s="48"/>
      <c r="J15" s="48"/>
      <c r="K15" s="48"/>
      <c r="L15" s="51"/>
      <c r="M15" s="51"/>
      <c r="N15" s="51"/>
      <c r="O15" s="51"/>
      <c r="P15" s="52">
        <f>tblTier2RiskRegister[[#This Row],[Threat Likelihood]]*MAX(tblTier2RiskRegister[[#This Row],[Mission Impact]:[Obligations Impact]])</f>
        <v>0</v>
      </c>
      <c r="Q15" s="48"/>
      <c r="R15" s="48"/>
      <c r="S15" s="48"/>
      <c r="T15" s="62"/>
      <c r="U15" s="62"/>
      <c r="V15" s="62"/>
      <c r="W15" s="51"/>
      <c r="X15" s="53">
        <f>tblTier2RiskRegister[[#This Row],[Safeguard Threat Likelihood]]*MAX(tblTier2RiskRegister[[#This Row],[Safeguard Mission Impact]:[Safeguard Obligations Impact]])</f>
        <v>0</v>
      </c>
    </row>
    <row r="16" spans="2:24" ht="230.25" thickBot="1" x14ac:dyDescent="0.25">
      <c r="B16" s="57">
        <v>5</v>
      </c>
      <c r="C16" s="58"/>
      <c r="D16" s="41"/>
      <c r="E16" s="41" t="s">
        <v>302</v>
      </c>
      <c r="F16" s="59" t="s">
        <v>62</v>
      </c>
      <c r="G16" s="43" t="s">
        <v>533</v>
      </c>
      <c r="H16" s="41" t="s">
        <v>309</v>
      </c>
      <c r="I16" s="41"/>
      <c r="J16" s="41"/>
      <c r="K16" s="41"/>
      <c r="L16" s="44"/>
      <c r="M16" s="44"/>
      <c r="N16" s="44"/>
      <c r="O16" s="44"/>
      <c r="P16" s="45">
        <f>tblTier2RiskRegister[[#This Row],[Threat Likelihood]]*MAX(tblTier2RiskRegister[[#This Row],[Mission Impact]:[Obligations Impact]])</f>
        <v>0</v>
      </c>
      <c r="Q16" s="41"/>
      <c r="R16" s="41"/>
      <c r="S16" s="41"/>
      <c r="T16" s="60"/>
      <c r="U16" s="60"/>
      <c r="V16" s="60"/>
      <c r="W16" s="44"/>
      <c r="X16" s="46">
        <f>tblTier2RiskRegister[[#This Row],[Safeguard Threat Likelihood]]*MAX(tblTier2RiskRegister[[#This Row],[Safeguard Mission Impact]:[Safeguard Obligations Impact]])</f>
        <v>0</v>
      </c>
    </row>
    <row r="17" spans="2:24" ht="115.5" thickBot="1" x14ac:dyDescent="0.25">
      <c r="B17" s="54">
        <v>6</v>
      </c>
      <c r="C17" s="55"/>
      <c r="D17" s="48"/>
      <c r="E17" s="48" t="s">
        <v>302</v>
      </c>
      <c r="F17" s="61" t="s">
        <v>121</v>
      </c>
      <c r="G17" s="50" t="s">
        <v>534</v>
      </c>
      <c r="H17" s="48" t="s">
        <v>312</v>
      </c>
      <c r="I17" s="48"/>
      <c r="J17" s="48"/>
      <c r="K17" s="48"/>
      <c r="L17" s="51"/>
      <c r="M17" s="51"/>
      <c r="N17" s="51"/>
      <c r="O17" s="51"/>
      <c r="P17" s="52">
        <f>tblTier2RiskRegister[[#This Row],[Threat Likelihood]]*MAX(tblTier2RiskRegister[[#This Row],[Mission Impact]:[Obligations Impact]])</f>
        <v>0</v>
      </c>
      <c r="Q17" s="48"/>
      <c r="R17" s="48"/>
      <c r="S17" s="48"/>
      <c r="T17" s="62"/>
      <c r="U17" s="62"/>
      <c r="V17" s="62"/>
      <c r="W17" s="51"/>
      <c r="X17" s="53">
        <f>tblTier2RiskRegister[[#This Row],[Safeguard Threat Likelihood]]*MAX(tblTier2RiskRegister[[#This Row],[Safeguard Mission Impact]:[Safeguard Obligations Impact]])</f>
        <v>0</v>
      </c>
    </row>
    <row r="18" spans="2:24" ht="230.25" thickBot="1" x14ac:dyDescent="0.25">
      <c r="B18" s="57">
        <v>7</v>
      </c>
      <c r="C18" s="58"/>
      <c r="D18" s="41"/>
      <c r="E18" s="41" t="s">
        <v>302</v>
      </c>
      <c r="F18" s="59" t="s">
        <v>310</v>
      </c>
      <c r="G18" s="43" t="s">
        <v>535</v>
      </c>
      <c r="H18" s="41" t="s">
        <v>536</v>
      </c>
      <c r="I18" s="41"/>
      <c r="J18" s="41"/>
      <c r="K18" s="41"/>
      <c r="L18" s="44"/>
      <c r="M18" s="44"/>
      <c r="N18" s="44"/>
      <c r="O18" s="44"/>
      <c r="P18" s="45">
        <f>tblTier2RiskRegister[[#This Row],[Threat Likelihood]]*MAX(tblTier2RiskRegister[[#This Row],[Mission Impact]:[Obligations Impact]])</f>
        <v>0</v>
      </c>
      <c r="Q18" s="41"/>
      <c r="R18" s="41"/>
      <c r="S18" s="41"/>
      <c r="T18" s="60"/>
      <c r="U18" s="60"/>
      <c r="V18" s="60"/>
      <c r="W18" s="44"/>
      <c r="X18" s="46">
        <f>tblTier2RiskRegister[[#This Row],[Safeguard Threat Likelihood]]*MAX(tblTier2RiskRegister[[#This Row],[Safeguard Mission Impact]:[Safeguard Obligations Impact]])</f>
        <v>0</v>
      </c>
    </row>
    <row r="19" spans="2:24" ht="102.75" thickBot="1" x14ac:dyDescent="0.25">
      <c r="B19" s="54">
        <v>8</v>
      </c>
      <c r="C19" s="55"/>
      <c r="D19" s="48"/>
      <c r="E19" s="48" t="s">
        <v>302</v>
      </c>
      <c r="F19" s="61" t="s">
        <v>311</v>
      </c>
      <c r="G19" s="50" t="s">
        <v>537</v>
      </c>
      <c r="H19" s="48" t="s">
        <v>308</v>
      </c>
      <c r="I19" s="48"/>
      <c r="J19" s="48"/>
      <c r="K19" s="48"/>
      <c r="L19" s="51"/>
      <c r="M19" s="51"/>
      <c r="N19" s="51"/>
      <c r="O19" s="51"/>
      <c r="P19" s="52">
        <f>tblTier2RiskRegister[[#This Row],[Threat Likelihood]]*MAX(tblTier2RiskRegister[[#This Row],[Mission Impact]:[Obligations Impact]])</f>
        <v>0</v>
      </c>
      <c r="Q19" s="48"/>
      <c r="R19" s="48"/>
      <c r="S19" s="48"/>
      <c r="T19" s="62"/>
      <c r="U19" s="62"/>
      <c r="V19" s="62"/>
      <c r="W19" s="51"/>
      <c r="X19" s="53">
        <f>tblTier2RiskRegister[[#This Row],[Safeguard Threat Likelihood]]*MAX(tblTier2RiskRegister[[#This Row],[Safeguard Mission Impact]:[Safeguard Obligations Impact]])</f>
        <v>0</v>
      </c>
    </row>
    <row r="20" spans="2:24" ht="128.25" thickBot="1" x14ac:dyDescent="0.25">
      <c r="B20" s="57">
        <v>9</v>
      </c>
      <c r="C20" s="58"/>
      <c r="D20" s="41"/>
      <c r="E20" s="41" t="s">
        <v>313</v>
      </c>
      <c r="F20" s="59" t="s">
        <v>538</v>
      </c>
      <c r="G20" s="43" t="s">
        <v>539</v>
      </c>
      <c r="H20" s="41" t="s">
        <v>314</v>
      </c>
      <c r="I20" s="41"/>
      <c r="J20" s="41"/>
      <c r="K20" s="41"/>
      <c r="L20" s="44"/>
      <c r="M20" s="44"/>
      <c r="N20" s="44"/>
      <c r="O20" s="44"/>
      <c r="P20" s="45">
        <f>tblTier2RiskRegister[[#This Row],[Threat Likelihood]]*MAX(tblTier2RiskRegister[[#This Row],[Mission Impact]:[Obligations Impact]])</f>
        <v>0</v>
      </c>
      <c r="Q20" s="41"/>
      <c r="R20" s="41"/>
      <c r="S20" s="41"/>
      <c r="T20" s="60"/>
      <c r="U20" s="60"/>
      <c r="V20" s="60"/>
      <c r="W20" s="44"/>
      <c r="X20" s="46">
        <f>tblTier2RiskRegister[[#This Row],[Safeguard Threat Likelihood]]*MAX(tblTier2RiskRegister[[#This Row],[Safeguard Mission Impact]:[Safeguard Obligations Impact]])</f>
        <v>0</v>
      </c>
    </row>
    <row r="21" spans="2:24" ht="243" thickBot="1" x14ac:dyDescent="0.25">
      <c r="B21" s="54">
        <v>10</v>
      </c>
      <c r="C21" s="55"/>
      <c r="D21" s="48"/>
      <c r="E21" s="48" t="s">
        <v>313</v>
      </c>
      <c r="F21" s="63" t="s">
        <v>540</v>
      </c>
      <c r="G21" s="64" t="s">
        <v>541</v>
      </c>
      <c r="H21" s="65" t="s">
        <v>320</v>
      </c>
      <c r="I21" s="48"/>
      <c r="J21" s="48"/>
      <c r="K21" s="48"/>
      <c r="L21" s="51"/>
      <c r="M21" s="51"/>
      <c r="N21" s="51"/>
      <c r="O21" s="51"/>
      <c r="P21" s="52">
        <f>tblTier2RiskRegister[[#This Row],[Threat Likelihood]]*MAX(tblTier2RiskRegister[[#This Row],[Mission Impact]:[Obligations Impact]])</f>
        <v>0</v>
      </c>
      <c r="Q21" s="48"/>
      <c r="R21" s="48"/>
      <c r="S21" s="48"/>
      <c r="T21" s="62"/>
      <c r="U21" s="62"/>
      <c r="V21" s="62"/>
      <c r="W21" s="51"/>
      <c r="X21" s="53">
        <f>tblTier2RiskRegister[[#This Row],[Safeguard Threat Likelihood]]*MAX(tblTier2RiskRegister[[#This Row],[Safeguard Mission Impact]:[Safeguard Obligations Impact]])</f>
        <v>0</v>
      </c>
    </row>
    <row r="22" spans="2:24" ht="115.5" thickBot="1" x14ac:dyDescent="0.25">
      <c r="B22" s="57">
        <v>11</v>
      </c>
      <c r="C22" s="58"/>
      <c r="D22" s="41"/>
      <c r="E22" s="41" t="s">
        <v>313</v>
      </c>
      <c r="F22" s="59" t="s">
        <v>542</v>
      </c>
      <c r="G22" s="43" t="s">
        <v>543</v>
      </c>
      <c r="H22" s="41" t="s">
        <v>316</v>
      </c>
      <c r="I22" s="41"/>
      <c r="J22" s="41"/>
      <c r="K22" s="41"/>
      <c r="L22" s="44"/>
      <c r="M22" s="44"/>
      <c r="N22" s="44"/>
      <c r="O22" s="44"/>
      <c r="P22" s="45">
        <f>tblTier2RiskRegister[[#This Row],[Threat Likelihood]]*MAX(tblTier2RiskRegister[[#This Row],[Mission Impact]:[Obligations Impact]])</f>
        <v>0</v>
      </c>
      <c r="Q22" s="41"/>
      <c r="R22" s="41"/>
      <c r="S22" s="41"/>
      <c r="T22" s="60"/>
      <c r="U22" s="60"/>
      <c r="V22" s="60"/>
      <c r="W22" s="44"/>
      <c r="X22" s="46">
        <f>tblTier2RiskRegister[[#This Row],[Safeguard Threat Likelihood]]*MAX(tblTier2RiskRegister[[#This Row],[Safeguard Mission Impact]:[Safeguard Obligations Impact]])</f>
        <v>0</v>
      </c>
    </row>
    <row r="23" spans="2:24" ht="153.75" thickBot="1" x14ac:dyDescent="0.25">
      <c r="B23" s="54">
        <v>12</v>
      </c>
      <c r="C23" s="55"/>
      <c r="D23" s="48"/>
      <c r="E23" s="48" t="s">
        <v>313</v>
      </c>
      <c r="F23" s="63" t="s">
        <v>544</v>
      </c>
      <c r="G23" s="64" t="s">
        <v>545</v>
      </c>
      <c r="H23" s="65" t="s">
        <v>317</v>
      </c>
      <c r="I23" s="48"/>
      <c r="J23" s="48"/>
      <c r="K23" s="48"/>
      <c r="L23" s="51"/>
      <c r="M23" s="51"/>
      <c r="N23" s="51"/>
      <c r="O23" s="51"/>
      <c r="P23" s="52">
        <f>tblTier2RiskRegister[[#This Row],[Threat Likelihood]]*MAX(tblTier2RiskRegister[[#This Row],[Mission Impact]:[Obligations Impact]])</f>
        <v>0</v>
      </c>
      <c r="Q23" s="48"/>
      <c r="R23" s="48"/>
      <c r="S23" s="48"/>
      <c r="T23" s="62"/>
      <c r="U23" s="62"/>
      <c r="V23" s="62"/>
      <c r="W23" s="51"/>
      <c r="X23" s="53">
        <f>tblTier2RiskRegister[[#This Row],[Safeguard Threat Likelihood]]*MAX(tblTier2RiskRegister[[#This Row],[Safeguard Mission Impact]:[Safeguard Obligations Impact]])</f>
        <v>0</v>
      </c>
    </row>
    <row r="24" spans="2:24" ht="128.25" thickBot="1" x14ac:dyDescent="0.25">
      <c r="B24" s="57">
        <v>13</v>
      </c>
      <c r="C24" s="58"/>
      <c r="D24" s="41"/>
      <c r="E24" s="41" t="s">
        <v>313</v>
      </c>
      <c r="F24" s="59" t="s">
        <v>546</v>
      </c>
      <c r="G24" s="43" t="s">
        <v>547</v>
      </c>
      <c r="H24" s="41" t="s">
        <v>548</v>
      </c>
      <c r="I24" s="41"/>
      <c r="J24" s="41"/>
      <c r="K24" s="41"/>
      <c r="L24" s="44"/>
      <c r="M24" s="44"/>
      <c r="N24" s="44"/>
      <c r="O24" s="44"/>
      <c r="P24" s="45">
        <f>tblTier2RiskRegister[[#This Row],[Threat Likelihood]]*MAX(tblTier2RiskRegister[[#This Row],[Mission Impact]:[Obligations Impact]])</f>
        <v>0</v>
      </c>
      <c r="Q24" s="41"/>
      <c r="R24" s="41"/>
      <c r="S24" s="41"/>
      <c r="T24" s="60"/>
      <c r="U24" s="60"/>
      <c r="V24" s="60"/>
      <c r="W24" s="44"/>
      <c r="X24" s="46">
        <f>tblTier2RiskRegister[[#This Row],[Safeguard Threat Likelihood]]*MAX(tblTier2RiskRegister[[#This Row],[Safeguard Mission Impact]:[Safeguard Obligations Impact]])</f>
        <v>0</v>
      </c>
    </row>
    <row r="25" spans="2:24" ht="90" thickBot="1" x14ac:dyDescent="0.25">
      <c r="B25" s="54">
        <v>14</v>
      </c>
      <c r="C25" s="55"/>
      <c r="D25" s="48"/>
      <c r="E25" s="48" t="s">
        <v>313</v>
      </c>
      <c r="F25" s="63" t="s">
        <v>549</v>
      </c>
      <c r="G25" s="64" t="s">
        <v>321</v>
      </c>
      <c r="H25" s="65" t="s">
        <v>322</v>
      </c>
      <c r="I25" s="48"/>
      <c r="J25" s="48"/>
      <c r="K25" s="48"/>
      <c r="L25" s="51"/>
      <c r="M25" s="51"/>
      <c r="N25" s="51"/>
      <c r="O25" s="51"/>
      <c r="P25" s="52">
        <f>tblTier2RiskRegister[[#This Row],[Threat Likelihood]]*MAX(tblTier2RiskRegister[[#This Row],[Mission Impact]:[Obligations Impact]])</f>
        <v>0</v>
      </c>
      <c r="Q25" s="48"/>
      <c r="R25" s="48"/>
      <c r="S25" s="48"/>
      <c r="T25" s="62"/>
      <c r="U25" s="62"/>
      <c r="V25" s="62"/>
      <c r="W25" s="51"/>
      <c r="X25" s="53">
        <f>tblTier2RiskRegister[[#This Row],[Safeguard Threat Likelihood]]*MAX(tblTier2RiskRegister[[#This Row],[Safeguard Mission Impact]:[Safeguard Obligations Impact]])</f>
        <v>0</v>
      </c>
    </row>
    <row r="26" spans="2:24" ht="179.25" thickBot="1" x14ac:dyDescent="0.25">
      <c r="B26" s="57">
        <v>15</v>
      </c>
      <c r="C26" s="58"/>
      <c r="D26" s="41"/>
      <c r="E26" s="41" t="s">
        <v>313</v>
      </c>
      <c r="F26" s="59" t="s">
        <v>550</v>
      </c>
      <c r="G26" s="43" t="s">
        <v>551</v>
      </c>
      <c r="H26" s="41" t="s">
        <v>315</v>
      </c>
      <c r="I26" s="41"/>
      <c r="J26" s="41"/>
      <c r="K26" s="41"/>
      <c r="L26" s="44"/>
      <c r="M26" s="44"/>
      <c r="N26" s="44"/>
      <c r="O26" s="44"/>
      <c r="P26" s="45">
        <f>tblTier2RiskRegister[[#This Row],[Threat Likelihood]]*MAX(tblTier2RiskRegister[[#This Row],[Mission Impact]:[Obligations Impact]])</f>
        <v>0</v>
      </c>
      <c r="Q26" s="41"/>
      <c r="R26" s="41"/>
      <c r="S26" s="41"/>
      <c r="T26" s="60"/>
      <c r="U26" s="60"/>
      <c r="V26" s="60"/>
      <c r="W26" s="44"/>
      <c r="X26" s="46">
        <f>tblTier2RiskRegister[[#This Row],[Safeguard Threat Likelihood]]*MAX(tblTier2RiskRegister[[#This Row],[Safeguard Mission Impact]:[Safeguard Obligations Impact]])</f>
        <v>0</v>
      </c>
    </row>
    <row r="27" spans="2:24" ht="166.5" thickBot="1" x14ac:dyDescent="0.25">
      <c r="B27" s="54">
        <v>16</v>
      </c>
      <c r="C27" s="55"/>
      <c r="D27" s="48"/>
      <c r="E27" s="48" t="s">
        <v>313</v>
      </c>
      <c r="F27" s="63" t="s">
        <v>552</v>
      </c>
      <c r="G27" s="64" t="s">
        <v>553</v>
      </c>
      <c r="H27" s="65" t="s">
        <v>319</v>
      </c>
      <c r="I27" s="48"/>
      <c r="J27" s="48"/>
      <c r="K27" s="48"/>
      <c r="L27" s="51"/>
      <c r="M27" s="51"/>
      <c r="N27" s="51"/>
      <c r="O27" s="51"/>
      <c r="P27" s="52">
        <f>tblTier2RiskRegister[[#This Row],[Threat Likelihood]]*MAX(tblTier2RiskRegister[[#This Row],[Mission Impact]:[Obligations Impact]])</f>
        <v>0</v>
      </c>
      <c r="Q27" s="48"/>
      <c r="R27" s="48"/>
      <c r="S27" s="48"/>
      <c r="T27" s="62"/>
      <c r="U27" s="62"/>
      <c r="V27" s="62"/>
      <c r="W27" s="51"/>
      <c r="X27" s="53">
        <f>tblTier2RiskRegister[[#This Row],[Safeguard Threat Likelihood]]*MAX(tblTier2RiskRegister[[#This Row],[Safeguard Mission Impact]:[Safeguard Obligations Impact]])</f>
        <v>0</v>
      </c>
    </row>
    <row r="28" spans="2:24" ht="179.25" thickBot="1" x14ac:dyDescent="0.25">
      <c r="B28" s="57">
        <v>17</v>
      </c>
      <c r="C28" s="58"/>
      <c r="D28" s="41"/>
      <c r="E28" s="41" t="s">
        <v>313</v>
      </c>
      <c r="F28" s="59" t="s">
        <v>318</v>
      </c>
      <c r="G28" s="43" t="s">
        <v>554</v>
      </c>
      <c r="H28" s="41" t="s">
        <v>555</v>
      </c>
      <c r="I28" s="41"/>
      <c r="J28" s="41"/>
      <c r="K28" s="41"/>
      <c r="L28" s="44"/>
      <c r="M28" s="44"/>
      <c r="N28" s="44"/>
      <c r="O28" s="44"/>
      <c r="P28" s="45">
        <f>tblTier2RiskRegister[[#This Row],[Threat Likelihood]]*MAX(tblTier2RiskRegister[[#This Row],[Mission Impact]:[Obligations Impact]])</f>
        <v>0</v>
      </c>
      <c r="Q28" s="41"/>
      <c r="R28" s="41"/>
      <c r="S28" s="41"/>
      <c r="T28" s="60"/>
      <c r="U28" s="60"/>
      <c r="V28" s="60"/>
      <c r="W28" s="44"/>
      <c r="X28" s="46">
        <f>tblTier2RiskRegister[[#This Row],[Safeguard Threat Likelihood]]*MAX(tblTier2RiskRegister[[#This Row],[Safeguard Mission Impact]:[Safeguard Obligations Impact]])</f>
        <v>0</v>
      </c>
    </row>
    <row r="29" spans="2:24" ht="166.5" thickBot="1" x14ac:dyDescent="0.25">
      <c r="B29" s="54">
        <v>18</v>
      </c>
      <c r="C29" s="55"/>
      <c r="D29" s="48"/>
      <c r="E29" s="48" t="s">
        <v>313</v>
      </c>
      <c r="F29" s="63" t="s">
        <v>448</v>
      </c>
      <c r="G29" s="64" t="s">
        <v>556</v>
      </c>
      <c r="H29" s="65" t="s">
        <v>557</v>
      </c>
      <c r="I29" s="48"/>
      <c r="J29" s="48"/>
      <c r="K29" s="48"/>
      <c r="L29" s="51"/>
      <c r="M29" s="51"/>
      <c r="N29" s="51"/>
      <c r="O29" s="51"/>
      <c r="P29" s="52">
        <f>tblTier2RiskRegister[[#This Row],[Threat Likelihood]]*MAX(tblTier2RiskRegister[[#This Row],[Mission Impact]:[Obligations Impact]])</f>
        <v>0</v>
      </c>
      <c r="Q29" s="48"/>
      <c r="R29" s="48"/>
      <c r="S29" s="48"/>
      <c r="T29" s="62"/>
      <c r="U29" s="62"/>
      <c r="V29" s="62"/>
      <c r="W29" s="51"/>
      <c r="X29" s="53">
        <f>tblTier2RiskRegister[[#This Row],[Safeguard Threat Likelihood]]*MAX(tblTier2RiskRegister[[#This Row],[Safeguard Mission Impact]:[Safeguard Obligations Impact]])</f>
        <v>0</v>
      </c>
    </row>
    <row r="30" spans="2:24" ht="204.75" thickBot="1" x14ac:dyDescent="0.25">
      <c r="B30" s="57">
        <v>19</v>
      </c>
      <c r="C30" s="58"/>
      <c r="D30" s="41"/>
      <c r="E30" s="41" t="s">
        <v>558</v>
      </c>
      <c r="F30" s="59" t="s">
        <v>559</v>
      </c>
      <c r="G30" s="43" t="s">
        <v>560</v>
      </c>
      <c r="H30" s="41" t="s">
        <v>561</v>
      </c>
      <c r="I30" s="41"/>
      <c r="J30" s="41"/>
      <c r="K30" s="41"/>
      <c r="L30" s="44"/>
      <c r="M30" s="44"/>
      <c r="N30" s="44"/>
      <c r="O30" s="44"/>
      <c r="P30" s="45">
        <f>tblTier2RiskRegister[[#This Row],[Threat Likelihood]]*MAX(tblTier2RiskRegister[[#This Row],[Mission Impact]:[Obligations Impact]])</f>
        <v>0</v>
      </c>
      <c r="Q30" s="41"/>
      <c r="R30" s="41"/>
      <c r="S30" s="41"/>
      <c r="T30" s="60"/>
      <c r="U30" s="60"/>
      <c r="V30" s="60"/>
      <c r="W30" s="44"/>
      <c r="X30" s="46">
        <f>tblTier2RiskRegister[[#This Row],[Safeguard Threat Likelihood]]*MAX(tblTier2RiskRegister[[#This Row],[Safeguard Mission Impact]:[Safeguard Obligations Impact]])</f>
        <v>0</v>
      </c>
    </row>
    <row r="31" spans="2:24" ht="166.5" thickBot="1" x14ac:dyDescent="0.25">
      <c r="B31" s="54">
        <v>20</v>
      </c>
      <c r="C31" s="55"/>
      <c r="D31" s="48"/>
      <c r="E31" s="48" t="s">
        <v>558</v>
      </c>
      <c r="F31" s="63" t="s">
        <v>562</v>
      </c>
      <c r="G31" s="64" t="s">
        <v>323</v>
      </c>
      <c r="H31" s="65" t="s">
        <v>563</v>
      </c>
      <c r="I31" s="48"/>
      <c r="J31" s="48"/>
      <c r="K31" s="48"/>
      <c r="L31" s="51"/>
      <c r="M31" s="51"/>
      <c r="N31" s="51"/>
      <c r="O31" s="51"/>
      <c r="P31" s="52">
        <f>tblTier2RiskRegister[[#This Row],[Threat Likelihood]]*MAX(tblTier2RiskRegister[[#This Row],[Mission Impact]:[Obligations Impact]])</f>
        <v>0</v>
      </c>
      <c r="Q31" s="48"/>
      <c r="R31" s="48"/>
      <c r="S31" s="48"/>
      <c r="T31" s="62"/>
      <c r="U31" s="62"/>
      <c r="V31" s="62"/>
      <c r="W31" s="51"/>
      <c r="X31" s="53">
        <f>tblTier2RiskRegister[[#This Row],[Safeguard Threat Likelihood]]*MAX(tblTier2RiskRegister[[#This Row],[Safeguard Mission Impact]:[Safeguard Obligations Impact]])</f>
        <v>0</v>
      </c>
    </row>
    <row r="32" spans="2:24" ht="192" thickBot="1" x14ac:dyDescent="0.25">
      <c r="B32" s="57">
        <v>21</v>
      </c>
      <c r="C32" s="58"/>
      <c r="D32" s="41"/>
      <c r="E32" s="41" t="s">
        <v>558</v>
      </c>
      <c r="F32" s="59" t="s">
        <v>450</v>
      </c>
      <c r="G32" s="43" t="s">
        <v>564</v>
      </c>
      <c r="H32" s="41" t="s">
        <v>328</v>
      </c>
      <c r="I32" s="41"/>
      <c r="J32" s="41"/>
      <c r="K32" s="41"/>
      <c r="L32" s="44"/>
      <c r="M32" s="44"/>
      <c r="N32" s="44"/>
      <c r="O32" s="44"/>
      <c r="P32" s="45">
        <f>tblTier2RiskRegister[[#This Row],[Threat Likelihood]]*MAX(tblTier2RiskRegister[[#This Row],[Mission Impact]:[Obligations Impact]])</f>
        <v>0</v>
      </c>
      <c r="Q32" s="41"/>
      <c r="R32" s="41"/>
      <c r="S32" s="41"/>
      <c r="T32" s="60"/>
      <c r="U32" s="60"/>
      <c r="V32" s="60"/>
      <c r="W32" s="44"/>
      <c r="X32" s="46">
        <f>tblTier2RiskRegister[[#This Row],[Safeguard Threat Likelihood]]*MAX(tblTier2RiskRegister[[#This Row],[Safeguard Mission Impact]:[Safeguard Obligations Impact]])</f>
        <v>0</v>
      </c>
    </row>
    <row r="33" spans="2:24" ht="153.75" thickBot="1" x14ac:dyDescent="0.25">
      <c r="B33" s="54">
        <v>22</v>
      </c>
      <c r="C33" s="55"/>
      <c r="D33" s="48"/>
      <c r="E33" s="48" t="s">
        <v>558</v>
      </c>
      <c r="F33" s="63" t="s">
        <v>565</v>
      </c>
      <c r="G33" s="64" t="s">
        <v>324</v>
      </c>
      <c r="H33" s="65" t="s">
        <v>325</v>
      </c>
      <c r="I33" s="48"/>
      <c r="J33" s="48"/>
      <c r="K33" s="48"/>
      <c r="L33" s="51"/>
      <c r="M33" s="51"/>
      <c r="N33" s="51"/>
      <c r="O33" s="51"/>
      <c r="P33" s="52">
        <f>tblTier2RiskRegister[[#This Row],[Threat Likelihood]]*MAX(tblTier2RiskRegister[[#This Row],[Mission Impact]:[Obligations Impact]])</f>
        <v>0</v>
      </c>
      <c r="Q33" s="48"/>
      <c r="R33" s="48"/>
      <c r="S33" s="48"/>
      <c r="T33" s="62"/>
      <c r="U33" s="62"/>
      <c r="V33" s="62"/>
      <c r="W33" s="51"/>
      <c r="X33" s="53">
        <f>tblTier2RiskRegister[[#This Row],[Safeguard Threat Likelihood]]*MAX(tblTier2RiskRegister[[#This Row],[Safeguard Mission Impact]:[Safeguard Obligations Impact]])</f>
        <v>0</v>
      </c>
    </row>
    <row r="34" spans="2:24" ht="153.75" thickBot="1" x14ac:dyDescent="0.25">
      <c r="B34" s="57">
        <v>23</v>
      </c>
      <c r="C34" s="58"/>
      <c r="D34" s="41"/>
      <c r="E34" s="41" t="s">
        <v>558</v>
      </c>
      <c r="F34" s="59" t="s">
        <v>566</v>
      </c>
      <c r="G34" s="43" t="s">
        <v>329</v>
      </c>
      <c r="H34" s="41" t="s">
        <v>330</v>
      </c>
      <c r="I34" s="41"/>
      <c r="J34" s="41"/>
      <c r="K34" s="41"/>
      <c r="L34" s="44"/>
      <c r="M34" s="44"/>
      <c r="N34" s="44"/>
      <c r="O34" s="44"/>
      <c r="P34" s="45">
        <f>tblTier2RiskRegister[[#This Row],[Threat Likelihood]]*MAX(tblTier2RiskRegister[[#This Row],[Mission Impact]:[Obligations Impact]])</f>
        <v>0</v>
      </c>
      <c r="Q34" s="41"/>
      <c r="R34" s="41"/>
      <c r="S34" s="41"/>
      <c r="T34" s="60"/>
      <c r="U34" s="60"/>
      <c r="V34" s="60"/>
      <c r="W34" s="44"/>
      <c r="X34" s="46">
        <f>tblTier2RiskRegister[[#This Row],[Safeguard Threat Likelihood]]*MAX(tblTier2RiskRegister[[#This Row],[Safeguard Mission Impact]:[Safeguard Obligations Impact]])</f>
        <v>0</v>
      </c>
    </row>
    <row r="35" spans="2:24" ht="141" thickBot="1" x14ac:dyDescent="0.25">
      <c r="B35" s="54">
        <v>24</v>
      </c>
      <c r="C35" s="55"/>
      <c r="D35" s="48"/>
      <c r="E35" s="48" t="s">
        <v>558</v>
      </c>
      <c r="F35" s="63" t="s">
        <v>567</v>
      </c>
      <c r="G35" s="64" t="s">
        <v>568</v>
      </c>
      <c r="H35" s="65" t="s">
        <v>326</v>
      </c>
      <c r="I35" s="48"/>
      <c r="J35" s="48"/>
      <c r="K35" s="48"/>
      <c r="L35" s="51"/>
      <c r="M35" s="51"/>
      <c r="N35" s="51"/>
      <c r="O35" s="51"/>
      <c r="P35" s="52">
        <f>tblTier2RiskRegister[[#This Row],[Threat Likelihood]]*MAX(tblTier2RiskRegister[[#This Row],[Mission Impact]:[Obligations Impact]])</f>
        <v>0</v>
      </c>
      <c r="Q35" s="48"/>
      <c r="R35" s="48"/>
      <c r="S35" s="48"/>
      <c r="T35" s="62"/>
      <c r="U35" s="62"/>
      <c r="V35" s="62"/>
      <c r="W35" s="51"/>
      <c r="X35" s="53">
        <f>tblTier2RiskRegister[[#This Row],[Safeguard Threat Likelihood]]*MAX(tblTier2RiskRegister[[#This Row],[Safeguard Mission Impact]:[Safeguard Obligations Impact]])</f>
        <v>0</v>
      </c>
    </row>
    <row r="36" spans="2:24" ht="77.25" thickBot="1" x14ac:dyDescent="0.25">
      <c r="B36" s="57">
        <v>25</v>
      </c>
      <c r="C36" s="58"/>
      <c r="D36" s="41"/>
      <c r="E36" s="41" t="s">
        <v>558</v>
      </c>
      <c r="F36" s="59" t="s">
        <v>569</v>
      </c>
      <c r="G36" s="43" t="s">
        <v>570</v>
      </c>
      <c r="H36" s="41" t="s">
        <v>327</v>
      </c>
      <c r="I36" s="41"/>
      <c r="J36" s="41"/>
      <c r="K36" s="41"/>
      <c r="L36" s="44"/>
      <c r="M36" s="44"/>
      <c r="N36" s="44"/>
      <c r="O36" s="44"/>
      <c r="P36" s="45">
        <f>tblTier2RiskRegister[[#This Row],[Threat Likelihood]]*MAX(tblTier2RiskRegister[[#This Row],[Mission Impact]:[Obligations Impact]])</f>
        <v>0</v>
      </c>
      <c r="Q36" s="41"/>
      <c r="R36" s="41"/>
      <c r="S36" s="41"/>
      <c r="T36" s="60"/>
      <c r="U36" s="60"/>
      <c r="V36" s="60"/>
      <c r="W36" s="44"/>
      <c r="X36" s="46">
        <f>tblTier2RiskRegister[[#This Row],[Safeguard Threat Likelihood]]*MAX(tblTier2RiskRegister[[#This Row],[Safeguard Mission Impact]:[Safeguard Obligations Impact]])</f>
        <v>0</v>
      </c>
    </row>
    <row r="37" spans="2:24" ht="153.75" thickBot="1" x14ac:dyDescent="0.25">
      <c r="B37" s="54">
        <v>26</v>
      </c>
      <c r="C37" s="55"/>
      <c r="D37" s="48"/>
      <c r="E37" s="48" t="s">
        <v>63</v>
      </c>
      <c r="F37" s="63" t="s">
        <v>571</v>
      </c>
      <c r="G37" s="64" t="s">
        <v>572</v>
      </c>
      <c r="H37" s="65" t="s">
        <v>573</v>
      </c>
      <c r="I37" s="48"/>
      <c r="J37" s="48"/>
      <c r="K37" s="48"/>
      <c r="L37" s="51"/>
      <c r="M37" s="51"/>
      <c r="N37" s="51"/>
      <c r="O37" s="51"/>
      <c r="P37" s="52">
        <f>tblTier2RiskRegister[[#This Row],[Threat Likelihood]]*MAX(tblTier2RiskRegister[[#This Row],[Mission Impact]:[Obligations Impact]])</f>
        <v>0</v>
      </c>
      <c r="Q37" s="48"/>
      <c r="R37" s="48"/>
      <c r="S37" s="48"/>
      <c r="T37" s="62"/>
      <c r="U37" s="62"/>
      <c r="V37" s="62"/>
      <c r="W37" s="51"/>
      <c r="X37" s="53">
        <f>tblTier2RiskRegister[[#This Row],[Safeguard Threat Likelihood]]*MAX(tblTier2RiskRegister[[#This Row],[Safeguard Mission Impact]:[Safeguard Obligations Impact]])</f>
        <v>0</v>
      </c>
    </row>
    <row r="38" spans="2:24" ht="115.5" thickBot="1" x14ac:dyDescent="0.25">
      <c r="B38" s="57">
        <v>27</v>
      </c>
      <c r="C38" s="58"/>
      <c r="D38" s="41"/>
      <c r="E38" s="41" t="s">
        <v>63</v>
      </c>
      <c r="F38" s="59" t="s">
        <v>574</v>
      </c>
      <c r="G38" s="43" t="s">
        <v>331</v>
      </c>
      <c r="H38" s="41" t="s">
        <v>332</v>
      </c>
      <c r="I38" s="41"/>
      <c r="J38" s="41"/>
      <c r="K38" s="41"/>
      <c r="L38" s="44"/>
      <c r="M38" s="44"/>
      <c r="N38" s="44"/>
      <c r="O38" s="44"/>
      <c r="P38" s="45">
        <f>tblTier2RiskRegister[[#This Row],[Threat Likelihood]]*MAX(tblTier2RiskRegister[[#This Row],[Mission Impact]:[Obligations Impact]])</f>
        <v>0</v>
      </c>
      <c r="Q38" s="41"/>
      <c r="R38" s="41"/>
      <c r="S38" s="41"/>
      <c r="T38" s="60"/>
      <c r="U38" s="60"/>
      <c r="V38" s="60"/>
      <c r="W38" s="44"/>
      <c r="X38" s="46">
        <f>tblTier2RiskRegister[[#This Row],[Safeguard Threat Likelihood]]*MAX(tblTier2RiskRegister[[#This Row],[Safeguard Mission Impact]:[Safeguard Obligations Impact]])</f>
        <v>0</v>
      </c>
    </row>
    <row r="39" spans="2:24" ht="217.5" thickBot="1" x14ac:dyDescent="0.25">
      <c r="B39" s="54">
        <v>28</v>
      </c>
      <c r="C39" s="55"/>
      <c r="D39" s="48"/>
      <c r="E39" s="48" t="s">
        <v>63</v>
      </c>
      <c r="F39" s="63" t="s">
        <v>575</v>
      </c>
      <c r="G39" s="64" t="s">
        <v>336</v>
      </c>
      <c r="H39" s="65" t="s">
        <v>576</v>
      </c>
      <c r="I39" s="48"/>
      <c r="J39" s="48"/>
      <c r="K39" s="48"/>
      <c r="L39" s="51"/>
      <c r="M39" s="51"/>
      <c r="N39" s="51"/>
      <c r="O39" s="51"/>
      <c r="P39" s="52">
        <f>tblTier2RiskRegister[[#This Row],[Threat Likelihood]]*MAX(tblTier2RiskRegister[[#This Row],[Mission Impact]:[Obligations Impact]])</f>
        <v>0</v>
      </c>
      <c r="Q39" s="48"/>
      <c r="R39" s="48"/>
      <c r="S39" s="48"/>
      <c r="T39" s="62"/>
      <c r="U39" s="62"/>
      <c r="V39" s="62"/>
      <c r="W39" s="51"/>
      <c r="X39" s="53">
        <f>tblTier2RiskRegister[[#This Row],[Safeguard Threat Likelihood]]*MAX(tblTier2RiskRegister[[#This Row],[Safeguard Mission Impact]:[Safeguard Obligations Impact]])</f>
        <v>0</v>
      </c>
    </row>
    <row r="40" spans="2:24" ht="153.75" thickBot="1" x14ac:dyDescent="0.25">
      <c r="B40" s="57">
        <v>29</v>
      </c>
      <c r="C40" s="58"/>
      <c r="D40" s="41"/>
      <c r="E40" s="41" t="s">
        <v>63</v>
      </c>
      <c r="F40" s="59" t="s">
        <v>577</v>
      </c>
      <c r="G40" s="43" t="s">
        <v>578</v>
      </c>
      <c r="H40" s="41" t="s">
        <v>579</v>
      </c>
      <c r="I40" s="41"/>
      <c r="J40" s="41"/>
      <c r="K40" s="41"/>
      <c r="L40" s="44"/>
      <c r="M40" s="44"/>
      <c r="N40" s="44"/>
      <c r="O40" s="44"/>
      <c r="P40" s="45">
        <f>tblTier2RiskRegister[[#This Row],[Threat Likelihood]]*MAX(tblTier2RiskRegister[[#This Row],[Mission Impact]:[Obligations Impact]])</f>
        <v>0</v>
      </c>
      <c r="Q40" s="41"/>
      <c r="R40" s="41"/>
      <c r="S40" s="41"/>
      <c r="T40" s="60"/>
      <c r="U40" s="60"/>
      <c r="V40" s="60"/>
      <c r="W40" s="44"/>
      <c r="X40" s="46">
        <f>tblTier2RiskRegister[[#This Row],[Safeguard Threat Likelihood]]*MAX(tblTier2RiskRegister[[#This Row],[Safeguard Mission Impact]:[Safeguard Obligations Impact]])</f>
        <v>0</v>
      </c>
    </row>
    <row r="41" spans="2:24" ht="77.25" thickBot="1" x14ac:dyDescent="0.25">
      <c r="B41" s="54">
        <v>30</v>
      </c>
      <c r="C41" s="55"/>
      <c r="D41" s="48"/>
      <c r="E41" s="48" t="s">
        <v>63</v>
      </c>
      <c r="F41" s="63" t="s">
        <v>580</v>
      </c>
      <c r="G41" s="64" t="s">
        <v>581</v>
      </c>
      <c r="H41" s="65" t="s">
        <v>582</v>
      </c>
      <c r="I41" s="48"/>
      <c r="J41" s="48"/>
      <c r="K41" s="48"/>
      <c r="L41" s="51"/>
      <c r="M41" s="51"/>
      <c r="N41" s="51"/>
      <c r="O41" s="51"/>
      <c r="P41" s="52">
        <f>tblTier2RiskRegister[[#This Row],[Threat Likelihood]]*MAX(tblTier2RiskRegister[[#This Row],[Mission Impact]:[Obligations Impact]])</f>
        <v>0</v>
      </c>
      <c r="Q41" s="48"/>
      <c r="R41" s="48"/>
      <c r="S41" s="48"/>
      <c r="T41" s="62"/>
      <c r="U41" s="62"/>
      <c r="V41" s="62"/>
      <c r="W41" s="51"/>
      <c r="X41" s="53">
        <f>tblTier2RiskRegister[[#This Row],[Safeguard Threat Likelihood]]*MAX(tblTier2RiskRegister[[#This Row],[Safeguard Mission Impact]:[Safeguard Obligations Impact]])</f>
        <v>0</v>
      </c>
    </row>
    <row r="42" spans="2:24" ht="306.75" thickBot="1" x14ac:dyDescent="0.25">
      <c r="B42" s="57">
        <v>31</v>
      </c>
      <c r="C42" s="58"/>
      <c r="D42" s="41"/>
      <c r="E42" s="41" t="s">
        <v>63</v>
      </c>
      <c r="F42" s="59" t="s">
        <v>583</v>
      </c>
      <c r="G42" s="43" t="s">
        <v>584</v>
      </c>
      <c r="H42" s="41" t="s">
        <v>585</v>
      </c>
      <c r="I42" s="41"/>
      <c r="J42" s="41"/>
      <c r="K42" s="41"/>
      <c r="L42" s="44"/>
      <c r="M42" s="44"/>
      <c r="N42" s="44"/>
      <c r="O42" s="44"/>
      <c r="P42" s="45">
        <f>tblTier2RiskRegister[[#This Row],[Threat Likelihood]]*MAX(tblTier2RiskRegister[[#This Row],[Mission Impact]:[Obligations Impact]])</f>
        <v>0</v>
      </c>
      <c r="Q42" s="41"/>
      <c r="R42" s="41"/>
      <c r="S42" s="41"/>
      <c r="T42" s="60"/>
      <c r="U42" s="60"/>
      <c r="V42" s="60"/>
      <c r="W42" s="44"/>
      <c r="X42" s="46">
        <f>tblTier2RiskRegister[[#This Row],[Safeguard Threat Likelihood]]*MAX(tblTier2RiskRegister[[#This Row],[Safeguard Mission Impact]:[Safeguard Obligations Impact]])</f>
        <v>0</v>
      </c>
    </row>
    <row r="43" spans="2:24" ht="153.75" thickBot="1" x14ac:dyDescent="0.25">
      <c r="B43" s="54">
        <v>32</v>
      </c>
      <c r="C43" s="55"/>
      <c r="D43" s="48"/>
      <c r="E43" s="48" t="s">
        <v>63</v>
      </c>
      <c r="F43" s="63" t="s">
        <v>586</v>
      </c>
      <c r="G43" s="64" t="s">
        <v>587</v>
      </c>
      <c r="H43" s="65" t="s">
        <v>588</v>
      </c>
      <c r="I43" s="48"/>
      <c r="J43" s="48"/>
      <c r="K43" s="48"/>
      <c r="L43" s="51"/>
      <c r="M43" s="51"/>
      <c r="N43" s="51"/>
      <c r="O43" s="51"/>
      <c r="P43" s="52">
        <f>tblTier2RiskRegister[[#This Row],[Threat Likelihood]]*MAX(tblTier2RiskRegister[[#This Row],[Mission Impact]:[Obligations Impact]])</f>
        <v>0</v>
      </c>
      <c r="Q43" s="48"/>
      <c r="R43" s="48"/>
      <c r="S43" s="48"/>
      <c r="T43" s="62"/>
      <c r="U43" s="62"/>
      <c r="V43" s="62"/>
      <c r="W43" s="51"/>
      <c r="X43" s="53">
        <f>tblTier2RiskRegister[[#This Row],[Safeguard Threat Likelihood]]*MAX(tblTier2RiskRegister[[#This Row],[Safeguard Mission Impact]:[Safeguard Obligations Impact]])</f>
        <v>0</v>
      </c>
    </row>
    <row r="44" spans="2:24" ht="141" thickBot="1" x14ac:dyDescent="0.25">
      <c r="B44" s="57">
        <v>33</v>
      </c>
      <c r="C44" s="58"/>
      <c r="D44" s="41"/>
      <c r="E44" s="41" t="s">
        <v>63</v>
      </c>
      <c r="F44" s="59" t="s">
        <v>589</v>
      </c>
      <c r="G44" s="43" t="s">
        <v>333</v>
      </c>
      <c r="H44" s="41" t="s">
        <v>590</v>
      </c>
      <c r="I44" s="41"/>
      <c r="J44" s="41"/>
      <c r="K44" s="41"/>
      <c r="L44" s="44"/>
      <c r="M44" s="44"/>
      <c r="N44" s="44"/>
      <c r="O44" s="44"/>
      <c r="P44" s="45">
        <f>tblTier2RiskRegister[[#This Row],[Threat Likelihood]]*MAX(tblTier2RiskRegister[[#This Row],[Mission Impact]:[Obligations Impact]])</f>
        <v>0</v>
      </c>
      <c r="Q44" s="41"/>
      <c r="R44" s="41"/>
      <c r="S44" s="41"/>
      <c r="T44" s="60"/>
      <c r="U44" s="60"/>
      <c r="V44" s="60"/>
      <c r="W44" s="44"/>
      <c r="X44" s="46">
        <f>tblTier2RiskRegister[[#This Row],[Safeguard Threat Likelihood]]*MAX(tblTier2RiskRegister[[#This Row],[Safeguard Mission Impact]:[Safeguard Obligations Impact]])</f>
        <v>0</v>
      </c>
    </row>
    <row r="45" spans="2:24" ht="102.75" thickBot="1" x14ac:dyDescent="0.25">
      <c r="B45" s="54">
        <v>34</v>
      </c>
      <c r="C45" s="55"/>
      <c r="D45" s="48"/>
      <c r="E45" s="48" t="s">
        <v>63</v>
      </c>
      <c r="F45" s="63" t="s">
        <v>591</v>
      </c>
      <c r="G45" s="64" t="s">
        <v>334</v>
      </c>
      <c r="H45" s="65" t="s">
        <v>335</v>
      </c>
      <c r="I45" s="48"/>
      <c r="J45" s="48"/>
      <c r="K45" s="48"/>
      <c r="L45" s="51"/>
      <c r="M45" s="51"/>
      <c r="N45" s="51"/>
      <c r="O45" s="51"/>
      <c r="P45" s="52">
        <f>tblTier2RiskRegister[[#This Row],[Threat Likelihood]]*MAX(tblTier2RiskRegister[[#This Row],[Mission Impact]:[Obligations Impact]])</f>
        <v>0</v>
      </c>
      <c r="Q45" s="48"/>
      <c r="R45" s="48"/>
      <c r="S45" s="48"/>
      <c r="T45" s="62"/>
      <c r="U45" s="62"/>
      <c r="V45" s="62"/>
      <c r="W45" s="51"/>
      <c r="X45" s="53">
        <f>tblTier2RiskRegister[[#This Row],[Safeguard Threat Likelihood]]*MAX(tblTier2RiskRegister[[#This Row],[Safeguard Mission Impact]:[Safeguard Obligations Impact]])</f>
        <v>0</v>
      </c>
    </row>
    <row r="46" spans="2:24" ht="128.25" thickBot="1" x14ac:dyDescent="0.25">
      <c r="B46" s="57">
        <v>35</v>
      </c>
      <c r="C46" s="58"/>
      <c r="D46" s="41"/>
      <c r="E46" s="41" t="s">
        <v>337</v>
      </c>
      <c r="F46" s="59" t="s">
        <v>592</v>
      </c>
      <c r="G46" s="43" t="s">
        <v>593</v>
      </c>
      <c r="H46" s="41" t="s">
        <v>338</v>
      </c>
      <c r="I46" s="41"/>
      <c r="J46" s="41"/>
      <c r="K46" s="41"/>
      <c r="L46" s="44"/>
      <c r="M46" s="44"/>
      <c r="N46" s="44"/>
      <c r="O46" s="44"/>
      <c r="P46" s="45">
        <f>tblTier2RiskRegister[[#This Row],[Threat Likelihood]]*MAX(tblTier2RiskRegister[[#This Row],[Mission Impact]:[Obligations Impact]])</f>
        <v>0</v>
      </c>
      <c r="Q46" s="41"/>
      <c r="R46" s="41"/>
      <c r="S46" s="41"/>
      <c r="T46" s="60"/>
      <c r="U46" s="60"/>
      <c r="V46" s="60"/>
      <c r="W46" s="44"/>
      <c r="X46" s="46">
        <f>tblTier2RiskRegister[[#This Row],[Safeguard Threat Likelihood]]*MAX(tblTier2RiskRegister[[#This Row],[Safeguard Mission Impact]:[Safeguard Obligations Impact]])</f>
        <v>0</v>
      </c>
    </row>
    <row r="47" spans="2:24" ht="255.75" thickBot="1" x14ac:dyDescent="0.25">
      <c r="B47" s="54">
        <v>36</v>
      </c>
      <c r="C47" s="55"/>
      <c r="D47" s="48"/>
      <c r="E47" s="48" t="s">
        <v>337</v>
      </c>
      <c r="F47" s="63" t="s">
        <v>594</v>
      </c>
      <c r="G47" s="64" t="s">
        <v>595</v>
      </c>
      <c r="H47" s="65" t="s">
        <v>339</v>
      </c>
      <c r="I47" s="48"/>
      <c r="J47" s="48"/>
      <c r="K47" s="48"/>
      <c r="L47" s="51"/>
      <c r="M47" s="51"/>
      <c r="N47" s="51"/>
      <c r="O47" s="51"/>
      <c r="P47" s="52">
        <f>tblTier2RiskRegister[[#This Row],[Threat Likelihood]]*MAX(tblTier2RiskRegister[[#This Row],[Mission Impact]:[Obligations Impact]])</f>
        <v>0</v>
      </c>
      <c r="Q47" s="48"/>
      <c r="R47" s="48"/>
      <c r="S47" s="48"/>
      <c r="T47" s="62"/>
      <c r="U47" s="62"/>
      <c r="V47" s="62"/>
      <c r="W47" s="51"/>
      <c r="X47" s="53">
        <f>tblTier2RiskRegister[[#This Row],[Safeguard Threat Likelihood]]*MAX(tblTier2RiskRegister[[#This Row],[Safeguard Mission Impact]:[Safeguard Obligations Impact]])</f>
        <v>0</v>
      </c>
    </row>
    <row r="48" spans="2:24" ht="166.5" thickBot="1" x14ac:dyDescent="0.25">
      <c r="B48" s="57">
        <v>37</v>
      </c>
      <c r="C48" s="58"/>
      <c r="D48" s="41"/>
      <c r="E48" s="41" t="s">
        <v>337</v>
      </c>
      <c r="F48" s="59" t="s">
        <v>596</v>
      </c>
      <c r="G48" s="43" t="s">
        <v>597</v>
      </c>
      <c r="H48" s="41" t="s">
        <v>598</v>
      </c>
      <c r="I48" s="41"/>
      <c r="J48" s="41"/>
      <c r="K48" s="41"/>
      <c r="L48" s="44"/>
      <c r="M48" s="44"/>
      <c r="N48" s="44"/>
      <c r="O48" s="44"/>
      <c r="P48" s="45">
        <f>tblTier2RiskRegister[[#This Row],[Threat Likelihood]]*MAX(tblTier2RiskRegister[[#This Row],[Mission Impact]:[Obligations Impact]])</f>
        <v>0</v>
      </c>
      <c r="Q48" s="41"/>
      <c r="R48" s="41"/>
      <c r="S48" s="41"/>
      <c r="T48" s="60"/>
      <c r="U48" s="60"/>
      <c r="V48" s="60"/>
      <c r="W48" s="44"/>
      <c r="X48" s="46">
        <f>tblTier2RiskRegister[[#This Row],[Safeguard Threat Likelihood]]*MAX(tblTier2RiskRegister[[#This Row],[Safeguard Mission Impact]:[Safeguard Obligations Impact]])</f>
        <v>0</v>
      </c>
    </row>
    <row r="49" spans="2:24" ht="166.5" thickBot="1" x14ac:dyDescent="0.25">
      <c r="B49" s="54">
        <v>38</v>
      </c>
      <c r="C49" s="55"/>
      <c r="D49" s="48"/>
      <c r="E49" s="48" t="s">
        <v>337</v>
      </c>
      <c r="F49" s="61" t="s">
        <v>599</v>
      </c>
      <c r="G49" s="50" t="s">
        <v>600</v>
      </c>
      <c r="H49" s="48" t="s">
        <v>340</v>
      </c>
      <c r="I49" s="48"/>
      <c r="J49" s="48"/>
      <c r="K49" s="48"/>
      <c r="L49" s="51"/>
      <c r="M49" s="51"/>
      <c r="N49" s="51"/>
      <c r="O49" s="51"/>
      <c r="P49" s="52">
        <f>tblTier2RiskRegister[[#This Row],[Threat Likelihood]]*MAX(tblTier2RiskRegister[[#This Row],[Mission Impact]:[Obligations Impact]])</f>
        <v>0</v>
      </c>
      <c r="Q49" s="48"/>
      <c r="R49" s="48"/>
      <c r="S49" s="48"/>
      <c r="T49" s="62"/>
      <c r="U49" s="62"/>
      <c r="V49" s="62"/>
      <c r="W49" s="51"/>
      <c r="X49" s="53">
        <f>tblTier2RiskRegister[[#This Row],[Safeguard Threat Likelihood]]*MAX(tblTier2RiskRegister[[#This Row],[Safeguard Mission Impact]:[Safeguard Obligations Impact]])</f>
        <v>0</v>
      </c>
    </row>
    <row r="50" spans="2:24" ht="204.75" thickBot="1" x14ac:dyDescent="0.25">
      <c r="B50" s="57">
        <v>39</v>
      </c>
      <c r="C50" s="58"/>
      <c r="D50" s="41"/>
      <c r="E50" s="41" t="s">
        <v>337</v>
      </c>
      <c r="F50" s="59" t="s">
        <v>601</v>
      </c>
      <c r="G50" s="43" t="s">
        <v>602</v>
      </c>
      <c r="H50" s="41" t="s">
        <v>603</v>
      </c>
      <c r="I50" s="41"/>
      <c r="J50" s="41"/>
      <c r="K50" s="41"/>
      <c r="L50" s="44"/>
      <c r="M50" s="44"/>
      <c r="N50" s="44"/>
      <c r="O50" s="44"/>
      <c r="P50" s="45">
        <f>tblTier2RiskRegister[[#This Row],[Threat Likelihood]]*MAX(tblTier2RiskRegister[[#This Row],[Mission Impact]:[Obligations Impact]])</f>
        <v>0</v>
      </c>
      <c r="Q50" s="41"/>
      <c r="R50" s="41"/>
      <c r="S50" s="41"/>
      <c r="T50" s="60"/>
      <c r="U50" s="60"/>
      <c r="V50" s="60"/>
      <c r="W50" s="44"/>
      <c r="X50" s="46">
        <f>tblTier2RiskRegister[[#This Row],[Safeguard Threat Likelihood]]*MAX(tblTier2RiskRegister[[#This Row],[Safeguard Mission Impact]:[Safeguard Obligations Impact]])</f>
        <v>0</v>
      </c>
    </row>
    <row r="51" spans="2:24" ht="166.5" thickBot="1" x14ac:dyDescent="0.25">
      <c r="B51" s="54">
        <v>40</v>
      </c>
      <c r="C51" s="55"/>
      <c r="D51" s="48"/>
      <c r="E51" s="48" t="s">
        <v>341</v>
      </c>
      <c r="F51" s="61">
        <v>6.1</v>
      </c>
      <c r="G51" s="50" t="s">
        <v>604</v>
      </c>
      <c r="H51" s="48" t="s">
        <v>605</v>
      </c>
      <c r="I51" s="48"/>
      <c r="J51" s="48"/>
      <c r="K51" s="48"/>
      <c r="L51" s="51"/>
      <c r="M51" s="51"/>
      <c r="N51" s="51"/>
      <c r="O51" s="51"/>
      <c r="P51" s="52">
        <f>tblTier2RiskRegister[[#This Row],[Threat Likelihood]]*MAX(tblTier2RiskRegister[[#This Row],[Mission Impact]:[Obligations Impact]])</f>
        <v>0</v>
      </c>
      <c r="Q51" s="48"/>
      <c r="R51" s="48"/>
      <c r="S51" s="48"/>
      <c r="T51" s="62"/>
      <c r="U51" s="62"/>
      <c r="V51" s="62"/>
      <c r="W51" s="51"/>
      <c r="X51" s="53">
        <f>tblTier2RiskRegister[[#This Row],[Safeguard Threat Likelihood]]*MAX(tblTier2RiskRegister[[#This Row],[Safeguard Mission Impact]:[Safeguard Obligations Impact]])</f>
        <v>0</v>
      </c>
    </row>
    <row r="52" spans="2:24" ht="77.25" thickBot="1" x14ac:dyDescent="0.25">
      <c r="B52" s="57">
        <v>41</v>
      </c>
      <c r="C52" s="58"/>
      <c r="D52" s="41"/>
      <c r="E52" s="41" t="s">
        <v>341</v>
      </c>
      <c r="F52" s="59">
        <v>6.2</v>
      </c>
      <c r="G52" s="43" t="s">
        <v>342</v>
      </c>
      <c r="H52" s="41" t="s">
        <v>343</v>
      </c>
      <c r="I52" s="41"/>
      <c r="J52" s="41"/>
      <c r="K52" s="41"/>
      <c r="L52" s="44"/>
      <c r="M52" s="44"/>
      <c r="N52" s="44"/>
      <c r="O52" s="44"/>
      <c r="P52" s="45">
        <f>tblTier2RiskRegister[[#This Row],[Threat Likelihood]]*MAX(tblTier2RiskRegister[[#This Row],[Mission Impact]:[Obligations Impact]])</f>
        <v>0</v>
      </c>
      <c r="Q52" s="41"/>
      <c r="R52" s="41"/>
      <c r="S52" s="41"/>
      <c r="T52" s="60"/>
      <c r="U52" s="60"/>
      <c r="V52" s="60"/>
      <c r="W52" s="44"/>
      <c r="X52" s="46">
        <f>tblTier2RiskRegister[[#This Row],[Safeguard Threat Likelihood]]*MAX(tblTier2RiskRegister[[#This Row],[Safeguard Mission Impact]:[Safeguard Obligations Impact]])</f>
        <v>0</v>
      </c>
    </row>
    <row r="53" spans="2:24" ht="166.5" thickBot="1" x14ac:dyDescent="0.25">
      <c r="B53" s="54">
        <v>42</v>
      </c>
      <c r="C53" s="55"/>
      <c r="D53" s="48"/>
      <c r="E53" s="48" t="s">
        <v>341</v>
      </c>
      <c r="F53" s="61">
        <v>6.3</v>
      </c>
      <c r="G53" s="50" t="s">
        <v>352</v>
      </c>
      <c r="H53" s="48" t="s">
        <v>353</v>
      </c>
      <c r="I53" s="48"/>
      <c r="J53" s="48"/>
      <c r="K53" s="48"/>
      <c r="L53" s="51"/>
      <c r="M53" s="51"/>
      <c r="N53" s="51"/>
      <c r="O53" s="51"/>
      <c r="P53" s="52">
        <f>tblTier2RiskRegister[[#This Row],[Threat Likelihood]]*MAX(tblTier2RiskRegister[[#This Row],[Mission Impact]:[Obligations Impact]])</f>
        <v>0</v>
      </c>
      <c r="Q53" s="48"/>
      <c r="R53" s="48"/>
      <c r="S53" s="48"/>
      <c r="T53" s="62"/>
      <c r="U53" s="62"/>
      <c r="V53" s="62"/>
      <c r="W53" s="51"/>
      <c r="X53" s="53">
        <f>tblTier2RiskRegister[[#This Row],[Safeguard Threat Likelihood]]*MAX(tblTier2RiskRegister[[#This Row],[Safeguard Mission Impact]:[Safeguard Obligations Impact]])</f>
        <v>0</v>
      </c>
    </row>
    <row r="54" spans="2:24" ht="90" thickBot="1" x14ac:dyDescent="0.25">
      <c r="B54" s="57">
        <v>43</v>
      </c>
      <c r="C54" s="58"/>
      <c r="D54" s="41"/>
      <c r="E54" s="41" t="s">
        <v>341</v>
      </c>
      <c r="F54" s="59">
        <v>6.4</v>
      </c>
      <c r="G54" s="43" t="s">
        <v>344</v>
      </c>
      <c r="H54" s="41" t="s">
        <v>345</v>
      </c>
      <c r="I54" s="41"/>
      <c r="J54" s="41"/>
      <c r="K54" s="41"/>
      <c r="L54" s="44"/>
      <c r="M54" s="44"/>
      <c r="N54" s="44"/>
      <c r="O54" s="44"/>
      <c r="P54" s="45">
        <f>tblTier2RiskRegister[[#This Row],[Threat Likelihood]]*MAX(tblTier2RiskRegister[[#This Row],[Mission Impact]:[Obligations Impact]])</f>
        <v>0</v>
      </c>
      <c r="Q54" s="41"/>
      <c r="R54" s="41"/>
      <c r="S54" s="41"/>
      <c r="T54" s="60"/>
      <c r="U54" s="60"/>
      <c r="V54" s="60"/>
      <c r="W54" s="44"/>
      <c r="X54" s="46">
        <f>tblTier2RiskRegister[[#This Row],[Safeguard Threat Likelihood]]*MAX(tblTier2RiskRegister[[#This Row],[Safeguard Mission Impact]:[Safeguard Obligations Impact]])</f>
        <v>0</v>
      </c>
    </row>
    <row r="55" spans="2:24" ht="115.5" thickBot="1" x14ac:dyDescent="0.25">
      <c r="B55" s="54">
        <v>44</v>
      </c>
      <c r="C55" s="55"/>
      <c r="D55" s="48"/>
      <c r="E55" s="48" t="s">
        <v>341</v>
      </c>
      <c r="F55" s="61">
        <v>6.5</v>
      </c>
      <c r="G55" s="50" t="s">
        <v>348</v>
      </c>
      <c r="H55" s="48" t="s">
        <v>349</v>
      </c>
      <c r="I55" s="48"/>
      <c r="J55" s="48"/>
      <c r="K55" s="48"/>
      <c r="L55" s="51"/>
      <c r="M55" s="51"/>
      <c r="N55" s="51"/>
      <c r="O55" s="51"/>
      <c r="P55" s="52">
        <f>tblTier2RiskRegister[[#This Row],[Threat Likelihood]]*MAX(tblTier2RiskRegister[[#This Row],[Mission Impact]:[Obligations Impact]])</f>
        <v>0</v>
      </c>
      <c r="Q55" s="48"/>
      <c r="R55" s="48"/>
      <c r="S55" s="48"/>
      <c r="T55" s="62"/>
      <c r="U55" s="62"/>
      <c r="V55" s="62"/>
      <c r="W55" s="51"/>
      <c r="X55" s="53">
        <f>tblTier2RiskRegister[[#This Row],[Safeguard Threat Likelihood]]*MAX(tblTier2RiskRegister[[#This Row],[Safeguard Mission Impact]:[Safeguard Obligations Impact]])</f>
        <v>0</v>
      </c>
    </row>
    <row r="56" spans="2:24" ht="102.75" thickBot="1" x14ac:dyDescent="0.25">
      <c r="B56" s="57">
        <v>45</v>
      </c>
      <c r="C56" s="58"/>
      <c r="D56" s="41"/>
      <c r="E56" s="41" t="s">
        <v>341</v>
      </c>
      <c r="F56" s="59">
        <v>6.6</v>
      </c>
      <c r="G56" s="43" t="s">
        <v>606</v>
      </c>
      <c r="H56" s="41" t="s">
        <v>607</v>
      </c>
      <c r="I56" s="41"/>
      <c r="J56" s="41"/>
      <c r="K56" s="41"/>
      <c r="L56" s="44"/>
      <c r="M56" s="44"/>
      <c r="N56" s="44"/>
      <c r="O56" s="44"/>
      <c r="P56" s="45">
        <f>tblTier2RiskRegister[[#This Row],[Threat Likelihood]]*MAX(tblTier2RiskRegister[[#This Row],[Mission Impact]:[Obligations Impact]])</f>
        <v>0</v>
      </c>
      <c r="Q56" s="41"/>
      <c r="R56" s="41"/>
      <c r="S56" s="41"/>
      <c r="T56" s="60"/>
      <c r="U56" s="60"/>
      <c r="V56" s="60"/>
      <c r="W56" s="44"/>
      <c r="X56" s="46">
        <f>tblTier2RiskRegister[[#This Row],[Safeguard Threat Likelihood]]*MAX(tblTier2RiskRegister[[#This Row],[Safeguard Mission Impact]:[Safeguard Obligations Impact]])</f>
        <v>0</v>
      </c>
    </row>
    <row r="57" spans="2:24" ht="64.5" thickBot="1" x14ac:dyDescent="0.25">
      <c r="B57" s="54">
        <v>46</v>
      </c>
      <c r="C57" s="55"/>
      <c r="D57" s="48"/>
      <c r="E57" s="48" t="s">
        <v>341</v>
      </c>
      <c r="F57" s="61">
        <v>6.7</v>
      </c>
      <c r="G57" s="50" t="s">
        <v>346</v>
      </c>
      <c r="H57" s="48" t="s">
        <v>347</v>
      </c>
      <c r="I57" s="48"/>
      <c r="J57" s="48"/>
      <c r="K57" s="48"/>
      <c r="L57" s="51"/>
      <c r="M57" s="51"/>
      <c r="N57" s="51"/>
      <c r="O57" s="51"/>
      <c r="P57" s="52">
        <f>tblTier2RiskRegister[[#This Row],[Threat Likelihood]]*MAX(tblTier2RiskRegister[[#This Row],[Mission Impact]:[Obligations Impact]])</f>
        <v>0</v>
      </c>
      <c r="Q57" s="48"/>
      <c r="R57" s="48"/>
      <c r="S57" s="48"/>
      <c r="T57" s="62"/>
      <c r="U57" s="62"/>
      <c r="V57" s="62"/>
      <c r="W57" s="51"/>
      <c r="X57" s="53">
        <f>tblTier2RiskRegister[[#This Row],[Safeguard Threat Likelihood]]*MAX(tblTier2RiskRegister[[#This Row],[Safeguard Mission Impact]:[Safeguard Obligations Impact]])</f>
        <v>0</v>
      </c>
    </row>
    <row r="58" spans="2:24" ht="102.75" thickBot="1" x14ac:dyDescent="0.25">
      <c r="B58" s="57">
        <v>47</v>
      </c>
      <c r="C58" s="58"/>
      <c r="D58" s="41"/>
      <c r="E58" s="41" t="s">
        <v>341</v>
      </c>
      <c r="F58" s="59">
        <v>6.8</v>
      </c>
      <c r="G58" s="43" t="s">
        <v>350</v>
      </c>
      <c r="H58" s="41" t="s">
        <v>351</v>
      </c>
      <c r="I58" s="41"/>
      <c r="J58" s="41"/>
      <c r="K58" s="41"/>
      <c r="L58" s="44"/>
      <c r="M58" s="44"/>
      <c r="N58" s="44"/>
      <c r="O58" s="44"/>
      <c r="P58" s="45">
        <f>tblTier2RiskRegister[[#This Row],[Threat Likelihood]]*MAX(tblTier2RiskRegister[[#This Row],[Mission Impact]:[Obligations Impact]])</f>
        <v>0</v>
      </c>
      <c r="Q58" s="41"/>
      <c r="R58" s="41"/>
      <c r="S58" s="41"/>
      <c r="T58" s="60"/>
      <c r="U58" s="60"/>
      <c r="V58" s="60"/>
      <c r="W58" s="44"/>
      <c r="X58" s="46">
        <f>tblTier2RiskRegister[[#This Row],[Safeguard Threat Likelihood]]*MAX(tblTier2RiskRegister[[#This Row],[Safeguard Mission Impact]:[Safeguard Obligations Impact]])</f>
        <v>0</v>
      </c>
    </row>
    <row r="59" spans="2:24" ht="179.25" thickBot="1" x14ac:dyDescent="0.25">
      <c r="B59" s="54">
        <v>48</v>
      </c>
      <c r="C59" s="55"/>
      <c r="D59" s="48"/>
      <c r="E59" s="48" t="s">
        <v>64</v>
      </c>
      <c r="F59" s="61" t="s">
        <v>608</v>
      </c>
      <c r="G59" s="50" t="s">
        <v>609</v>
      </c>
      <c r="H59" s="48" t="s">
        <v>610</v>
      </c>
      <c r="I59" s="48"/>
      <c r="J59" s="48"/>
      <c r="K59" s="48"/>
      <c r="L59" s="51"/>
      <c r="M59" s="51"/>
      <c r="N59" s="51"/>
      <c r="O59" s="51"/>
      <c r="P59" s="52">
        <f>tblTier2RiskRegister[[#This Row],[Threat Likelihood]]*MAX(tblTier2RiskRegister[[#This Row],[Mission Impact]:[Obligations Impact]])</f>
        <v>0</v>
      </c>
      <c r="Q59" s="48"/>
      <c r="R59" s="48"/>
      <c r="S59" s="48"/>
      <c r="T59" s="62"/>
      <c r="U59" s="62"/>
      <c r="V59" s="62"/>
      <c r="W59" s="51"/>
      <c r="X59" s="53">
        <f>tblTier2RiskRegister[[#This Row],[Safeguard Threat Likelihood]]*MAX(tblTier2RiskRegister[[#This Row],[Safeguard Mission Impact]:[Safeguard Obligations Impact]])</f>
        <v>0</v>
      </c>
    </row>
    <row r="60" spans="2:24" ht="90" thickBot="1" x14ac:dyDescent="0.25">
      <c r="B60" s="57">
        <v>49</v>
      </c>
      <c r="C60" s="58"/>
      <c r="D60" s="41"/>
      <c r="E60" s="41" t="s">
        <v>64</v>
      </c>
      <c r="F60" s="59" t="s">
        <v>611</v>
      </c>
      <c r="G60" s="43" t="s">
        <v>354</v>
      </c>
      <c r="H60" s="41" t="s">
        <v>355</v>
      </c>
      <c r="I60" s="41"/>
      <c r="J60" s="41"/>
      <c r="K60" s="41"/>
      <c r="L60" s="44"/>
      <c r="M60" s="44"/>
      <c r="N60" s="44"/>
      <c r="O60" s="44"/>
      <c r="P60" s="45">
        <f>tblTier2RiskRegister[[#This Row],[Threat Likelihood]]*MAX(tblTier2RiskRegister[[#This Row],[Mission Impact]:[Obligations Impact]])</f>
        <v>0</v>
      </c>
      <c r="Q60" s="41"/>
      <c r="R60" s="41"/>
      <c r="S60" s="41"/>
      <c r="T60" s="60"/>
      <c r="U60" s="60"/>
      <c r="V60" s="60"/>
      <c r="W60" s="44"/>
      <c r="X60" s="46">
        <f>tblTier2RiskRegister[[#This Row],[Safeguard Threat Likelihood]]*MAX(tblTier2RiskRegister[[#This Row],[Safeguard Mission Impact]:[Safeguard Obligations Impact]])</f>
        <v>0</v>
      </c>
    </row>
    <row r="61" spans="2:24" ht="102.75" thickBot="1" x14ac:dyDescent="0.25">
      <c r="B61" s="54">
        <v>50</v>
      </c>
      <c r="C61" s="55"/>
      <c r="D61" s="48"/>
      <c r="E61" s="48" t="s">
        <v>64</v>
      </c>
      <c r="F61" s="61" t="s">
        <v>612</v>
      </c>
      <c r="G61" s="50" t="s">
        <v>613</v>
      </c>
      <c r="H61" s="48" t="s">
        <v>356</v>
      </c>
      <c r="I61" s="48"/>
      <c r="J61" s="48"/>
      <c r="K61" s="48"/>
      <c r="L61" s="51"/>
      <c r="M61" s="51"/>
      <c r="N61" s="51"/>
      <c r="O61" s="51"/>
      <c r="P61" s="52">
        <f>tblTier2RiskRegister[[#This Row],[Threat Likelihood]]*MAX(tblTier2RiskRegister[[#This Row],[Mission Impact]:[Obligations Impact]])</f>
        <v>0</v>
      </c>
      <c r="Q61" s="48"/>
      <c r="R61" s="48"/>
      <c r="S61" s="48"/>
      <c r="T61" s="62"/>
      <c r="U61" s="62"/>
      <c r="V61" s="62"/>
      <c r="W61" s="51"/>
      <c r="X61" s="53">
        <f>tblTier2RiskRegister[[#This Row],[Safeguard Threat Likelihood]]*MAX(tblTier2RiskRegister[[#This Row],[Safeguard Mission Impact]:[Safeguard Obligations Impact]])</f>
        <v>0</v>
      </c>
    </row>
    <row r="62" spans="2:24" ht="217.5" thickBot="1" x14ac:dyDescent="0.25">
      <c r="B62" s="57">
        <v>51</v>
      </c>
      <c r="C62" s="58"/>
      <c r="D62" s="41"/>
      <c r="E62" s="41" t="s">
        <v>64</v>
      </c>
      <c r="F62" s="59" t="s">
        <v>614</v>
      </c>
      <c r="G62" s="43" t="s">
        <v>358</v>
      </c>
      <c r="H62" s="41" t="s">
        <v>615</v>
      </c>
      <c r="I62" s="41"/>
      <c r="J62" s="41"/>
      <c r="K62" s="41"/>
      <c r="L62" s="44"/>
      <c r="M62" s="44"/>
      <c r="N62" s="44"/>
      <c r="O62" s="44"/>
      <c r="P62" s="45">
        <f>tblTier2RiskRegister[[#This Row],[Threat Likelihood]]*MAX(tblTier2RiskRegister[[#This Row],[Mission Impact]:[Obligations Impact]])</f>
        <v>0</v>
      </c>
      <c r="Q62" s="41"/>
      <c r="R62" s="41"/>
      <c r="S62" s="41"/>
      <c r="T62" s="60"/>
      <c r="U62" s="60"/>
      <c r="V62" s="60"/>
      <c r="W62" s="44"/>
      <c r="X62" s="46">
        <f>tblTier2RiskRegister[[#This Row],[Safeguard Threat Likelihood]]*MAX(tblTier2RiskRegister[[#This Row],[Safeguard Mission Impact]:[Safeguard Obligations Impact]])</f>
        <v>0</v>
      </c>
    </row>
    <row r="63" spans="2:24" ht="192" thickBot="1" x14ac:dyDescent="0.25">
      <c r="B63" s="54">
        <v>52</v>
      </c>
      <c r="C63" s="55"/>
      <c r="D63" s="48"/>
      <c r="E63" s="48" t="s">
        <v>64</v>
      </c>
      <c r="F63" s="61" t="s">
        <v>616</v>
      </c>
      <c r="G63" s="50" t="s">
        <v>362</v>
      </c>
      <c r="H63" s="48" t="s">
        <v>617</v>
      </c>
      <c r="I63" s="48"/>
      <c r="J63" s="48"/>
      <c r="K63" s="48"/>
      <c r="L63" s="51"/>
      <c r="M63" s="51"/>
      <c r="N63" s="51"/>
      <c r="O63" s="51"/>
      <c r="P63" s="52">
        <f>tblTier2RiskRegister[[#This Row],[Threat Likelihood]]*MAX(tblTier2RiskRegister[[#This Row],[Mission Impact]:[Obligations Impact]])</f>
        <v>0</v>
      </c>
      <c r="Q63" s="48"/>
      <c r="R63" s="48"/>
      <c r="S63" s="48"/>
      <c r="T63" s="62"/>
      <c r="U63" s="62"/>
      <c r="V63" s="62"/>
      <c r="W63" s="51"/>
      <c r="X63" s="53">
        <f>tblTier2RiskRegister[[#This Row],[Safeguard Threat Likelihood]]*MAX(tblTier2RiskRegister[[#This Row],[Safeguard Mission Impact]:[Safeguard Obligations Impact]])</f>
        <v>0</v>
      </c>
    </row>
    <row r="64" spans="2:24" ht="217.5" thickBot="1" x14ac:dyDescent="0.25">
      <c r="B64" s="57">
        <v>53</v>
      </c>
      <c r="C64" s="58"/>
      <c r="D64" s="41"/>
      <c r="E64" s="41" t="s">
        <v>64</v>
      </c>
      <c r="F64" s="59" t="s">
        <v>495</v>
      </c>
      <c r="G64" s="43" t="s">
        <v>357</v>
      </c>
      <c r="H64" s="41" t="s">
        <v>65</v>
      </c>
      <c r="I64" s="41"/>
      <c r="J64" s="41"/>
      <c r="K64" s="41"/>
      <c r="L64" s="44"/>
      <c r="M64" s="44"/>
      <c r="N64" s="44"/>
      <c r="O64" s="44"/>
      <c r="P64" s="45">
        <f>tblTier2RiskRegister[[#This Row],[Threat Likelihood]]*MAX(tblTier2RiskRegister[[#This Row],[Mission Impact]:[Obligations Impact]])</f>
        <v>0</v>
      </c>
      <c r="Q64" s="41"/>
      <c r="R64" s="41"/>
      <c r="S64" s="41"/>
      <c r="T64" s="60"/>
      <c r="U64" s="60"/>
      <c r="V64" s="60"/>
      <c r="W64" s="44"/>
      <c r="X64" s="46">
        <f>tblTier2RiskRegister[[#This Row],[Safeguard Threat Likelihood]]*MAX(tblTier2RiskRegister[[#This Row],[Safeguard Mission Impact]:[Safeguard Obligations Impact]])</f>
        <v>0</v>
      </c>
    </row>
    <row r="65" spans="2:24" ht="64.5" thickBot="1" x14ac:dyDescent="0.25">
      <c r="B65" s="54">
        <v>54</v>
      </c>
      <c r="C65" s="55"/>
      <c r="D65" s="48"/>
      <c r="E65" s="48" t="s">
        <v>64</v>
      </c>
      <c r="F65" s="61" t="s">
        <v>618</v>
      </c>
      <c r="G65" s="50" t="s">
        <v>619</v>
      </c>
      <c r="H65" s="48" t="s">
        <v>620</v>
      </c>
      <c r="I65" s="48"/>
      <c r="J65" s="48"/>
      <c r="K65" s="48"/>
      <c r="L65" s="51"/>
      <c r="M65" s="51"/>
      <c r="N65" s="51"/>
      <c r="O65" s="51"/>
      <c r="P65" s="52">
        <f>tblTier2RiskRegister[[#This Row],[Threat Likelihood]]*MAX(tblTier2RiskRegister[[#This Row],[Mission Impact]:[Obligations Impact]])</f>
        <v>0</v>
      </c>
      <c r="Q65" s="48"/>
      <c r="R65" s="48"/>
      <c r="S65" s="48"/>
      <c r="T65" s="62"/>
      <c r="U65" s="62"/>
      <c r="V65" s="62"/>
      <c r="W65" s="51"/>
      <c r="X65" s="53">
        <f>tblTier2RiskRegister[[#This Row],[Safeguard Threat Likelihood]]*MAX(tblTier2RiskRegister[[#This Row],[Safeguard Mission Impact]:[Safeguard Obligations Impact]])</f>
        <v>0</v>
      </c>
    </row>
    <row r="66" spans="2:24" ht="294" thickBot="1" x14ac:dyDescent="0.25">
      <c r="B66" s="57">
        <v>55</v>
      </c>
      <c r="C66" s="58"/>
      <c r="D66" s="41"/>
      <c r="E66" s="41" t="s">
        <v>64</v>
      </c>
      <c r="F66" s="59" t="s">
        <v>621</v>
      </c>
      <c r="G66" s="43" t="s">
        <v>359</v>
      </c>
      <c r="H66" s="41" t="s">
        <v>622</v>
      </c>
      <c r="I66" s="41"/>
      <c r="J66" s="41"/>
      <c r="K66" s="41"/>
      <c r="L66" s="44"/>
      <c r="M66" s="44"/>
      <c r="N66" s="44"/>
      <c r="O66" s="44"/>
      <c r="P66" s="45">
        <f>tblTier2RiskRegister[[#This Row],[Threat Likelihood]]*MAX(tblTier2RiskRegister[[#This Row],[Mission Impact]:[Obligations Impact]])</f>
        <v>0</v>
      </c>
      <c r="Q66" s="41"/>
      <c r="R66" s="41"/>
      <c r="S66" s="41"/>
      <c r="T66" s="60"/>
      <c r="U66" s="60"/>
      <c r="V66" s="60"/>
      <c r="W66" s="44"/>
      <c r="X66" s="46">
        <f>tblTier2RiskRegister[[#This Row],[Safeguard Threat Likelihood]]*MAX(tblTier2RiskRegister[[#This Row],[Safeguard Mission Impact]:[Safeguard Obligations Impact]])</f>
        <v>0</v>
      </c>
    </row>
    <row r="67" spans="2:24" ht="128.25" thickBot="1" x14ac:dyDescent="0.25">
      <c r="B67" s="54">
        <v>56</v>
      </c>
      <c r="C67" s="55"/>
      <c r="D67" s="48"/>
      <c r="E67" s="48" t="s">
        <v>64</v>
      </c>
      <c r="F67" s="61" t="s">
        <v>623</v>
      </c>
      <c r="G67" s="50" t="s">
        <v>360</v>
      </c>
      <c r="H67" s="48" t="s">
        <v>361</v>
      </c>
      <c r="I67" s="48"/>
      <c r="J67" s="48"/>
      <c r="K67" s="48"/>
      <c r="L67" s="51"/>
      <c r="M67" s="51"/>
      <c r="N67" s="51"/>
      <c r="O67" s="51"/>
      <c r="P67" s="52">
        <f>tblTier2RiskRegister[[#This Row],[Threat Likelihood]]*MAX(tblTier2RiskRegister[[#This Row],[Mission Impact]:[Obligations Impact]])</f>
        <v>0</v>
      </c>
      <c r="Q67" s="48"/>
      <c r="R67" s="48"/>
      <c r="S67" s="48"/>
      <c r="T67" s="62"/>
      <c r="U67" s="62"/>
      <c r="V67" s="62"/>
      <c r="W67" s="51"/>
      <c r="X67" s="53">
        <f>tblTier2RiskRegister[[#This Row],[Safeguard Threat Likelihood]]*MAX(tblTier2RiskRegister[[#This Row],[Safeguard Mission Impact]:[Safeguard Obligations Impact]])</f>
        <v>0</v>
      </c>
    </row>
    <row r="68" spans="2:24" ht="90" thickBot="1" x14ac:dyDescent="0.25">
      <c r="B68" s="57">
        <v>57</v>
      </c>
      <c r="C68" s="58"/>
      <c r="D68" s="41"/>
      <c r="E68" s="41" t="s">
        <v>64</v>
      </c>
      <c r="F68" s="59" t="s">
        <v>363</v>
      </c>
      <c r="G68" s="43" t="s">
        <v>364</v>
      </c>
      <c r="H68" s="41" t="s">
        <v>365</v>
      </c>
      <c r="I68" s="41"/>
      <c r="J68" s="41"/>
      <c r="K68" s="41"/>
      <c r="L68" s="44"/>
      <c r="M68" s="44"/>
      <c r="N68" s="44"/>
      <c r="O68" s="44"/>
      <c r="P68" s="45">
        <f>tblTier2RiskRegister[[#This Row],[Threat Likelihood]]*MAX(tblTier2RiskRegister[[#This Row],[Mission Impact]:[Obligations Impact]])</f>
        <v>0</v>
      </c>
      <c r="Q68" s="41"/>
      <c r="R68" s="41"/>
      <c r="S68" s="41"/>
      <c r="T68" s="60"/>
      <c r="U68" s="60"/>
      <c r="V68" s="60"/>
      <c r="W68" s="44"/>
      <c r="X68" s="46">
        <f>tblTier2RiskRegister[[#This Row],[Safeguard Threat Likelihood]]*MAX(tblTier2RiskRegister[[#This Row],[Safeguard Mission Impact]:[Safeguard Obligations Impact]])</f>
        <v>0</v>
      </c>
    </row>
    <row r="69" spans="2:24" ht="141" thickBot="1" x14ac:dyDescent="0.25">
      <c r="B69" s="54">
        <v>58</v>
      </c>
      <c r="C69" s="55"/>
      <c r="D69" s="48"/>
      <c r="E69" s="48" t="s">
        <v>66</v>
      </c>
      <c r="F69" s="61" t="s">
        <v>624</v>
      </c>
      <c r="G69" s="50" t="s">
        <v>625</v>
      </c>
      <c r="H69" s="48" t="s">
        <v>372</v>
      </c>
      <c r="I69" s="48"/>
      <c r="J69" s="48"/>
      <c r="K69" s="48"/>
      <c r="L69" s="51"/>
      <c r="M69" s="51"/>
      <c r="N69" s="51"/>
      <c r="O69" s="51"/>
      <c r="P69" s="52">
        <f>tblTier2RiskRegister[[#This Row],[Threat Likelihood]]*MAX(tblTier2RiskRegister[[#This Row],[Mission Impact]:[Obligations Impact]])</f>
        <v>0</v>
      </c>
      <c r="Q69" s="48"/>
      <c r="R69" s="48"/>
      <c r="S69" s="48"/>
      <c r="T69" s="62"/>
      <c r="U69" s="62"/>
      <c r="V69" s="62"/>
      <c r="W69" s="51"/>
      <c r="X69" s="53">
        <f>tblTier2RiskRegister[[#This Row],[Safeguard Threat Likelihood]]*MAX(tblTier2RiskRegister[[#This Row],[Safeguard Mission Impact]:[Safeguard Obligations Impact]])</f>
        <v>0</v>
      </c>
    </row>
    <row r="70" spans="2:24" ht="115.5" thickBot="1" x14ac:dyDescent="0.25">
      <c r="B70" s="57">
        <v>59</v>
      </c>
      <c r="C70" s="58"/>
      <c r="D70" s="41"/>
      <c r="E70" s="41" t="s">
        <v>66</v>
      </c>
      <c r="F70" s="59" t="s">
        <v>626</v>
      </c>
      <c r="G70" s="43" t="s">
        <v>367</v>
      </c>
      <c r="H70" s="41" t="s">
        <v>368</v>
      </c>
      <c r="I70" s="41"/>
      <c r="J70" s="41"/>
      <c r="K70" s="41"/>
      <c r="L70" s="44"/>
      <c r="M70" s="44"/>
      <c r="N70" s="44"/>
      <c r="O70" s="44"/>
      <c r="P70" s="45">
        <f>tblTier2RiskRegister[[#This Row],[Threat Likelihood]]*MAX(tblTier2RiskRegister[[#This Row],[Mission Impact]:[Obligations Impact]])</f>
        <v>0</v>
      </c>
      <c r="Q70" s="41"/>
      <c r="R70" s="41"/>
      <c r="S70" s="41"/>
      <c r="T70" s="60"/>
      <c r="U70" s="60"/>
      <c r="V70" s="60"/>
      <c r="W70" s="44"/>
      <c r="X70" s="46">
        <f>tblTier2RiskRegister[[#This Row],[Safeguard Threat Likelihood]]*MAX(tblTier2RiskRegister[[#This Row],[Safeguard Mission Impact]:[Safeguard Obligations Impact]])</f>
        <v>0</v>
      </c>
    </row>
    <row r="71" spans="2:24" ht="255.75" thickBot="1" x14ac:dyDescent="0.25">
      <c r="B71" s="54">
        <v>60</v>
      </c>
      <c r="C71" s="55"/>
      <c r="D71" s="48"/>
      <c r="E71" s="48" t="s">
        <v>66</v>
      </c>
      <c r="F71" s="61" t="s">
        <v>627</v>
      </c>
      <c r="G71" s="50" t="s">
        <v>628</v>
      </c>
      <c r="H71" s="48" t="s">
        <v>369</v>
      </c>
      <c r="I71" s="48"/>
      <c r="J71" s="48"/>
      <c r="K71" s="48"/>
      <c r="L71" s="51"/>
      <c r="M71" s="51"/>
      <c r="N71" s="51"/>
      <c r="O71" s="51"/>
      <c r="P71" s="52">
        <f>tblTier2RiskRegister[[#This Row],[Threat Likelihood]]*MAX(tblTier2RiskRegister[[#This Row],[Mission Impact]:[Obligations Impact]])</f>
        <v>0</v>
      </c>
      <c r="Q71" s="48"/>
      <c r="R71" s="48"/>
      <c r="S71" s="48"/>
      <c r="T71" s="62"/>
      <c r="U71" s="62"/>
      <c r="V71" s="62"/>
      <c r="W71" s="51"/>
      <c r="X71" s="53">
        <f>tblTier2RiskRegister[[#This Row],[Safeguard Threat Likelihood]]*MAX(tblTier2RiskRegister[[#This Row],[Safeguard Mission Impact]:[Safeguard Obligations Impact]])</f>
        <v>0</v>
      </c>
    </row>
    <row r="72" spans="2:24" ht="115.5" thickBot="1" x14ac:dyDescent="0.25">
      <c r="B72" s="57">
        <v>61</v>
      </c>
      <c r="C72" s="58"/>
      <c r="D72" s="41"/>
      <c r="E72" s="41" t="s">
        <v>66</v>
      </c>
      <c r="F72" s="59" t="s">
        <v>629</v>
      </c>
      <c r="G72" s="43" t="s">
        <v>375</v>
      </c>
      <c r="H72" s="41" t="s">
        <v>376</v>
      </c>
      <c r="I72" s="41"/>
      <c r="J72" s="41"/>
      <c r="K72" s="41"/>
      <c r="L72" s="44"/>
      <c r="M72" s="44"/>
      <c r="N72" s="44"/>
      <c r="O72" s="44"/>
      <c r="P72" s="45">
        <f>tblTier2RiskRegister[[#This Row],[Threat Likelihood]]*MAX(tblTier2RiskRegister[[#This Row],[Mission Impact]:[Obligations Impact]])</f>
        <v>0</v>
      </c>
      <c r="Q72" s="41"/>
      <c r="R72" s="41"/>
      <c r="S72" s="41"/>
      <c r="T72" s="60"/>
      <c r="U72" s="60"/>
      <c r="V72" s="60"/>
      <c r="W72" s="44"/>
      <c r="X72" s="46">
        <f>tblTier2RiskRegister[[#This Row],[Safeguard Threat Likelihood]]*MAX(tblTier2RiskRegister[[#This Row],[Safeguard Mission Impact]:[Safeguard Obligations Impact]])</f>
        <v>0</v>
      </c>
    </row>
    <row r="73" spans="2:24" ht="64.5" thickBot="1" x14ac:dyDescent="0.25">
      <c r="B73" s="54">
        <v>62</v>
      </c>
      <c r="C73" s="55"/>
      <c r="D73" s="48"/>
      <c r="E73" s="48" t="s">
        <v>66</v>
      </c>
      <c r="F73" s="61" t="s">
        <v>464</v>
      </c>
      <c r="G73" s="50" t="s">
        <v>373</v>
      </c>
      <c r="H73" s="48" t="s">
        <v>374</v>
      </c>
      <c r="I73" s="48"/>
      <c r="J73" s="48"/>
      <c r="K73" s="48"/>
      <c r="L73" s="51"/>
      <c r="M73" s="51"/>
      <c r="N73" s="51"/>
      <c r="O73" s="51"/>
      <c r="P73" s="52">
        <f>tblTier2RiskRegister[[#This Row],[Threat Likelihood]]*MAX(tblTier2RiskRegister[[#This Row],[Mission Impact]:[Obligations Impact]])</f>
        <v>0</v>
      </c>
      <c r="Q73" s="48"/>
      <c r="R73" s="48"/>
      <c r="S73" s="48"/>
      <c r="T73" s="62"/>
      <c r="U73" s="62"/>
      <c r="V73" s="62"/>
      <c r="W73" s="51"/>
      <c r="X73" s="53">
        <f>tblTier2RiskRegister[[#This Row],[Safeguard Threat Likelihood]]*MAX(tblTier2RiskRegister[[#This Row],[Safeguard Mission Impact]:[Safeguard Obligations Impact]])</f>
        <v>0</v>
      </c>
    </row>
    <row r="74" spans="2:24" ht="115.5" thickBot="1" x14ac:dyDescent="0.25">
      <c r="B74" s="57">
        <v>63</v>
      </c>
      <c r="C74" s="58"/>
      <c r="D74" s="41"/>
      <c r="E74" s="41" t="s">
        <v>66</v>
      </c>
      <c r="F74" s="59" t="s">
        <v>630</v>
      </c>
      <c r="G74" s="43" t="s">
        <v>366</v>
      </c>
      <c r="H74" s="41" t="s">
        <v>631</v>
      </c>
      <c r="I74" s="41"/>
      <c r="J74" s="41"/>
      <c r="K74" s="41"/>
      <c r="L74" s="44"/>
      <c r="M74" s="44"/>
      <c r="N74" s="44"/>
      <c r="O74" s="44"/>
      <c r="P74" s="45">
        <f>tblTier2RiskRegister[[#This Row],[Threat Likelihood]]*MAX(tblTier2RiskRegister[[#This Row],[Mission Impact]:[Obligations Impact]])</f>
        <v>0</v>
      </c>
      <c r="Q74" s="41"/>
      <c r="R74" s="41"/>
      <c r="S74" s="41"/>
      <c r="T74" s="60"/>
      <c r="U74" s="60"/>
      <c r="V74" s="60"/>
      <c r="W74" s="44"/>
      <c r="X74" s="46">
        <f>tblTier2RiskRegister[[#This Row],[Safeguard Threat Likelihood]]*MAX(tblTier2RiskRegister[[#This Row],[Safeguard Mission Impact]:[Safeguard Obligations Impact]])</f>
        <v>0</v>
      </c>
    </row>
    <row r="75" spans="2:24" ht="102.75" thickBot="1" x14ac:dyDescent="0.25">
      <c r="B75" s="54">
        <v>64</v>
      </c>
      <c r="C75" s="55"/>
      <c r="D75" s="48"/>
      <c r="E75" s="48" t="s">
        <v>66</v>
      </c>
      <c r="F75" s="61" t="s">
        <v>632</v>
      </c>
      <c r="G75" s="50" t="s">
        <v>633</v>
      </c>
      <c r="H75" s="48" t="s">
        <v>370</v>
      </c>
      <c r="I75" s="48"/>
      <c r="J75" s="48"/>
      <c r="K75" s="48"/>
      <c r="L75" s="51"/>
      <c r="M75" s="51"/>
      <c r="N75" s="51"/>
      <c r="O75" s="51"/>
      <c r="P75" s="52">
        <f>tblTier2RiskRegister[[#This Row],[Threat Likelihood]]*MAX(tblTier2RiskRegister[[#This Row],[Mission Impact]:[Obligations Impact]])</f>
        <v>0</v>
      </c>
      <c r="Q75" s="48"/>
      <c r="R75" s="48"/>
      <c r="S75" s="48"/>
      <c r="T75" s="62"/>
      <c r="U75" s="62"/>
      <c r="V75" s="62"/>
      <c r="W75" s="51"/>
      <c r="X75" s="53">
        <f>tblTier2RiskRegister[[#This Row],[Safeguard Threat Likelihood]]*MAX(tblTier2RiskRegister[[#This Row],[Safeguard Mission Impact]:[Safeguard Obligations Impact]])</f>
        <v>0</v>
      </c>
    </row>
    <row r="76" spans="2:24" ht="102.75" thickBot="1" x14ac:dyDescent="0.25">
      <c r="B76" s="57">
        <v>65</v>
      </c>
      <c r="C76" s="58"/>
      <c r="D76" s="41"/>
      <c r="E76" s="41" t="s">
        <v>66</v>
      </c>
      <c r="F76" s="59" t="s">
        <v>634</v>
      </c>
      <c r="G76" s="43" t="s">
        <v>635</v>
      </c>
      <c r="H76" s="41" t="s">
        <v>943</v>
      </c>
      <c r="I76" s="41"/>
      <c r="J76" s="41"/>
      <c r="K76" s="41"/>
      <c r="L76" s="44"/>
      <c r="M76" s="44"/>
      <c r="N76" s="44"/>
      <c r="O76" s="44"/>
      <c r="P76" s="45">
        <f>tblTier2RiskRegister[[#This Row],[Threat Likelihood]]*MAX(tblTier2RiskRegister[[#This Row],[Mission Impact]:[Obligations Impact]])</f>
        <v>0</v>
      </c>
      <c r="Q76" s="41"/>
      <c r="R76" s="41"/>
      <c r="S76" s="41"/>
      <c r="T76" s="60"/>
      <c r="U76" s="60"/>
      <c r="V76" s="60"/>
      <c r="W76" s="44"/>
      <c r="X76" s="46">
        <f>tblTier2RiskRegister[[#This Row],[Safeguard Threat Likelihood]]*MAX(tblTier2RiskRegister[[#This Row],[Safeguard Mission Impact]:[Safeguard Obligations Impact]])</f>
        <v>0</v>
      </c>
    </row>
    <row r="77" spans="2:24" ht="77.25" thickBot="1" x14ac:dyDescent="0.25">
      <c r="B77" s="54">
        <v>66</v>
      </c>
      <c r="C77" s="55"/>
      <c r="D77" s="48"/>
      <c r="E77" s="48" t="s">
        <v>377</v>
      </c>
      <c r="F77" s="61" t="s">
        <v>636</v>
      </c>
      <c r="G77" s="50" t="s">
        <v>381</v>
      </c>
      <c r="H77" s="48" t="s">
        <v>382</v>
      </c>
      <c r="I77" s="48"/>
      <c r="J77" s="48"/>
      <c r="K77" s="48"/>
      <c r="L77" s="51"/>
      <c r="M77" s="51"/>
      <c r="N77" s="51"/>
      <c r="O77" s="51"/>
      <c r="P77" s="52">
        <f>tblTier2RiskRegister[[#This Row],[Threat Likelihood]]*MAX(tblTier2RiskRegister[[#This Row],[Mission Impact]:[Obligations Impact]])</f>
        <v>0</v>
      </c>
      <c r="Q77" s="48"/>
      <c r="R77" s="48"/>
      <c r="S77" s="48"/>
      <c r="T77" s="62"/>
      <c r="U77" s="62"/>
      <c r="V77" s="62"/>
      <c r="W77" s="51"/>
      <c r="X77" s="53">
        <f>tblTier2RiskRegister[[#This Row],[Safeguard Threat Likelihood]]*MAX(tblTier2RiskRegister[[#This Row],[Safeguard Mission Impact]:[Safeguard Obligations Impact]])</f>
        <v>0</v>
      </c>
    </row>
    <row r="78" spans="2:24" ht="115.5" thickBot="1" x14ac:dyDescent="0.25">
      <c r="B78" s="57">
        <v>67</v>
      </c>
      <c r="C78" s="58"/>
      <c r="D78" s="41"/>
      <c r="E78" s="41" t="s">
        <v>377</v>
      </c>
      <c r="F78" s="59" t="s">
        <v>637</v>
      </c>
      <c r="G78" s="43" t="s">
        <v>638</v>
      </c>
      <c r="H78" s="41" t="s">
        <v>378</v>
      </c>
      <c r="I78" s="41"/>
      <c r="J78" s="41"/>
      <c r="K78" s="41"/>
      <c r="L78" s="44"/>
      <c r="M78" s="44"/>
      <c r="N78" s="44"/>
      <c r="O78" s="44"/>
      <c r="P78" s="45">
        <f>tblTier2RiskRegister[[#This Row],[Threat Likelihood]]*MAX(tblTier2RiskRegister[[#This Row],[Mission Impact]:[Obligations Impact]])</f>
        <v>0</v>
      </c>
      <c r="Q78" s="41"/>
      <c r="R78" s="41"/>
      <c r="S78" s="41"/>
      <c r="T78" s="60"/>
      <c r="U78" s="60"/>
      <c r="V78" s="60"/>
      <c r="W78" s="44"/>
      <c r="X78" s="46">
        <f>tblTier2RiskRegister[[#This Row],[Safeguard Threat Likelihood]]*MAX(tblTier2RiskRegister[[#This Row],[Safeguard Mission Impact]:[Safeguard Obligations Impact]])</f>
        <v>0</v>
      </c>
    </row>
    <row r="79" spans="2:24" ht="141" thickBot="1" x14ac:dyDescent="0.25">
      <c r="B79" s="54">
        <v>68</v>
      </c>
      <c r="C79" s="55"/>
      <c r="D79" s="48"/>
      <c r="E79" s="48" t="s">
        <v>377</v>
      </c>
      <c r="F79" s="61" t="s">
        <v>639</v>
      </c>
      <c r="G79" s="50" t="s">
        <v>640</v>
      </c>
      <c r="H79" s="48" t="s">
        <v>379</v>
      </c>
      <c r="I79" s="48"/>
      <c r="J79" s="48"/>
      <c r="K79" s="48"/>
      <c r="L79" s="51"/>
      <c r="M79" s="51"/>
      <c r="N79" s="51"/>
      <c r="O79" s="51"/>
      <c r="P79" s="52">
        <f>tblTier2RiskRegister[[#This Row],[Threat Likelihood]]*MAX(tblTier2RiskRegister[[#This Row],[Mission Impact]:[Obligations Impact]])</f>
        <v>0</v>
      </c>
      <c r="Q79" s="48"/>
      <c r="R79" s="48"/>
      <c r="S79" s="48"/>
      <c r="T79" s="62"/>
      <c r="U79" s="62"/>
      <c r="V79" s="62"/>
      <c r="W79" s="51"/>
      <c r="X79" s="53">
        <f>tblTier2RiskRegister[[#This Row],[Safeguard Threat Likelihood]]*MAX(tblTier2RiskRegister[[#This Row],[Safeguard Mission Impact]:[Safeguard Obligations Impact]])</f>
        <v>0</v>
      </c>
    </row>
    <row r="80" spans="2:24" ht="153.75" thickBot="1" x14ac:dyDescent="0.25">
      <c r="B80" s="57">
        <v>69</v>
      </c>
      <c r="C80" s="58"/>
      <c r="D80" s="41"/>
      <c r="E80" s="41" t="s">
        <v>377</v>
      </c>
      <c r="F80" s="59" t="s">
        <v>641</v>
      </c>
      <c r="G80" s="43" t="s">
        <v>642</v>
      </c>
      <c r="H80" s="41" t="s">
        <v>67</v>
      </c>
      <c r="I80" s="41"/>
      <c r="J80" s="41"/>
      <c r="K80" s="41"/>
      <c r="L80" s="44"/>
      <c r="M80" s="44"/>
      <c r="N80" s="44"/>
      <c r="O80" s="44"/>
      <c r="P80" s="45">
        <f>tblTier2RiskRegister[[#This Row],[Threat Likelihood]]*MAX(tblTier2RiskRegister[[#This Row],[Mission Impact]:[Obligations Impact]])</f>
        <v>0</v>
      </c>
      <c r="Q80" s="41"/>
      <c r="R80" s="41"/>
      <c r="S80" s="41"/>
      <c r="T80" s="60"/>
      <c r="U80" s="60"/>
      <c r="V80" s="60"/>
      <c r="W80" s="44"/>
      <c r="X80" s="46">
        <f>tblTier2RiskRegister[[#This Row],[Safeguard Threat Likelihood]]*MAX(tblTier2RiskRegister[[#This Row],[Safeguard Mission Impact]:[Safeguard Obligations Impact]])</f>
        <v>0</v>
      </c>
    </row>
    <row r="81" spans="2:24" ht="141" thickBot="1" x14ac:dyDescent="0.25">
      <c r="B81" s="54">
        <v>70</v>
      </c>
      <c r="C81" s="55"/>
      <c r="D81" s="48"/>
      <c r="E81" s="48" t="s">
        <v>377</v>
      </c>
      <c r="F81" s="61" t="s">
        <v>643</v>
      </c>
      <c r="G81" s="50" t="s">
        <v>644</v>
      </c>
      <c r="H81" s="48" t="s">
        <v>380</v>
      </c>
      <c r="I81" s="48"/>
      <c r="J81" s="48"/>
      <c r="K81" s="48"/>
      <c r="L81" s="51"/>
      <c r="M81" s="51"/>
      <c r="N81" s="51"/>
      <c r="O81" s="51"/>
      <c r="P81" s="52">
        <f>tblTier2RiskRegister[[#This Row],[Threat Likelihood]]*MAX(tblTier2RiskRegister[[#This Row],[Mission Impact]:[Obligations Impact]])</f>
        <v>0</v>
      </c>
      <c r="Q81" s="48"/>
      <c r="R81" s="48"/>
      <c r="S81" s="48"/>
      <c r="T81" s="62"/>
      <c r="U81" s="62"/>
      <c r="V81" s="62"/>
      <c r="W81" s="51"/>
      <c r="X81" s="53">
        <f>tblTier2RiskRegister[[#This Row],[Safeguard Threat Likelihood]]*MAX(tblTier2RiskRegister[[#This Row],[Safeguard Mission Impact]:[Safeguard Obligations Impact]])</f>
        <v>0</v>
      </c>
    </row>
    <row r="82" spans="2:24" ht="64.5" thickBot="1" x14ac:dyDescent="0.25">
      <c r="B82" s="57">
        <v>71</v>
      </c>
      <c r="C82" s="58"/>
      <c r="D82" s="41"/>
      <c r="E82" s="41" t="s">
        <v>383</v>
      </c>
      <c r="F82" s="59" t="s">
        <v>505</v>
      </c>
      <c r="G82" s="43" t="s">
        <v>645</v>
      </c>
      <c r="H82" s="41" t="s">
        <v>384</v>
      </c>
      <c r="I82" s="41"/>
      <c r="J82" s="41"/>
      <c r="K82" s="41"/>
      <c r="L82" s="44"/>
      <c r="M82" s="44"/>
      <c r="N82" s="44"/>
      <c r="O82" s="44"/>
      <c r="P82" s="45">
        <f>tblTier2RiskRegister[[#This Row],[Threat Likelihood]]*MAX(tblTier2RiskRegister[[#This Row],[Mission Impact]:[Obligations Impact]])</f>
        <v>0</v>
      </c>
      <c r="Q82" s="41"/>
      <c r="R82" s="41"/>
      <c r="S82" s="41"/>
      <c r="T82" s="60"/>
      <c r="U82" s="60"/>
      <c r="V82" s="60"/>
      <c r="W82" s="44"/>
      <c r="X82" s="46">
        <f>tblTier2RiskRegister[[#This Row],[Safeguard Threat Likelihood]]*MAX(tblTier2RiskRegister[[#This Row],[Safeguard Mission Impact]:[Safeguard Obligations Impact]])</f>
        <v>0</v>
      </c>
    </row>
    <row r="83" spans="2:24" ht="153.75" thickBot="1" x14ac:dyDescent="0.25">
      <c r="B83" s="54">
        <v>72</v>
      </c>
      <c r="C83" s="55"/>
      <c r="D83" s="48"/>
      <c r="E83" s="48" t="s">
        <v>383</v>
      </c>
      <c r="F83" s="61" t="s">
        <v>646</v>
      </c>
      <c r="G83" s="50" t="s">
        <v>388</v>
      </c>
      <c r="H83" s="48" t="s">
        <v>389</v>
      </c>
      <c r="I83" s="48"/>
      <c r="J83" s="48"/>
      <c r="K83" s="48"/>
      <c r="L83" s="51"/>
      <c r="M83" s="51"/>
      <c r="N83" s="51"/>
      <c r="O83" s="51"/>
      <c r="P83" s="52">
        <f>tblTier2RiskRegister[[#This Row],[Threat Likelihood]]*MAX(tblTier2RiskRegister[[#This Row],[Mission Impact]:[Obligations Impact]])</f>
        <v>0</v>
      </c>
      <c r="Q83" s="48"/>
      <c r="R83" s="48"/>
      <c r="S83" s="48"/>
      <c r="T83" s="62"/>
      <c r="U83" s="62"/>
      <c r="V83" s="62"/>
      <c r="W83" s="51"/>
      <c r="X83" s="53">
        <f>tblTier2RiskRegister[[#This Row],[Safeguard Threat Likelihood]]*MAX(tblTier2RiskRegister[[#This Row],[Safeguard Mission Impact]:[Safeguard Obligations Impact]])</f>
        <v>0</v>
      </c>
    </row>
    <row r="84" spans="2:24" ht="128.25" thickBot="1" x14ac:dyDescent="0.25">
      <c r="B84" s="57">
        <v>73</v>
      </c>
      <c r="C84" s="58"/>
      <c r="D84" s="41"/>
      <c r="E84" s="41" t="s">
        <v>383</v>
      </c>
      <c r="F84" s="59" t="s">
        <v>647</v>
      </c>
      <c r="G84" s="43" t="s">
        <v>648</v>
      </c>
      <c r="H84" s="41" t="s">
        <v>649</v>
      </c>
      <c r="I84" s="41"/>
      <c r="J84" s="41"/>
      <c r="K84" s="41"/>
      <c r="L84" s="44"/>
      <c r="M84" s="44"/>
      <c r="N84" s="44"/>
      <c r="O84" s="44"/>
      <c r="P84" s="45">
        <f>tblTier2RiskRegister[[#This Row],[Threat Likelihood]]*MAX(tblTier2RiskRegister[[#This Row],[Mission Impact]:[Obligations Impact]])</f>
        <v>0</v>
      </c>
      <c r="Q84" s="41"/>
      <c r="R84" s="41"/>
      <c r="S84" s="41"/>
      <c r="T84" s="60"/>
      <c r="U84" s="60"/>
      <c r="V84" s="60"/>
      <c r="W84" s="44"/>
      <c r="X84" s="46">
        <f>tblTier2RiskRegister[[#This Row],[Safeguard Threat Likelihood]]*MAX(tblTier2RiskRegister[[#This Row],[Safeguard Mission Impact]:[Safeguard Obligations Impact]])</f>
        <v>0</v>
      </c>
    </row>
    <row r="85" spans="2:24" ht="179.25" thickBot="1" x14ac:dyDescent="0.25">
      <c r="B85" s="54">
        <v>74</v>
      </c>
      <c r="C85" s="55"/>
      <c r="D85" s="48"/>
      <c r="E85" s="48" t="s">
        <v>383</v>
      </c>
      <c r="F85" s="61" t="s">
        <v>650</v>
      </c>
      <c r="G85" s="50" t="s">
        <v>651</v>
      </c>
      <c r="H85" s="48" t="s">
        <v>385</v>
      </c>
      <c r="I85" s="48"/>
      <c r="J85" s="48"/>
      <c r="K85" s="48"/>
      <c r="L85" s="51"/>
      <c r="M85" s="51"/>
      <c r="N85" s="51"/>
      <c r="O85" s="51"/>
      <c r="P85" s="52">
        <f>tblTier2RiskRegister[[#This Row],[Threat Likelihood]]*MAX(tblTier2RiskRegister[[#This Row],[Mission Impact]:[Obligations Impact]])</f>
        <v>0</v>
      </c>
      <c r="Q85" s="48"/>
      <c r="R85" s="48"/>
      <c r="S85" s="48"/>
      <c r="T85" s="62"/>
      <c r="U85" s="62"/>
      <c r="V85" s="62"/>
      <c r="W85" s="51"/>
      <c r="X85" s="53">
        <f>tblTier2RiskRegister[[#This Row],[Safeguard Threat Likelihood]]*MAX(tblTier2RiskRegister[[#This Row],[Safeguard Mission Impact]:[Safeguard Obligations Impact]])</f>
        <v>0</v>
      </c>
    </row>
    <row r="86" spans="2:24" ht="128.25" thickBot="1" x14ac:dyDescent="0.25">
      <c r="B86" s="57">
        <v>75</v>
      </c>
      <c r="C86" s="58"/>
      <c r="D86" s="41"/>
      <c r="E86" s="41" t="s">
        <v>383</v>
      </c>
      <c r="F86" s="59" t="s">
        <v>652</v>
      </c>
      <c r="G86" s="43" t="s">
        <v>386</v>
      </c>
      <c r="H86" s="41" t="s">
        <v>387</v>
      </c>
      <c r="I86" s="41"/>
      <c r="J86" s="41"/>
      <c r="K86" s="41"/>
      <c r="L86" s="44"/>
      <c r="M86" s="44"/>
      <c r="N86" s="44"/>
      <c r="O86" s="44"/>
      <c r="P86" s="45">
        <f>tblTier2RiskRegister[[#This Row],[Threat Likelihood]]*MAX(tblTier2RiskRegister[[#This Row],[Mission Impact]:[Obligations Impact]])</f>
        <v>0</v>
      </c>
      <c r="Q86" s="41"/>
      <c r="R86" s="41"/>
      <c r="S86" s="41"/>
      <c r="T86" s="60"/>
      <c r="U86" s="60"/>
      <c r="V86" s="60"/>
      <c r="W86" s="44"/>
      <c r="X86" s="46">
        <f>tblTier2RiskRegister[[#This Row],[Safeguard Threat Likelihood]]*MAX(tblTier2RiskRegister[[#This Row],[Safeguard Mission Impact]:[Safeguard Obligations Impact]])</f>
        <v>0</v>
      </c>
    </row>
    <row r="87" spans="2:24" ht="102.75" thickBot="1" x14ac:dyDescent="0.25">
      <c r="B87" s="54">
        <v>76</v>
      </c>
      <c r="C87" s="55"/>
      <c r="D87" s="48"/>
      <c r="E87" s="48" t="s">
        <v>390</v>
      </c>
      <c r="F87" s="61" t="s">
        <v>653</v>
      </c>
      <c r="G87" s="50" t="s">
        <v>654</v>
      </c>
      <c r="H87" s="48" t="s">
        <v>391</v>
      </c>
      <c r="I87" s="48"/>
      <c r="J87" s="48"/>
      <c r="K87" s="48"/>
      <c r="L87" s="51"/>
      <c r="M87" s="51"/>
      <c r="N87" s="51"/>
      <c r="O87" s="51"/>
      <c r="P87" s="52">
        <f>tblTier2RiskRegister[[#This Row],[Threat Likelihood]]*MAX(tblTier2RiskRegister[[#This Row],[Mission Impact]:[Obligations Impact]])</f>
        <v>0</v>
      </c>
      <c r="Q87" s="48"/>
      <c r="R87" s="48"/>
      <c r="S87" s="48"/>
      <c r="T87" s="62"/>
      <c r="U87" s="62"/>
      <c r="V87" s="62"/>
      <c r="W87" s="51"/>
      <c r="X87" s="53">
        <f>tblTier2RiskRegister[[#This Row],[Safeguard Threat Likelihood]]*MAX(tblTier2RiskRegister[[#This Row],[Safeguard Mission Impact]:[Safeguard Obligations Impact]])</f>
        <v>0</v>
      </c>
    </row>
    <row r="88" spans="2:24" ht="255.75" thickBot="1" x14ac:dyDescent="0.25">
      <c r="B88" s="57">
        <v>77</v>
      </c>
      <c r="C88" s="58"/>
      <c r="D88" s="41"/>
      <c r="E88" s="41" t="s">
        <v>390</v>
      </c>
      <c r="F88" s="59" t="s">
        <v>655</v>
      </c>
      <c r="G88" s="43" t="s">
        <v>656</v>
      </c>
      <c r="H88" s="59" t="s">
        <v>392</v>
      </c>
      <c r="I88" s="41"/>
      <c r="J88" s="41"/>
      <c r="K88" s="41"/>
      <c r="L88" s="44"/>
      <c r="M88" s="44"/>
      <c r="N88" s="44"/>
      <c r="O88" s="44"/>
      <c r="P88" s="45">
        <f>tblTier2RiskRegister[[#This Row],[Threat Likelihood]]*MAX(tblTier2RiskRegister[[#This Row],[Mission Impact]:[Obligations Impact]])</f>
        <v>0</v>
      </c>
      <c r="Q88" s="41"/>
      <c r="R88" s="41"/>
      <c r="S88" s="41"/>
      <c r="T88" s="60"/>
      <c r="U88" s="60"/>
      <c r="V88" s="60"/>
      <c r="W88" s="44"/>
      <c r="X88" s="46">
        <f>tblTier2RiskRegister[[#This Row],[Safeguard Threat Likelihood]]*MAX(tblTier2RiskRegister[[#This Row],[Safeguard Mission Impact]:[Safeguard Obligations Impact]])</f>
        <v>0</v>
      </c>
    </row>
    <row r="89" spans="2:24" ht="153.75" thickBot="1" x14ac:dyDescent="0.25">
      <c r="B89" s="54">
        <v>78</v>
      </c>
      <c r="C89" s="55"/>
      <c r="D89" s="48"/>
      <c r="E89" s="48" t="s">
        <v>390</v>
      </c>
      <c r="F89" s="61" t="s">
        <v>657</v>
      </c>
      <c r="G89" s="50" t="s">
        <v>658</v>
      </c>
      <c r="H89" s="61" t="s">
        <v>393</v>
      </c>
      <c r="I89" s="48"/>
      <c r="J89" s="48"/>
      <c r="K89" s="48"/>
      <c r="L89" s="51"/>
      <c r="M89" s="51"/>
      <c r="N89" s="51"/>
      <c r="O89" s="51"/>
      <c r="P89" s="52">
        <f>tblTier2RiskRegister[[#This Row],[Threat Likelihood]]*MAX(tblTier2RiskRegister[[#This Row],[Mission Impact]:[Obligations Impact]])</f>
        <v>0</v>
      </c>
      <c r="Q89" s="48"/>
      <c r="R89" s="48"/>
      <c r="S89" s="48"/>
      <c r="T89" s="62"/>
      <c r="U89" s="62"/>
      <c r="V89" s="62"/>
      <c r="W89" s="51"/>
      <c r="X89" s="53">
        <f>tblTier2RiskRegister[[#This Row],[Safeguard Threat Likelihood]]*MAX(tblTier2RiskRegister[[#This Row],[Safeguard Mission Impact]:[Safeguard Obligations Impact]])</f>
        <v>0</v>
      </c>
    </row>
    <row r="90" spans="2:24" ht="102.75" thickBot="1" x14ac:dyDescent="0.25">
      <c r="B90" s="57">
        <v>79</v>
      </c>
      <c r="C90" s="58"/>
      <c r="D90" s="41"/>
      <c r="E90" s="41" t="s">
        <v>390</v>
      </c>
      <c r="F90" s="59" t="s">
        <v>659</v>
      </c>
      <c r="G90" s="43" t="s">
        <v>660</v>
      </c>
      <c r="H90" s="59" t="s">
        <v>68</v>
      </c>
      <c r="I90" s="41"/>
      <c r="J90" s="41"/>
      <c r="K90" s="41"/>
      <c r="L90" s="44"/>
      <c r="M90" s="44"/>
      <c r="N90" s="44"/>
      <c r="O90" s="44"/>
      <c r="P90" s="45">
        <f>tblTier2RiskRegister[[#This Row],[Threat Likelihood]]*MAX(tblTier2RiskRegister[[#This Row],[Mission Impact]:[Obligations Impact]])</f>
        <v>0</v>
      </c>
      <c r="Q90" s="41"/>
      <c r="R90" s="41"/>
      <c r="S90" s="41"/>
      <c r="T90" s="60"/>
      <c r="U90" s="60"/>
      <c r="V90" s="60"/>
      <c r="W90" s="44"/>
      <c r="X90" s="46">
        <f>tblTier2RiskRegister[[#This Row],[Safeguard Threat Likelihood]]*MAX(tblTier2RiskRegister[[#This Row],[Safeguard Mission Impact]:[Safeguard Obligations Impact]])</f>
        <v>0</v>
      </c>
    </row>
    <row r="91" spans="2:24" ht="115.5" thickBot="1" x14ac:dyDescent="0.25">
      <c r="B91" s="54">
        <v>80</v>
      </c>
      <c r="C91" s="55"/>
      <c r="D91" s="48"/>
      <c r="E91" s="48" t="s">
        <v>390</v>
      </c>
      <c r="F91" s="61" t="s">
        <v>661</v>
      </c>
      <c r="G91" s="50" t="s">
        <v>394</v>
      </c>
      <c r="H91" s="48" t="s">
        <v>395</v>
      </c>
      <c r="I91" s="48"/>
      <c r="J91" s="48"/>
      <c r="K91" s="48"/>
      <c r="L91" s="51"/>
      <c r="M91" s="51"/>
      <c r="N91" s="51"/>
      <c r="O91" s="51"/>
      <c r="P91" s="52">
        <f>tblTier2RiskRegister[[#This Row],[Threat Likelihood]]*MAX(tblTier2RiskRegister[[#This Row],[Mission Impact]:[Obligations Impact]])</f>
        <v>0</v>
      </c>
      <c r="Q91" s="48"/>
      <c r="R91" s="48"/>
      <c r="S91" s="48"/>
      <c r="T91" s="62"/>
      <c r="U91" s="62"/>
      <c r="V91" s="62"/>
      <c r="W91" s="51"/>
      <c r="X91" s="53">
        <f>tblTier2RiskRegister[[#This Row],[Safeguard Threat Likelihood]]*MAX(tblTier2RiskRegister[[#This Row],[Safeguard Mission Impact]:[Safeguard Obligations Impact]])</f>
        <v>0</v>
      </c>
    </row>
    <row r="92" spans="2:24" ht="306.75" thickBot="1" x14ac:dyDescent="0.25">
      <c r="B92" s="57">
        <v>81</v>
      </c>
      <c r="C92" s="58"/>
      <c r="D92" s="41"/>
      <c r="E92" s="41" t="s">
        <v>390</v>
      </c>
      <c r="F92" s="59" t="s">
        <v>662</v>
      </c>
      <c r="G92" s="43" t="s">
        <v>396</v>
      </c>
      <c r="H92" s="41" t="s">
        <v>663</v>
      </c>
      <c r="I92" s="41"/>
      <c r="J92" s="41"/>
      <c r="K92" s="41"/>
      <c r="L92" s="44"/>
      <c r="M92" s="44"/>
      <c r="N92" s="44"/>
      <c r="O92" s="44"/>
      <c r="P92" s="45">
        <f>tblTier2RiskRegister[[#This Row],[Threat Likelihood]]*MAX(tblTier2RiskRegister[[#This Row],[Mission Impact]:[Obligations Impact]])</f>
        <v>0</v>
      </c>
      <c r="Q92" s="41"/>
      <c r="R92" s="41"/>
      <c r="S92" s="41"/>
      <c r="T92" s="60"/>
      <c r="U92" s="60"/>
      <c r="V92" s="60"/>
      <c r="W92" s="44"/>
      <c r="X92" s="46">
        <f>tblTier2RiskRegister[[#This Row],[Safeguard Threat Likelihood]]*MAX(tblTier2RiskRegister[[#This Row],[Safeguard Mission Impact]:[Safeguard Obligations Impact]])</f>
        <v>0</v>
      </c>
    </row>
    <row r="93" spans="2:24" ht="230.25" thickBot="1" x14ac:dyDescent="0.25">
      <c r="B93" s="54">
        <v>82</v>
      </c>
      <c r="C93" s="55"/>
      <c r="D93" s="48"/>
      <c r="E93" s="48" t="s">
        <v>390</v>
      </c>
      <c r="F93" s="61" t="s">
        <v>664</v>
      </c>
      <c r="G93" s="50" t="s">
        <v>665</v>
      </c>
      <c r="H93" s="48" t="s">
        <v>69</v>
      </c>
      <c r="I93" s="48"/>
      <c r="J93" s="48"/>
      <c r="K93" s="48"/>
      <c r="L93" s="51"/>
      <c r="M93" s="51"/>
      <c r="N93" s="51"/>
      <c r="O93" s="51"/>
      <c r="P93" s="52">
        <f>tblTier2RiskRegister[[#This Row],[Threat Likelihood]]*MAX(tblTier2RiskRegister[[#This Row],[Mission Impact]:[Obligations Impact]])</f>
        <v>0</v>
      </c>
      <c r="Q93" s="48"/>
      <c r="R93" s="48"/>
      <c r="S93" s="48"/>
      <c r="T93" s="62"/>
      <c r="U93" s="62"/>
      <c r="V93" s="62"/>
      <c r="W93" s="51"/>
      <c r="X93" s="53">
        <f>tblTier2RiskRegister[[#This Row],[Safeguard Threat Likelihood]]*MAX(tblTier2RiskRegister[[#This Row],[Safeguard Mission Impact]:[Safeguard Obligations Impact]])</f>
        <v>0</v>
      </c>
    </row>
    <row r="94" spans="2:24" ht="77.25" thickBot="1" x14ac:dyDescent="0.25">
      <c r="B94" s="57">
        <v>83</v>
      </c>
      <c r="C94" s="58"/>
      <c r="D94" s="41"/>
      <c r="E94" s="41" t="s">
        <v>70</v>
      </c>
      <c r="F94" s="59" t="s">
        <v>666</v>
      </c>
      <c r="G94" s="43" t="s">
        <v>404</v>
      </c>
      <c r="H94" s="41" t="s">
        <v>405</v>
      </c>
      <c r="I94" s="41"/>
      <c r="J94" s="41"/>
      <c r="K94" s="41"/>
      <c r="L94" s="44"/>
      <c r="M94" s="44"/>
      <c r="N94" s="44"/>
      <c r="O94" s="44"/>
      <c r="P94" s="45">
        <f>tblTier2RiskRegister[[#This Row],[Threat Likelihood]]*MAX(tblTier2RiskRegister[[#This Row],[Mission Impact]:[Obligations Impact]])</f>
        <v>0</v>
      </c>
      <c r="Q94" s="41"/>
      <c r="R94" s="41"/>
      <c r="S94" s="41"/>
      <c r="T94" s="60"/>
      <c r="U94" s="60"/>
      <c r="V94" s="60"/>
      <c r="W94" s="44"/>
      <c r="X94" s="46">
        <f>tblTier2RiskRegister[[#This Row],[Safeguard Threat Likelihood]]*MAX(tblTier2RiskRegister[[#This Row],[Safeguard Mission Impact]:[Safeguard Obligations Impact]])</f>
        <v>0</v>
      </c>
    </row>
    <row r="95" spans="2:24" ht="153.75" thickBot="1" x14ac:dyDescent="0.25">
      <c r="B95" s="54">
        <v>84</v>
      </c>
      <c r="C95" s="55"/>
      <c r="D95" s="48"/>
      <c r="E95" s="48" t="s">
        <v>70</v>
      </c>
      <c r="F95" s="61" t="s">
        <v>667</v>
      </c>
      <c r="G95" s="50" t="s">
        <v>407</v>
      </c>
      <c r="H95" s="48" t="s">
        <v>668</v>
      </c>
      <c r="I95" s="48"/>
      <c r="J95" s="48"/>
      <c r="K95" s="48"/>
      <c r="L95" s="51"/>
      <c r="M95" s="51"/>
      <c r="N95" s="51"/>
      <c r="O95" s="51"/>
      <c r="P95" s="52">
        <f>tblTier2RiskRegister[[#This Row],[Threat Likelihood]]*MAX(tblTier2RiskRegister[[#This Row],[Mission Impact]:[Obligations Impact]])</f>
        <v>0</v>
      </c>
      <c r="Q95" s="48"/>
      <c r="R95" s="48"/>
      <c r="S95" s="48"/>
      <c r="T95" s="62"/>
      <c r="U95" s="62"/>
      <c r="V95" s="62"/>
      <c r="W95" s="51"/>
      <c r="X95" s="53">
        <f>tblTier2RiskRegister[[#This Row],[Safeguard Threat Likelihood]]*MAX(tblTier2RiskRegister[[#This Row],[Safeguard Mission Impact]:[Safeguard Obligations Impact]])</f>
        <v>0</v>
      </c>
    </row>
    <row r="96" spans="2:24" ht="192" thickBot="1" x14ac:dyDescent="0.25">
      <c r="B96" s="57">
        <v>85</v>
      </c>
      <c r="C96" s="58"/>
      <c r="D96" s="41"/>
      <c r="E96" s="41" t="s">
        <v>70</v>
      </c>
      <c r="F96" s="59" t="s">
        <v>669</v>
      </c>
      <c r="G96" s="43" t="s">
        <v>670</v>
      </c>
      <c r="H96" s="41" t="s">
        <v>671</v>
      </c>
      <c r="I96" s="41"/>
      <c r="J96" s="41"/>
      <c r="K96" s="41"/>
      <c r="L96" s="44"/>
      <c r="M96" s="44"/>
      <c r="N96" s="44"/>
      <c r="O96" s="44"/>
      <c r="P96" s="45">
        <f>tblTier2RiskRegister[[#This Row],[Threat Likelihood]]*MAX(tblTier2RiskRegister[[#This Row],[Mission Impact]:[Obligations Impact]])</f>
        <v>0</v>
      </c>
      <c r="Q96" s="41"/>
      <c r="R96" s="41"/>
      <c r="S96" s="41"/>
      <c r="T96" s="60"/>
      <c r="U96" s="60"/>
      <c r="V96" s="60"/>
      <c r="W96" s="44"/>
      <c r="X96" s="46">
        <f>tblTier2RiskRegister[[#This Row],[Safeguard Threat Likelihood]]*MAX(tblTier2RiskRegister[[#This Row],[Safeguard Mission Impact]:[Safeguard Obligations Impact]])</f>
        <v>0</v>
      </c>
    </row>
    <row r="97" spans="2:24" ht="243" thickBot="1" x14ac:dyDescent="0.25">
      <c r="B97" s="54">
        <v>86</v>
      </c>
      <c r="C97" s="55"/>
      <c r="D97" s="48"/>
      <c r="E97" s="48" t="s">
        <v>70</v>
      </c>
      <c r="F97" s="61" t="s">
        <v>672</v>
      </c>
      <c r="G97" s="50" t="s">
        <v>673</v>
      </c>
      <c r="H97" s="48" t="s">
        <v>674</v>
      </c>
      <c r="I97" s="48"/>
      <c r="J97" s="48"/>
      <c r="K97" s="48"/>
      <c r="L97" s="51"/>
      <c r="M97" s="51"/>
      <c r="N97" s="51"/>
      <c r="O97" s="51"/>
      <c r="P97" s="52">
        <f>tblTier2RiskRegister[[#This Row],[Threat Likelihood]]*MAX(tblTier2RiskRegister[[#This Row],[Mission Impact]:[Obligations Impact]])</f>
        <v>0</v>
      </c>
      <c r="Q97" s="48"/>
      <c r="R97" s="48"/>
      <c r="S97" s="48"/>
      <c r="T97" s="62"/>
      <c r="U97" s="62"/>
      <c r="V97" s="62"/>
      <c r="W97" s="51"/>
      <c r="X97" s="53">
        <f>tblTier2RiskRegister[[#This Row],[Safeguard Threat Likelihood]]*MAX(tblTier2RiskRegister[[#This Row],[Safeguard Mission Impact]:[Safeguard Obligations Impact]])</f>
        <v>0</v>
      </c>
    </row>
    <row r="98" spans="2:24" ht="141" thickBot="1" x14ac:dyDescent="0.25">
      <c r="B98" s="57">
        <v>87</v>
      </c>
      <c r="C98" s="58"/>
      <c r="D98" s="41"/>
      <c r="E98" s="41" t="s">
        <v>70</v>
      </c>
      <c r="F98" s="59" t="s">
        <v>675</v>
      </c>
      <c r="G98" s="43" t="s">
        <v>397</v>
      </c>
      <c r="H98" s="41" t="s">
        <v>676</v>
      </c>
      <c r="I98" s="41"/>
      <c r="J98" s="41"/>
      <c r="K98" s="41"/>
      <c r="L98" s="44"/>
      <c r="M98" s="44"/>
      <c r="N98" s="44"/>
      <c r="O98" s="44"/>
      <c r="P98" s="45">
        <f>tblTier2RiskRegister[[#This Row],[Threat Likelihood]]*MAX(tblTier2RiskRegister[[#This Row],[Mission Impact]:[Obligations Impact]])</f>
        <v>0</v>
      </c>
      <c r="Q98" s="41"/>
      <c r="R98" s="41"/>
      <c r="S98" s="41"/>
      <c r="T98" s="60"/>
      <c r="U98" s="60"/>
      <c r="V98" s="60"/>
      <c r="W98" s="44"/>
      <c r="X98" s="46">
        <f>tblTier2RiskRegister[[#This Row],[Safeguard Threat Likelihood]]*MAX(tblTier2RiskRegister[[#This Row],[Safeguard Mission Impact]:[Safeguard Obligations Impact]])</f>
        <v>0</v>
      </c>
    </row>
    <row r="99" spans="2:24" ht="192" thickBot="1" x14ac:dyDescent="0.25">
      <c r="B99" s="54">
        <v>88</v>
      </c>
      <c r="C99" s="55"/>
      <c r="D99" s="48"/>
      <c r="E99" s="48" t="s">
        <v>70</v>
      </c>
      <c r="F99" s="61" t="s">
        <v>677</v>
      </c>
      <c r="G99" s="50" t="s">
        <v>398</v>
      </c>
      <c r="H99" s="48" t="s">
        <v>678</v>
      </c>
      <c r="I99" s="48"/>
      <c r="J99" s="48"/>
      <c r="K99" s="48"/>
      <c r="L99" s="51"/>
      <c r="M99" s="51"/>
      <c r="N99" s="51"/>
      <c r="O99" s="51"/>
      <c r="P99" s="52">
        <f>tblTier2RiskRegister[[#This Row],[Threat Likelihood]]*MAX(tblTier2RiskRegister[[#This Row],[Mission Impact]:[Obligations Impact]])</f>
        <v>0</v>
      </c>
      <c r="Q99" s="48"/>
      <c r="R99" s="48"/>
      <c r="S99" s="48"/>
      <c r="T99" s="62"/>
      <c r="U99" s="62"/>
      <c r="V99" s="62"/>
      <c r="W99" s="51"/>
      <c r="X99" s="53">
        <f>tblTier2RiskRegister[[#This Row],[Safeguard Threat Likelihood]]*MAX(tblTier2RiskRegister[[#This Row],[Safeguard Mission Impact]:[Safeguard Obligations Impact]])</f>
        <v>0</v>
      </c>
    </row>
    <row r="100" spans="2:24" ht="141" thickBot="1" x14ac:dyDescent="0.25">
      <c r="B100" s="57">
        <v>89</v>
      </c>
      <c r="C100" s="58"/>
      <c r="D100" s="41"/>
      <c r="E100" s="41" t="s">
        <v>70</v>
      </c>
      <c r="F100" s="59" t="s">
        <v>679</v>
      </c>
      <c r="G100" s="43" t="s">
        <v>399</v>
      </c>
      <c r="H100" s="41" t="s">
        <v>680</v>
      </c>
      <c r="I100" s="41"/>
      <c r="J100" s="41"/>
      <c r="K100" s="41"/>
      <c r="L100" s="44"/>
      <c r="M100" s="44"/>
      <c r="N100" s="44"/>
      <c r="O100" s="44"/>
      <c r="P100" s="45">
        <f>tblTier2RiskRegister[[#This Row],[Threat Likelihood]]*MAX(tblTier2RiskRegister[[#This Row],[Mission Impact]:[Obligations Impact]])</f>
        <v>0</v>
      </c>
      <c r="Q100" s="41"/>
      <c r="R100" s="41"/>
      <c r="S100" s="41"/>
      <c r="T100" s="60"/>
      <c r="U100" s="60"/>
      <c r="V100" s="60"/>
      <c r="W100" s="44"/>
      <c r="X100" s="46">
        <f>tblTier2RiskRegister[[#This Row],[Safeguard Threat Likelihood]]*MAX(tblTier2RiskRegister[[#This Row],[Safeguard Mission Impact]:[Safeguard Obligations Impact]])</f>
        <v>0</v>
      </c>
    </row>
    <row r="101" spans="2:24" ht="90" thickBot="1" x14ac:dyDescent="0.25">
      <c r="B101" s="54">
        <v>90</v>
      </c>
      <c r="C101" s="55"/>
      <c r="D101" s="48"/>
      <c r="E101" s="48" t="s">
        <v>70</v>
      </c>
      <c r="F101" s="61" t="s">
        <v>681</v>
      </c>
      <c r="G101" s="50" t="s">
        <v>402</v>
      </c>
      <c r="H101" s="48" t="s">
        <v>403</v>
      </c>
      <c r="I101" s="48"/>
      <c r="J101" s="48"/>
      <c r="K101" s="48"/>
      <c r="L101" s="51"/>
      <c r="M101" s="51"/>
      <c r="N101" s="51"/>
      <c r="O101" s="51"/>
      <c r="P101" s="52">
        <f>tblTier2RiskRegister[[#This Row],[Threat Likelihood]]*MAX(tblTier2RiskRegister[[#This Row],[Mission Impact]:[Obligations Impact]])</f>
        <v>0</v>
      </c>
      <c r="Q101" s="48"/>
      <c r="R101" s="48"/>
      <c r="S101" s="48"/>
      <c r="T101" s="62"/>
      <c r="U101" s="62"/>
      <c r="V101" s="62"/>
      <c r="W101" s="51"/>
      <c r="X101" s="53">
        <f>tblTier2RiskRegister[[#This Row],[Safeguard Threat Likelihood]]*MAX(tblTier2RiskRegister[[#This Row],[Safeguard Mission Impact]:[Safeguard Obligations Impact]])</f>
        <v>0</v>
      </c>
    </row>
    <row r="102" spans="2:24" ht="153.75" thickBot="1" x14ac:dyDescent="0.25">
      <c r="B102" s="57">
        <v>91</v>
      </c>
      <c r="C102" s="58"/>
      <c r="D102" s="41"/>
      <c r="E102" s="41" t="s">
        <v>70</v>
      </c>
      <c r="F102" s="59" t="s">
        <v>682</v>
      </c>
      <c r="G102" s="43" t="s">
        <v>683</v>
      </c>
      <c r="H102" s="41" t="s">
        <v>400</v>
      </c>
      <c r="I102" s="41"/>
      <c r="J102" s="41"/>
      <c r="K102" s="41"/>
      <c r="L102" s="44"/>
      <c r="M102" s="44"/>
      <c r="N102" s="44"/>
      <c r="O102" s="44"/>
      <c r="P102" s="45">
        <f>tblTier2RiskRegister[[#This Row],[Threat Likelihood]]*MAX(tblTier2RiskRegister[[#This Row],[Mission Impact]:[Obligations Impact]])</f>
        <v>0</v>
      </c>
      <c r="Q102" s="41"/>
      <c r="R102" s="41"/>
      <c r="S102" s="41"/>
      <c r="T102" s="60"/>
      <c r="U102" s="60"/>
      <c r="V102" s="60"/>
      <c r="W102" s="44"/>
      <c r="X102" s="46">
        <f>tblTier2RiskRegister[[#This Row],[Safeguard Threat Likelihood]]*MAX(tblTier2RiskRegister[[#This Row],[Safeguard Mission Impact]:[Safeguard Obligations Impact]])</f>
        <v>0</v>
      </c>
    </row>
    <row r="103" spans="2:24" ht="217.5" thickBot="1" x14ac:dyDescent="0.25">
      <c r="B103" s="54">
        <v>92</v>
      </c>
      <c r="C103" s="55"/>
      <c r="D103" s="48"/>
      <c r="E103" s="48" t="s">
        <v>70</v>
      </c>
      <c r="F103" s="61" t="s">
        <v>122</v>
      </c>
      <c r="G103" s="50" t="s">
        <v>406</v>
      </c>
      <c r="H103" s="48" t="s">
        <v>684</v>
      </c>
      <c r="I103" s="48"/>
      <c r="J103" s="48"/>
      <c r="K103" s="48"/>
      <c r="L103" s="51"/>
      <c r="M103" s="51"/>
      <c r="N103" s="51"/>
      <c r="O103" s="51"/>
      <c r="P103" s="52">
        <f>tblTier2RiskRegister[[#This Row],[Threat Likelihood]]*MAX(tblTier2RiskRegister[[#This Row],[Mission Impact]:[Obligations Impact]])</f>
        <v>0</v>
      </c>
      <c r="Q103" s="48"/>
      <c r="R103" s="48"/>
      <c r="S103" s="48"/>
      <c r="T103" s="62"/>
      <c r="U103" s="62"/>
      <c r="V103" s="62"/>
      <c r="W103" s="51"/>
      <c r="X103" s="53">
        <f>tblTier2RiskRegister[[#This Row],[Safeguard Threat Likelihood]]*MAX(tblTier2RiskRegister[[#This Row],[Safeguard Mission Impact]:[Safeguard Obligations Impact]])</f>
        <v>0</v>
      </c>
    </row>
    <row r="104" spans="2:24" ht="115.5" thickBot="1" x14ac:dyDescent="0.25">
      <c r="B104" s="57">
        <v>93</v>
      </c>
      <c r="C104" s="58"/>
      <c r="D104" s="41"/>
      <c r="E104" s="41" t="s">
        <v>70</v>
      </c>
      <c r="F104" s="59" t="s">
        <v>685</v>
      </c>
      <c r="G104" s="43" t="s">
        <v>686</v>
      </c>
      <c r="H104" s="41" t="s">
        <v>401</v>
      </c>
      <c r="I104" s="41"/>
      <c r="J104" s="41"/>
      <c r="K104" s="41"/>
      <c r="L104" s="44"/>
      <c r="M104" s="44"/>
      <c r="N104" s="44"/>
      <c r="O104" s="44"/>
      <c r="P104" s="45">
        <f>tblTier2RiskRegister[[#This Row],[Threat Likelihood]]*MAX(tblTier2RiskRegister[[#This Row],[Mission Impact]:[Obligations Impact]])</f>
        <v>0</v>
      </c>
      <c r="Q104" s="41"/>
      <c r="R104" s="41"/>
      <c r="S104" s="41"/>
      <c r="T104" s="60"/>
      <c r="U104" s="60"/>
      <c r="V104" s="60"/>
      <c r="W104" s="44"/>
      <c r="X104" s="46">
        <f>tblTier2RiskRegister[[#This Row],[Safeguard Threat Likelihood]]*MAX(tblTier2RiskRegister[[#This Row],[Safeguard Mission Impact]:[Safeguard Obligations Impact]])</f>
        <v>0</v>
      </c>
    </row>
    <row r="105" spans="2:24" ht="217.5" thickBot="1" x14ac:dyDescent="0.25">
      <c r="B105" s="54">
        <v>94</v>
      </c>
      <c r="C105" s="55"/>
      <c r="D105" s="48"/>
      <c r="E105" s="48" t="s">
        <v>70</v>
      </c>
      <c r="F105" s="61" t="s">
        <v>687</v>
      </c>
      <c r="G105" s="50" t="s">
        <v>688</v>
      </c>
      <c r="H105" s="48" t="s">
        <v>689</v>
      </c>
      <c r="I105" s="48"/>
      <c r="J105" s="48"/>
      <c r="K105" s="48"/>
      <c r="L105" s="51"/>
      <c r="M105" s="51"/>
      <c r="N105" s="51"/>
      <c r="O105" s="51"/>
      <c r="P105" s="52">
        <f>tblTier2RiskRegister[[#This Row],[Threat Likelihood]]*MAX(tblTier2RiskRegister[[#This Row],[Mission Impact]:[Obligations Impact]])</f>
        <v>0</v>
      </c>
      <c r="Q105" s="48"/>
      <c r="R105" s="48"/>
      <c r="S105" s="48"/>
      <c r="T105" s="62"/>
      <c r="U105" s="62"/>
      <c r="V105" s="62"/>
      <c r="W105" s="51"/>
      <c r="X105" s="53">
        <f>tblTier2RiskRegister[[#This Row],[Safeguard Threat Likelihood]]*MAX(tblTier2RiskRegister[[#This Row],[Safeguard Mission Impact]:[Safeguard Obligations Impact]])</f>
        <v>0</v>
      </c>
    </row>
    <row r="106" spans="2:24" ht="192" thickBot="1" x14ac:dyDescent="0.25">
      <c r="B106" s="57">
        <v>95</v>
      </c>
      <c r="C106" s="58"/>
      <c r="D106" s="41"/>
      <c r="E106" s="41" t="s">
        <v>71</v>
      </c>
      <c r="F106" s="59" t="s">
        <v>514</v>
      </c>
      <c r="G106" s="43" t="s">
        <v>690</v>
      </c>
      <c r="H106" s="41" t="s">
        <v>691</v>
      </c>
      <c r="I106" s="41"/>
      <c r="J106" s="41"/>
      <c r="K106" s="41"/>
      <c r="L106" s="44"/>
      <c r="M106" s="44"/>
      <c r="N106" s="44"/>
      <c r="O106" s="44"/>
      <c r="P106" s="45">
        <f>tblTier2RiskRegister[[#This Row],[Threat Likelihood]]*MAX(tblTier2RiskRegister[[#This Row],[Mission Impact]:[Obligations Impact]])</f>
        <v>0</v>
      </c>
      <c r="Q106" s="41"/>
      <c r="R106" s="41"/>
      <c r="S106" s="41"/>
      <c r="T106" s="60"/>
      <c r="U106" s="60"/>
      <c r="V106" s="60"/>
      <c r="W106" s="44"/>
      <c r="X106" s="46">
        <f>tblTier2RiskRegister[[#This Row],[Safeguard Threat Likelihood]]*MAX(tblTier2RiskRegister[[#This Row],[Safeguard Mission Impact]:[Safeguard Obligations Impact]])</f>
        <v>0</v>
      </c>
    </row>
    <row r="107" spans="2:24" ht="281.25" thickBot="1" x14ac:dyDescent="0.25">
      <c r="B107" s="54">
        <v>96</v>
      </c>
      <c r="C107" s="55"/>
      <c r="D107" s="48"/>
      <c r="E107" s="48" t="s">
        <v>71</v>
      </c>
      <c r="F107" s="61" t="s">
        <v>692</v>
      </c>
      <c r="G107" s="50" t="s">
        <v>693</v>
      </c>
      <c r="H107" s="48" t="s">
        <v>694</v>
      </c>
      <c r="I107" s="48"/>
      <c r="J107" s="48"/>
      <c r="K107" s="48"/>
      <c r="L107" s="51"/>
      <c r="M107" s="51"/>
      <c r="N107" s="51"/>
      <c r="O107" s="51"/>
      <c r="P107" s="52">
        <f>tblTier2RiskRegister[[#This Row],[Threat Likelihood]]*MAX(tblTier2RiskRegister[[#This Row],[Mission Impact]:[Obligations Impact]])</f>
        <v>0</v>
      </c>
      <c r="Q107" s="48"/>
      <c r="R107" s="48"/>
      <c r="S107" s="48"/>
      <c r="T107" s="62"/>
      <c r="U107" s="62"/>
      <c r="V107" s="62"/>
      <c r="W107" s="51"/>
      <c r="X107" s="53">
        <f>tblTier2RiskRegister[[#This Row],[Safeguard Threat Likelihood]]*MAX(tblTier2RiskRegister[[#This Row],[Safeguard Mission Impact]:[Safeguard Obligations Impact]])</f>
        <v>0</v>
      </c>
    </row>
    <row r="108" spans="2:24" ht="192" thickBot="1" x14ac:dyDescent="0.25">
      <c r="B108" s="57">
        <v>97</v>
      </c>
      <c r="C108" s="58"/>
      <c r="D108" s="41"/>
      <c r="E108" s="41" t="s">
        <v>71</v>
      </c>
      <c r="F108" s="59" t="s">
        <v>695</v>
      </c>
      <c r="G108" s="43" t="s">
        <v>696</v>
      </c>
      <c r="H108" s="41" t="s">
        <v>697</v>
      </c>
      <c r="I108" s="41"/>
      <c r="J108" s="41"/>
      <c r="K108" s="41"/>
      <c r="L108" s="44"/>
      <c r="M108" s="44"/>
      <c r="N108" s="44"/>
      <c r="O108" s="44"/>
      <c r="P108" s="45">
        <f>tblTier2RiskRegister[[#This Row],[Threat Likelihood]]*MAX(tblTier2RiskRegister[[#This Row],[Mission Impact]:[Obligations Impact]])</f>
        <v>0</v>
      </c>
      <c r="Q108" s="41"/>
      <c r="R108" s="41"/>
      <c r="S108" s="41"/>
      <c r="T108" s="60"/>
      <c r="U108" s="60"/>
      <c r="V108" s="60"/>
      <c r="W108" s="44"/>
      <c r="X108" s="46">
        <f>tblTier2RiskRegister[[#This Row],[Safeguard Threat Likelihood]]*MAX(tblTier2RiskRegister[[#This Row],[Safeguard Mission Impact]:[Safeguard Obligations Impact]])</f>
        <v>0</v>
      </c>
    </row>
    <row r="109" spans="2:24" ht="90" thickBot="1" x14ac:dyDescent="0.25">
      <c r="B109" s="54">
        <v>98</v>
      </c>
      <c r="C109" s="55"/>
      <c r="D109" s="48"/>
      <c r="E109" s="48" t="s">
        <v>71</v>
      </c>
      <c r="F109" s="61" t="s">
        <v>698</v>
      </c>
      <c r="G109" s="50" t="s">
        <v>699</v>
      </c>
      <c r="H109" s="48" t="s">
        <v>700</v>
      </c>
      <c r="I109" s="48"/>
      <c r="J109" s="48"/>
      <c r="K109" s="48"/>
      <c r="L109" s="51"/>
      <c r="M109" s="51"/>
      <c r="N109" s="51"/>
      <c r="O109" s="51"/>
      <c r="P109" s="52">
        <f>tblTier2RiskRegister[[#This Row],[Threat Likelihood]]*MAX(tblTier2RiskRegister[[#This Row],[Mission Impact]:[Obligations Impact]])</f>
        <v>0</v>
      </c>
      <c r="Q109" s="48"/>
      <c r="R109" s="48"/>
      <c r="S109" s="48"/>
      <c r="T109" s="62"/>
      <c r="U109" s="62"/>
      <c r="V109" s="62"/>
      <c r="W109" s="51"/>
      <c r="X109" s="53">
        <f>tblTier2RiskRegister[[#This Row],[Safeguard Threat Likelihood]]*MAX(tblTier2RiskRegister[[#This Row],[Safeguard Mission Impact]:[Safeguard Obligations Impact]])</f>
        <v>0</v>
      </c>
    </row>
    <row r="110" spans="2:24" ht="77.25" thickBot="1" x14ac:dyDescent="0.25">
      <c r="B110" s="57">
        <v>99</v>
      </c>
      <c r="C110" s="58"/>
      <c r="D110" s="41"/>
      <c r="E110" s="41" t="s">
        <v>71</v>
      </c>
      <c r="F110" s="59" t="s">
        <v>701</v>
      </c>
      <c r="G110" s="43" t="s">
        <v>702</v>
      </c>
      <c r="H110" s="41" t="s">
        <v>409</v>
      </c>
      <c r="I110" s="41"/>
      <c r="J110" s="41"/>
      <c r="K110" s="41"/>
      <c r="L110" s="44"/>
      <c r="M110" s="44"/>
      <c r="N110" s="44"/>
      <c r="O110" s="44"/>
      <c r="P110" s="45">
        <f>tblTier2RiskRegister[[#This Row],[Threat Likelihood]]*MAX(tblTier2RiskRegister[[#This Row],[Mission Impact]:[Obligations Impact]])</f>
        <v>0</v>
      </c>
      <c r="Q110" s="41"/>
      <c r="R110" s="41"/>
      <c r="S110" s="41"/>
      <c r="T110" s="60"/>
      <c r="U110" s="60"/>
      <c r="V110" s="60"/>
      <c r="W110" s="44"/>
      <c r="X110" s="46">
        <f>tblTier2RiskRegister[[#This Row],[Safeguard Threat Likelihood]]*MAX(tblTier2RiskRegister[[#This Row],[Safeguard Mission Impact]:[Safeguard Obligations Impact]])</f>
        <v>0</v>
      </c>
    </row>
    <row r="111" spans="2:24" ht="90" thickBot="1" x14ac:dyDescent="0.25">
      <c r="B111" s="54">
        <v>100</v>
      </c>
      <c r="C111" s="55"/>
      <c r="D111" s="48"/>
      <c r="E111" s="48" t="s">
        <v>71</v>
      </c>
      <c r="F111" s="61" t="s">
        <v>703</v>
      </c>
      <c r="G111" s="50" t="s">
        <v>704</v>
      </c>
      <c r="H111" s="48" t="s">
        <v>408</v>
      </c>
      <c r="I111" s="48"/>
      <c r="J111" s="48"/>
      <c r="K111" s="48"/>
      <c r="L111" s="51"/>
      <c r="M111" s="51"/>
      <c r="N111" s="51"/>
      <c r="O111" s="51"/>
      <c r="P111" s="52">
        <f>tblTier2RiskRegister[[#This Row],[Threat Likelihood]]*MAX(tblTier2RiskRegister[[#This Row],[Mission Impact]:[Obligations Impact]])</f>
        <v>0</v>
      </c>
      <c r="Q111" s="48"/>
      <c r="R111" s="48"/>
      <c r="S111" s="48"/>
      <c r="T111" s="62"/>
      <c r="U111" s="62"/>
      <c r="V111" s="62"/>
      <c r="W111" s="51"/>
      <c r="X111" s="53">
        <f>tblTier2RiskRegister[[#This Row],[Safeguard Threat Likelihood]]*MAX(tblTier2RiskRegister[[#This Row],[Safeguard Mission Impact]:[Safeguard Obligations Impact]])</f>
        <v>0</v>
      </c>
    </row>
    <row r="112" spans="2:24" ht="179.25" thickBot="1" x14ac:dyDescent="0.25">
      <c r="B112" s="57">
        <v>101</v>
      </c>
      <c r="C112" s="58"/>
      <c r="D112" s="41"/>
      <c r="E112" s="41" t="s">
        <v>71</v>
      </c>
      <c r="F112" s="59" t="s">
        <v>705</v>
      </c>
      <c r="G112" s="43" t="s">
        <v>706</v>
      </c>
      <c r="H112" s="41" t="s">
        <v>707</v>
      </c>
      <c r="I112" s="41"/>
      <c r="J112" s="41"/>
      <c r="K112" s="41"/>
      <c r="L112" s="44"/>
      <c r="M112" s="44"/>
      <c r="N112" s="44"/>
      <c r="O112" s="44"/>
      <c r="P112" s="45">
        <f>tblTier2RiskRegister[[#This Row],[Threat Likelihood]]*MAX(tblTier2RiskRegister[[#This Row],[Mission Impact]:[Obligations Impact]])</f>
        <v>0</v>
      </c>
      <c r="Q112" s="41"/>
      <c r="R112" s="41"/>
      <c r="S112" s="41"/>
      <c r="T112" s="60"/>
      <c r="U112" s="60"/>
      <c r="V112" s="60"/>
      <c r="W112" s="44"/>
      <c r="X112" s="46">
        <f>tblTier2RiskRegister[[#This Row],[Safeguard Threat Likelihood]]*MAX(tblTier2RiskRegister[[#This Row],[Safeguard Mission Impact]:[Safeguard Obligations Impact]])</f>
        <v>0</v>
      </c>
    </row>
    <row r="113" spans="2:24" ht="128.25" thickBot="1" x14ac:dyDescent="0.25">
      <c r="B113" s="54">
        <v>102</v>
      </c>
      <c r="C113" s="55"/>
      <c r="D113" s="48"/>
      <c r="E113" s="48" t="s">
        <v>71</v>
      </c>
      <c r="F113" s="61" t="s">
        <v>708</v>
      </c>
      <c r="G113" s="50" t="s">
        <v>709</v>
      </c>
      <c r="H113" s="48" t="s">
        <v>710</v>
      </c>
      <c r="I113" s="48"/>
      <c r="J113" s="48"/>
      <c r="K113" s="48"/>
      <c r="L113" s="51"/>
      <c r="M113" s="51"/>
      <c r="N113" s="51"/>
      <c r="O113" s="51"/>
      <c r="P113" s="52">
        <f>tblTier2RiskRegister[[#This Row],[Threat Likelihood]]*MAX(tblTier2RiskRegister[[#This Row],[Mission Impact]:[Obligations Impact]])</f>
        <v>0</v>
      </c>
      <c r="Q113" s="48"/>
      <c r="R113" s="48"/>
      <c r="S113" s="48"/>
      <c r="T113" s="62"/>
      <c r="U113" s="62"/>
      <c r="V113" s="62"/>
      <c r="W113" s="51"/>
      <c r="X113" s="53">
        <f>tblTier2RiskRegister[[#This Row],[Safeguard Threat Likelihood]]*MAX(tblTier2RiskRegister[[#This Row],[Safeguard Mission Impact]:[Safeguard Obligations Impact]])</f>
        <v>0</v>
      </c>
    </row>
    <row r="114" spans="2:24" ht="90" thickBot="1" x14ac:dyDescent="0.25">
      <c r="B114" s="57">
        <v>103</v>
      </c>
      <c r="C114" s="58"/>
      <c r="D114" s="41"/>
      <c r="E114" s="41" t="s">
        <v>71</v>
      </c>
      <c r="F114" s="59" t="s">
        <v>711</v>
      </c>
      <c r="G114" s="43" t="s">
        <v>712</v>
      </c>
      <c r="H114" s="41" t="s">
        <v>410</v>
      </c>
      <c r="I114" s="41"/>
      <c r="J114" s="41"/>
      <c r="K114" s="41"/>
      <c r="L114" s="44"/>
      <c r="M114" s="44"/>
      <c r="N114" s="44"/>
      <c r="O114" s="44"/>
      <c r="P114" s="45">
        <f>tblTier2RiskRegister[[#This Row],[Threat Likelihood]]*MAX(tblTier2RiskRegister[[#This Row],[Mission Impact]:[Obligations Impact]])</f>
        <v>0</v>
      </c>
      <c r="Q114" s="41"/>
      <c r="R114" s="41"/>
      <c r="S114" s="41"/>
      <c r="T114" s="60"/>
      <c r="U114" s="60"/>
      <c r="V114" s="60"/>
      <c r="W114" s="44"/>
      <c r="X114" s="46">
        <f>tblTier2RiskRegister[[#This Row],[Safeguard Threat Likelihood]]*MAX(tblTier2RiskRegister[[#This Row],[Safeguard Mission Impact]:[Safeguard Obligations Impact]])</f>
        <v>0</v>
      </c>
    </row>
    <row r="115" spans="2:24" ht="179.25" thickBot="1" x14ac:dyDescent="0.25">
      <c r="B115" s="54">
        <v>104</v>
      </c>
      <c r="C115" s="55"/>
      <c r="D115" s="48"/>
      <c r="E115" s="48" t="s">
        <v>72</v>
      </c>
      <c r="F115" s="61" t="s">
        <v>713</v>
      </c>
      <c r="G115" s="50" t="s">
        <v>411</v>
      </c>
      <c r="H115" s="48" t="s">
        <v>412</v>
      </c>
      <c r="I115" s="48"/>
      <c r="J115" s="48"/>
      <c r="K115" s="48"/>
      <c r="L115" s="51"/>
      <c r="M115" s="51"/>
      <c r="N115" s="51"/>
      <c r="O115" s="51"/>
      <c r="P115" s="52">
        <f>tblTier2RiskRegister[[#This Row],[Threat Likelihood]]*MAX(tblTier2RiskRegister[[#This Row],[Mission Impact]:[Obligations Impact]])</f>
        <v>0</v>
      </c>
      <c r="Q115" s="48"/>
      <c r="R115" s="48"/>
      <c r="S115" s="48"/>
      <c r="T115" s="62"/>
      <c r="U115" s="62"/>
      <c r="V115" s="62"/>
      <c r="W115" s="51"/>
      <c r="X115" s="53">
        <f>tblTier2RiskRegister[[#This Row],[Safeguard Threat Likelihood]]*MAX(tblTier2RiskRegister[[#This Row],[Safeguard Mission Impact]:[Safeguard Obligations Impact]])</f>
        <v>0</v>
      </c>
    </row>
    <row r="116" spans="2:24" ht="179.25" thickBot="1" x14ac:dyDescent="0.25">
      <c r="B116" s="57">
        <v>105</v>
      </c>
      <c r="C116" s="58"/>
      <c r="D116" s="41"/>
      <c r="E116" s="41" t="s">
        <v>72</v>
      </c>
      <c r="F116" s="59" t="s">
        <v>714</v>
      </c>
      <c r="G116" s="43" t="s">
        <v>415</v>
      </c>
      <c r="H116" s="41" t="s">
        <v>416</v>
      </c>
      <c r="I116" s="41"/>
      <c r="J116" s="41"/>
      <c r="K116" s="41"/>
      <c r="L116" s="44"/>
      <c r="M116" s="44"/>
      <c r="N116" s="44"/>
      <c r="O116" s="44"/>
      <c r="P116" s="45">
        <f>tblTier2RiskRegister[[#This Row],[Threat Likelihood]]*MAX(tblTier2RiskRegister[[#This Row],[Mission Impact]:[Obligations Impact]])</f>
        <v>0</v>
      </c>
      <c r="Q116" s="41"/>
      <c r="R116" s="41"/>
      <c r="S116" s="41"/>
      <c r="T116" s="60"/>
      <c r="U116" s="60"/>
      <c r="V116" s="60"/>
      <c r="W116" s="44"/>
      <c r="X116" s="46">
        <f>tblTier2RiskRegister[[#This Row],[Safeguard Threat Likelihood]]*MAX(tblTier2RiskRegister[[#This Row],[Safeguard Mission Impact]:[Safeguard Obligations Impact]])</f>
        <v>0</v>
      </c>
    </row>
    <row r="117" spans="2:24" ht="204.75" thickBot="1" x14ac:dyDescent="0.25">
      <c r="B117" s="54">
        <v>106</v>
      </c>
      <c r="C117" s="55"/>
      <c r="D117" s="48"/>
      <c r="E117" s="48" t="s">
        <v>72</v>
      </c>
      <c r="F117" s="61" t="s">
        <v>715</v>
      </c>
      <c r="G117" s="50" t="s">
        <v>716</v>
      </c>
      <c r="H117" s="48" t="s">
        <v>717</v>
      </c>
      <c r="I117" s="48"/>
      <c r="J117" s="48"/>
      <c r="K117" s="48"/>
      <c r="L117" s="51"/>
      <c r="M117" s="51"/>
      <c r="N117" s="51"/>
      <c r="O117" s="51"/>
      <c r="P117" s="52">
        <f>tblTier2RiskRegister[[#This Row],[Threat Likelihood]]*MAX(tblTier2RiskRegister[[#This Row],[Mission Impact]:[Obligations Impact]])</f>
        <v>0</v>
      </c>
      <c r="Q117" s="48"/>
      <c r="R117" s="48"/>
      <c r="S117" s="48"/>
      <c r="T117" s="62"/>
      <c r="U117" s="62"/>
      <c r="V117" s="62"/>
      <c r="W117" s="51"/>
      <c r="X117" s="53">
        <f>tblTier2RiskRegister[[#This Row],[Safeguard Threat Likelihood]]*MAX(tblTier2RiskRegister[[#This Row],[Safeguard Mission Impact]:[Safeguard Obligations Impact]])</f>
        <v>0</v>
      </c>
    </row>
    <row r="118" spans="2:24" ht="64.5" thickBot="1" x14ac:dyDescent="0.25">
      <c r="B118" s="57">
        <v>107</v>
      </c>
      <c r="C118" s="58"/>
      <c r="D118" s="41"/>
      <c r="E118" s="41" t="s">
        <v>72</v>
      </c>
      <c r="F118" s="59" t="s">
        <v>718</v>
      </c>
      <c r="G118" s="43" t="s">
        <v>413</v>
      </c>
      <c r="H118" s="41" t="s">
        <v>414</v>
      </c>
      <c r="I118" s="41"/>
      <c r="J118" s="41"/>
      <c r="K118" s="41"/>
      <c r="L118" s="44"/>
      <c r="M118" s="44"/>
      <c r="N118" s="44"/>
      <c r="O118" s="44"/>
      <c r="P118" s="45">
        <f>tblTier2RiskRegister[[#This Row],[Threat Likelihood]]*MAX(tblTier2RiskRegister[[#This Row],[Mission Impact]:[Obligations Impact]])</f>
        <v>0</v>
      </c>
      <c r="Q118" s="41"/>
      <c r="R118" s="41"/>
      <c r="S118" s="41"/>
      <c r="T118" s="60"/>
      <c r="U118" s="60"/>
      <c r="V118" s="60"/>
      <c r="W118" s="44"/>
      <c r="X118" s="46">
        <f>tblTier2RiskRegister[[#This Row],[Safeguard Threat Likelihood]]*MAX(tblTier2RiskRegister[[#This Row],[Safeguard Mission Impact]:[Safeguard Obligations Impact]])</f>
        <v>0</v>
      </c>
    </row>
    <row r="119" spans="2:24" ht="268.5" thickBot="1" x14ac:dyDescent="0.25">
      <c r="B119" s="54">
        <v>108</v>
      </c>
      <c r="C119" s="55"/>
      <c r="D119" s="48"/>
      <c r="E119" s="48" t="s">
        <v>72</v>
      </c>
      <c r="F119" s="61" t="s">
        <v>719</v>
      </c>
      <c r="G119" s="50" t="s">
        <v>720</v>
      </c>
      <c r="H119" s="48" t="s">
        <v>721</v>
      </c>
      <c r="I119" s="48"/>
      <c r="J119" s="48"/>
      <c r="K119" s="48"/>
      <c r="L119" s="51"/>
      <c r="M119" s="51"/>
      <c r="N119" s="51"/>
      <c r="O119" s="51"/>
      <c r="P119" s="52">
        <f>tblTier2RiskRegister[[#This Row],[Threat Likelihood]]*MAX(tblTier2RiskRegister[[#This Row],[Mission Impact]:[Obligations Impact]])</f>
        <v>0</v>
      </c>
      <c r="Q119" s="48"/>
      <c r="R119" s="48"/>
      <c r="S119" s="48"/>
      <c r="T119" s="62"/>
      <c r="U119" s="62"/>
      <c r="V119" s="62"/>
      <c r="W119" s="51"/>
      <c r="X119" s="53">
        <f>tblTier2RiskRegister[[#This Row],[Safeguard Threat Likelihood]]*MAX(tblTier2RiskRegister[[#This Row],[Safeguard Mission Impact]:[Safeguard Obligations Impact]])</f>
        <v>0</v>
      </c>
    </row>
    <row r="120" spans="2:24" ht="294" thickBot="1" x14ac:dyDescent="0.25">
      <c r="B120" s="57">
        <v>109</v>
      </c>
      <c r="C120" s="58"/>
      <c r="D120" s="41"/>
      <c r="E120" s="41" t="s">
        <v>72</v>
      </c>
      <c r="F120" s="59" t="s">
        <v>722</v>
      </c>
      <c r="G120" s="43" t="s">
        <v>723</v>
      </c>
      <c r="H120" s="41" t="s">
        <v>724</v>
      </c>
      <c r="I120" s="41"/>
      <c r="J120" s="41"/>
      <c r="K120" s="41"/>
      <c r="L120" s="44"/>
      <c r="M120" s="44"/>
      <c r="N120" s="44"/>
      <c r="O120" s="44"/>
      <c r="P120" s="45">
        <f>tblTier2RiskRegister[[#This Row],[Threat Likelihood]]*MAX(tblTier2RiskRegister[[#This Row],[Mission Impact]:[Obligations Impact]])</f>
        <v>0</v>
      </c>
      <c r="Q120" s="41"/>
      <c r="R120" s="41"/>
      <c r="S120" s="41"/>
      <c r="T120" s="60"/>
      <c r="U120" s="60"/>
      <c r="V120" s="60"/>
      <c r="W120" s="44"/>
      <c r="X120" s="46">
        <f>tblTier2RiskRegister[[#This Row],[Safeguard Threat Likelihood]]*MAX(tblTier2RiskRegister[[#This Row],[Safeguard Mission Impact]:[Safeguard Obligations Impact]])</f>
        <v>0</v>
      </c>
    </row>
    <row r="121" spans="2:24" ht="128.25" thickBot="1" x14ac:dyDescent="0.25">
      <c r="B121" s="54">
        <v>110</v>
      </c>
      <c r="C121" s="55"/>
      <c r="D121" s="48"/>
      <c r="E121" s="48" t="s">
        <v>72</v>
      </c>
      <c r="F121" s="61" t="s">
        <v>73</v>
      </c>
      <c r="G121" s="50" t="s">
        <v>725</v>
      </c>
      <c r="H121" s="48" t="s">
        <v>726</v>
      </c>
      <c r="I121" s="48"/>
      <c r="J121" s="48"/>
      <c r="K121" s="48"/>
      <c r="L121" s="51"/>
      <c r="M121" s="51"/>
      <c r="N121" s="51"/>
      <c r="O121" s="51"/>
      <c r="P121" s="52">
        <f>tblTier2RiskRegister[[#This Row],[Threat Likelihood]]*MAX(tblTier2RiskRegister[[#This Row],[Mission Impact]:[Obligations Impact]])</f>
        <v>0</v>
      </c>
      <c r="Q121" s="48"/>
      <c r="R121" s="48"/>
      <c r="S121" s="48"/>
      <c r="T121" s="62"/>
      <c r="U121" s="62"/>
      <c r="V121" s="62"/>
      <c r="W121" s="51"/>
      <c r="X121" s="53">
        <f>tblTier2RiskRegister[[#This Row],[Safeguard Threat Likelihood]]*MAX(tblTier2RiskRegister[[#This Row],[Safeguard Mission Impact]:[Safeguard Obligations Impact]])</f>
        <v>0</v>
      </c>
    </row>
    <row r="122" spans="2:24" ht="166.5" thickBot="1" x14ac:dyDescent="0.25">
      <c r="B122" s="57">
        <v>111</v>
      </c>
      <c r="C122" s="58"/>
      <c r="D122" s="41"/>
      <c r="E122" s="41" t="s">
        <v>72</v>
      </c>
      <c r="F122" s="59" t="s">
        <v>727</v>
      </c>
      <c r="G122" s="43" t="s">
        <v>728</v>
      </c>
      <c r="H122" s="41" t="s">
        <v>729</v>
      </c>
      <c r="I122" s="41"/>
      <c r="J122" s="41"/>
      <c r="K122" s="41"/>
      <c r="L122" s="44"/>
      <c r="M122" s="44"/>
      <c r="N122" s="44"/>
      <c r="O122" s="44"/>
      <c r="P122" s="45">
        <f>tblTier2RiskRegister[[#This Row],[Threat Likelihood]]*MAX(tblTier2RiskRegister[[#This Row],[Mission Impact]:[Obligations Impact]])</f>
        <v>0</v>
      </c>
      <c r="Q122" s="41"/>
      <c r="R122" s="41"/>
      <c r="S122" s="41"/>
      <c r="T122" s="60"/>
      <c r="U122" s="60"/>
      <c r="V122" s="60"/>
      <c r="W122" s="44"/>
      <c r="X122" s="46">
        <f>tblTier2RiskRegister[[#This Row],[Safeguard Threat Likelihood]]*MAX(tblTier2RiskRegister[[#This Row],[Safeguard Mission Impact]:[Safeguard Obligations Impact]])</f>
        <v>0</v>
      </c>
    </row>
    <row r="123" spans="2:24" ht="179.25" thickBot="1" x14ac:dyDescent="0.25">
      <c r="B123" s="54">
        <v>112</v>
      </c>
      <c r="C123" s="55"/>
      <c r="D123" s="48"/>
      <c r="E123" s="48" t="s">
        <v>72</v>
      </c>
      <c r="F123" s="61" t="s">
        <v>730</v>
      </c>
      <c r="G123" s="50" t="s">
        <v>731</v>
      </c>
      <c r="H123" s="48" t="s">
        <v>732</v>
      </c>
      <c r="I123" s="48"/>
      <c r="J123" s="48"/>
      <c r="K123" s="48"/>
      <c r="L123" s="51"/>
      <c r="M123" s="51"/>
      <c r="N123" s="51"/>
      <c r="O123" s="51"/>
      <c r="P123" s="52">
        <f>tblTier2RiskRegister[[#This Row],[Threat Likelihood]]*MAX(tblTier2RiskRegister[[#This Row],[Mission Impact]:[Obligations Impact]])</f>
        <v>0</v>
      </c>
      <c r="Q123" s="48"/>
      <c r="R123" s="48"/>
      <c r="S123" s="48"/>
      <c r="T123" s="62"/>
      <c r="U123" s="62"/>
      <c r="V123" s="62"/>
      <c r="W123" s="51"/>
      <c r="X123" s="53">
        <f>tblTier2RiskRegister[[#This Row],[Safeguard Threat Likelihood]]*MAX(tblTier2RiskRegister[[#This Row],[Safeguard Mission Impact]:[Safeguard Obligations Impact]])</f>
        <v>0</v>
      </c>
    </row>
    <row r="124" spans="2:24" ht="90" thickBot="1" x14ac:dyDescent="0.25">
      <c r="B124" s="57">
        <v>113</v>
      </c>
      <c r="C124" s="58"/>
      <c r="D124" s="41"/>
      <c r="E124" s="41" t="s">
        <v>74</v>
      </c>
      <c r="F124" s="59" t="s">
        <v>733</v>
      </c>
      <c r="G124" s="43" t="s">
        <v>428</v>
      </c>
      <c r="H124" s="41" t="s">
        <v>429</v>
      </c>
      <c r="I124" s="41"/>
      <c r="J124" s="41"/>
      <c r="K124" s="41"/>
      <c r="L124" s="44"/>
      <c r="M124" s="44"/>
      <c r="N124" s="44"/>
      <c r="O124" s="44"/>
      <c r="P124" s="45">
        <f>tblTier2RiskRegister[[#This Row],[Threat Likelihood]]*MAX(tblTier2RiskRegister[[#This Row],[Mission Impact]:[Obligations Impact]])</f>
        <v>0</v>
      </c>
      <c r="Q124" s="41"/>
      <c r="R124" s="41"/>
      <c r="S124" s="41"/>
      <c r="T124" s="60"/>
      <c r="U124" s="60"/>
      <c r="V124" s="60"/>
      <c r="W124" s="44"/>
      <c r="X124" s="46">
        <f>tblTier2RiskRegister[[#This Row],[Safeguard Threat Likelihood]]*MAX(tblTier2RiskRegister[[#This Row],[Safeguard Mission Impact]:[Safeguard Obligations Impact]])</f>
        <v>0</v>
      </c>
    </row>
    <row r="125" spans="2:24" ht="128.25" thickBot="1" x14ac:dyDescent="0.25">
      <c r="B125" s="54">
        <v>114</v>
      </c>
      <c r="C125" s="55"/>
      <c r="D125" s="48"/>
      <c r="E125" s="48" t="s">
        <v>74</v>
      </c>
      <c r="F125" s="61" t="s">
        <v>734</v>
      </c>
      <c r="G125" s="50" t="s">
        <v>735</v>
      </c>
      <c r="H125" s="48" t="s">
        <v>418</v>
      </c>
      <c r="I125" s="48"/>
      <c r="J125" s="48"/>
      <c r="K125" s="48"/>
      <c r="L125" s="51"/>
      <c r="M125" s="51"/>
      <c r="N125" s="51"/>
      <c r="O125" s="51"/>
      <c r="P125" s="52">
        <f>tblTier2RiskRegister[[#This Row],[Threat Likelihood]]*MAX(tblTier2RiskRegister[[#This Row],[Mission Impact]:[Obligations Impact]])</f>
        <v>0</v>
      </c>
      <c r="Q125" s="48"/>
      <c r="R125" s="48"/>
      <c r="S125" s="48"/>
      <c r="T125" s="62"/>
      <c r="U125" s="62"/>
      <c r="V125" s="62"/>
      <c r="W125" s="51"/>
      <c r="X125" s="53">
        <f>tblTier2RiskRegister[[#This Row],[Safeguard Threat Likelihood]]*MAX(tblTier2RiskRegister[[#This Row],[Safeguard Mission Impact]:[Safeguard Obligations Impact]])</f>
        <v>0</v>
      </c>
    </row>
    <row r="126" spans="2:24" ht="128.25" thickBot="1" x14ac:dyDescent="0.25">
      <c r="B126" s="57">
        <v>115</v>
      </c>
      <c r="C126" s="58"/>
      <c r="D126" s="41"/>
      <c r="E126" s="41" t="s">
        <v>74</v>
      </c>
      <c r="F126" s="59" t="s">
        <v>736</v>
      </c>
      <c r="G126" s="43" t="s">
        <v>419</v>
      </c>
      <c r="H126" s="41" t="s">
        <v>420</v>
      </c>
      <c r="I126" s="41"/>
      <c r="J126" s="41"/>
      <c r="K126" s="41"/>
      <c r="L126" s="44"/>
      <c r="M126" s="44"/>
      <c r="N126" s="44"/>
      <c r="O126" s="44"/>
      <c r="P126" s="45">
        <f>tblTier2RiskRegister[[#This Row],[Threat Likelihood]]*MAX(tblTier2RiskRegister[[#This Row],[Mission Impact]:[Obligations Impact]])</f>
        <v>0</v>
      </c>
      <c r="Q126" s="41"/>
      <c r="R126" s="41"/>
      <c r="S126" s="41"/>
      <c r="T126" s="60"/>
      <c r="U126" s="60"/>
      <c r="V126" s="60"/>
      <c r="W126" s="44"/>
      <c r="X126" s="46">
        <f>tblTier2RiskRegister[[#This Row],[Safeguard Threat Likelihood]]*MAX(tblTier2RiskRegister[[#This Row],[Safeguard Mission Impact]:[Safeguard Obligations Impact]])</f>
        <v>0</v>
      </c>
    </row>
    <row r="127" spans="2:24" ht="90" thickBot="1" x14ac:dyDescent="0.25">
      <c r="B127" s="54">
        <v>116</v>
      </c>
      <c r="C127" s="55"/>
      <c r="D127" s="48"/>
      <c r="E127" s="48" t="s">
        <v>74</v>
      </c>
      <c r="F127" s="61" t="s">
        <v>737</v>
      </c>
      <c r="G127" s="50" t="s">
        <v>417</v>
      </c>
      <c r="H127" s="48" t="s">
        <v>738</v>
      </c>
      <c r="I127" s="48"/>
      <c r="J127" s="48"/>
      <c r="K127" s="48"/>
      <c r="L127" s="51"/>
      <c r="M127" s="51"/>
      <c r="N127" s="51"/>
      <c r="O127" s="51"/>
      <c r="P127" s="52">
        <f>tblTier2RiskRegister[[#This Row],[Threat Likelihood]]*MAX(tblTier2RiskRegister[[#This Row],[Mission Impact]:[Obligations Impact]])</f>
        <v>0</v>
      </c>
      <c r="Q127" s="48"/>
      <c r="R127" s="48"/>
      <c r="S127" s="48"/>
      <c r="T127" s="62"/>
      <c r="U127" s="62"/>
      <c r="V127" s="62"/>
      <c r="W127" s="51"/>
      <c r="X127" s="53">
        <f>tblTier2RiskRegister[[#This Row],[Safeguard Threat Likelihood]]*MAX(tblTier2RiskRegister[[#This Row],[Safeguard Mission Impact]:[Safeguard Obligations Impact]])</f>
        <v>0</v>
      </c>
    </row>
    <row r="128" spans="2:24" ht="204.75" thickBot="1" x14ac:dyDescent="0.25">
      <c r="B128" s="57">
        <v>117</v>
      </c>
      <c r="C128" s="58"/>
      <c r="D128" s="41"/>
      <c r="E128" s="41" t="s">
        <v>74</v>
      </c>
      <c r="F128" s="59" t="s">
        <v>739</v>
      </c>
      <c r="G128" s="43" t="s">
        <v>740</v>
      </c>
      <c r="H128" s="41" t="s">
        <v>741</v>
      </c>
      <c r="I128" s="41"/>
      <c r="J128" s="41"/>
      <c r="K128" s="41"/>
      <c r="L128" s="44"/>
      <c r="M128" s="44"/>
      <c r="N128" s="44"/>
      <c r="O128" s="44"/>
      <c r="P128" s="45">
        <f>tblTier2RiskRegister[[#This Row],[Threat Likelihood]]*MAX(tblTier2RiskRegister[[#This Row],[Mission Impact]:[Obligations Impact]])</f>
        <v>0</v>
      </c>
      <c r="Q128" s="41"/>
      <c r="R128" s="41"/>
      <c r="S128" s="41"/>
      <c r="T128" s="60"/>
      <c r="U128" s="60"/>
      <c r="V128" s="60"/>
      <c r="W128" s="44"/>
      <c r="X128" s="46">
        <f>tblTier2RiskRegister[[#This Row],[Safeguard Threat Likelihood]]*MAX(tblTier2RiskRegister[[#This Row],[Safeguard Mission Impact]:[Safeguard Obligations Impact]])</f>
        <v>0</v>
      </c>
    </row>
    <row r="129" spans="2:24" ht="90" thickBot="1" x14ac:dyDescent="0.25">
      <c r="B129" s="54">
        <v>118</v>
      </c>
      <c r="C129" s="55"/>
      <c r="D129" s="48"/>
      <c r="E129" s="48" t="s">
        <v>74</v>
      </c>
      <c r="F129" s="61" t="s">
        <v>742</v>
      </c>
      <c r="G129" s="50" t="s">
        <v>743</v>
      </c>
      <c r="H129" s="48" t="s">
        <v>424</v>
      </c>
      <c r="I129" s="48"/>
      <c r="J129" s="48"/>
      <c r="K129" s="48"/>
      <c r="L129" s="51"/>
      <c r="M129" s="51"/>
      <c r="N129" s="51"/>
      <c r="O129" s="51"/>
      <c r="P129" s="52">
        <f>tblTier2RiskRegister[[#This Row],[Threat Likelihood]]*MAX(tblTier2RiskRegister[[#This Row],[Mission Impact]:[Obligations Impact]])</f>
        <v>0</v>
      </c>
      <c r="Q129" s="48"/>
      <c r="R129" s="48"/>
      <c r="S129" s="48"/>
      <c r="T129" s="62"/>
      <c r="U129" s="62"/>
      <c r="V129" s="62"/>
      <c r="W129" s="51"/>
      <c r="X129" s="53">
        <f>tblTier2RiskRegister[[#This Row],[Safeguard Threat Likelihood]]*MAX(tblTier2RiskRegister[[#This Row],[Safeguard Mission Impact]:[Safeguard Obligations Impact]])</f>
        <v>0</v>
      </c>
    </row>
    <row r="130" spans="2:24" ht="102.75" thickBot="1" x14ac:dyDescent="0.25">
      <c r="B130" s="57">
        <v>119</v>
      </c>
      <c r="C130" s="58"/>
      <c r="D130" s="41"/>
      <c r="E130" s="41" t="s">
        <v>74</v>
      </c>
      <c r="F130" s="59" t="s">
        <v>744</v>
      </c>
      <c r="G130" s="43" t="s">
        <v>421</v>
      </c>
      <c r="H130" s="41" t="s">
        <v>422</v>
      </c>
      <c r="I130" s="41"/>
      <c r="J130" s="41"/>
      <c r="K130" s="41"/>
      <c r="L130" s="44"/>
      <c r="M130" s="44"/>
      <c r="N130" s="44"/>
      <c r="O130" s="44"/>
      <c r="P130" s="45">
        <f>tblTier2RiskRegister[[#This Row],[Threat Likelihood]]*MAX(tblTier2RiskRegister[[#This Row],[Mission Impact]:[Obligations Impact]])</f>
        <v>0</v>
      </c>
      <c r="Q130" s="41"/>
      <c r="R130" s="41"/>
      <c r="S130" s="41"/>
      <c r="T130" s="60"/>
      <c r="U130" s="60"/>
      <c r="V130" s="60"/>
      <c r="W130" s="44"/>
      <c r="X130" s="46">
        <f>tblTier2RiskRegister[[#This Row],[Safeguard Threat Likelihood]]*MAX(tblTier2RiskRegister[[#This Row],[Safeguard Mission Impact]:[Safeguard Obligations Impact]])</f>
        <v>0</v>
      </c>
    </row>
    <row r="131" spans="2:24" ht="179.25" thickBot="1" x14ac:dyDescent="0.25">
      <c r="B131" s="54">
        <v>120</v>
      </c>
      <c r="C131" s="55"/>
      <c r="D131" s="48"/>
      <c r="E131" s="48" t="s">
        <v>74</v>
      </c>
      <c r="F131" s="61" t="s">
        <v>745</v>
      </c>
      <c r="G131" s="50" t="s">
        <v>746</v>
      </c>
      <c r="H131" s="48" t="s">
        <v>423</v>
      </c>
      <c r="I131" s="48"/>
      <c r="J131" s="48"/>
      <c r="K131" s="48"/>
      <c r="L131" s="51"/>
      <c r="M131" s="51"/>
      <c r="N131" s="51"/>
      <c r="O131" s="51"/>
      <c r="P131" s="52">
        <f>tblTier2RiskRegister[[#This Row],[Threat Likelihood]]*MAX(tblTier2RiskRegister[[#This Row],[Mission Impact]:[Obligations Impact]])</f>
        <v>0</v>
      </c>
      <c r="Q131" s="48"/>
      <c r="R131" s="48"/>
      <c r="S131" s="48"/>
      <c r="T131" s="62"/>
      <c r="U131" s="62"/>
      <c r="V131" s="62"/>
      <c r="W131" s="51"/>
      <c r="X131" s="53">
        <f>tblTier2RiskRegister[[#This Row],[Safeguard Threat Likelihood]]*MAX(tblTier2RiskRegister[[#This Row],[Safeguard Mission Impact]:[Safeguard Obligations Impact]])</f>
        <v>0</v>
      </c>
    </row>
    <row r="132" spans="2:24" ht="128.25" thickBot="1" x14ac:dyDescent="0.25">
      <c r="B132" s="57">
        <v>121</v>
      </c>
      <c r="C132" s="58"/>
      <c r="D132" s="41"/>
      <c r="E132" s="41" t="s">
        <v>74</v>
      </c>
      <c r="F132" s="59" t="s">
        <v>747</v>
      </c>
      <c r="G132" s="43" t="s">
        <v>425</v>
      </c>
      <c r="H132" s="41" t="s">
        <v>748</v>
      </c>
      <c r="I132" s="41"/>
      <c r="J132" s="41"/>
      <c r="K132" s="41"/>
      <c r="L132" s="44"/>
      <c r="M132" s="44"/>
      <c r="N132" s="44"/>
      <c r="O132" s="44"/>
      <c r="P132" s="45">
        <f>tblTier2RiskRegister[[#This Row],[Threat Likelihood]]*MAX(tblTier2RiskRegister[[#This Row],[Mission Impact]:[Obligations Impact]])</f>
        <v>0</v>
      </c>
      <c r="Q132" s="41"/>
      <c r="R132" s="41"/>
      <c r="S132" s="41"/>
      <c r="T132" s="60"/>
      <c r="U132" s="60"/>
      <c r="V132" s="60"/>
      <c r="W132" s="44"/>
      <c r="X132" s="46">
        <f>tblTier2RiskRegister[[#This Row],[Safeguard Threat Likelihood]]*MAX(tblTier2RiskRegister[[#This Row],[Safeguard Mission Impact]:[Safeguard Obligations Impact]])</f>
        <v>0</v>
      </c>
    </row>
    <row r="133" spans="2:24" ht="179.25" thickBot="1" x14ac:dyDescent="0.25">
      <c r="B133" s="54">
        <v>122</v>
      </c>
      <c r="C133" s="55"/>
      <c r="D133" s="48"/>
      <c r="E133" s="48" t="s">
        <v>74</v>
      </c>
      <c r="F133" s="61" t="s">
        <v>427</v>
      </c>
      <c r="G133" s="50" t="s">
        <v>426</v>
      </c>
      <c r="H133" s="48" t="s">
        <v>749</v>
      </c>
      <c r="I133" s="48"/>
      <c r="J133" s="48"/>
      <c r="K133" s="48"/>
      <c r="L133" s="51"/>
      <c r="M133" s="51"/>
      <c r="N133" s="51"/>
      <c r="O133" s="51"/>
      <c r="P133" s="52">
        <f>tblTier2RiskRegister[[#This Row],[Threat Likelihood]]*MAX(tblTier2RiskRegister[[#This Row],[Mission Impact]:[Obligations Impact]])</f>
        <v>0</v>
      </c>
      <c r="Q133" s="48"/>
      <c r="R133" s="48"/>
      <c r="S133" s="48"/>
      <c r="T133" s="62"/>
      <c r="U133" s="62"/>
      <c r="V133" s="62"/>
      <c r="W133" s="51"/>
      <c r="X133" s="53">
        <f>tblTier2RiskRegister[[#This Row],[Safeguard Threat Likelihood]]*MAX(tblTier2RiskRegister[[#This Row],[Safeguard Mission Impact]:[Safeguard Obligations Impact]])</f>
        <v>0</v>
      </c>
    </row>
    <row r="134" spans="2:24" ht="128.25" thickBot="1" x14ac:dyDescent="0.25">
      <c r="B134" s="57">
        <v>123</v>
      </c>
      <c r="C134" s="58"/>
      <c r="D134" s="41"/>
      <c r="E134" s="41" t="s">
        <v>75</v>
      </c>
      <c r="F134" s="59" t="s">
        <v>750</v>
      </c>
      <c r="G134" s="43" t="s">
        <v>751</v>
      </c>
      <c r="H134" s="41" t="s">
        <v>752</v>
      </c>
      <c r="I134" s="41"/>
      <c r="J134" s="41"/>
      <c r="K134" s="41"/>
      <c r="L134" s="44"/>
      <c r="M134" s="44"/>
      <c r="N134" s="44"/>
      <c r="O134" s="44"/>
      <c r="P134" s="45">
        <f>tblTier2RiskRegister[[#This Row],[Threat Likelihood]]*MAX(tblTier2RiskRegister[[#This Row],[Mission Impact]:[Obligations Impact]])</f>
        <v>0</v>
      </c>
      <c r="Q134" s="41"/>
      <c r="R134" s="41"/>
      <c r="S134" s="41"/>
      <c r="T134" s="60"/>
      <c r="U134" s="60"/>
      <c r="V134" s="60"/>
      <c r="W134" s="44"/>
      <c r="X134" s="46">
        <f>tblTier2RiskRegister[[#This Row],[Safeguard Threat Likelihood]]*MAX(tblTier2RiskRegister[[#This Row],[Safeguard Mission Impact]:[Safeguard Obligations Impact]])</f>
        <v>0</v>
      </c>
    </row>
    <row r="135" spans="2:24" ht="153.75" thickBot="1" x14ac:dyDescent="0.25">
      <c r="B135" s="54">
        <v>124</v>
      </c>
      <c r="C135" s="55"/>
      <c r="D135" s="48"/>
      <c r="E135" s="48" t="s">
        <v>75</v>
      </c>
      <c r="F135" s="61" t="s">
        <v>753</v>
      </c>
      <c r="G135" s="50" t="s">
        <v>433</v>
      </c>
      <c r="H135" s="48" t="s">
        <v>434</v>
      </c>
      <c r="I135" s="48"/>
      <c r="J135" s="48"/>
      <c r="K135" s="48"/>
      <c r="L135" s="51"/>
      <c r="M135" s="51"/>
      <c r="N135" s="51"/>
      <c r="O135" s="51"/>
      <c r="P135" s="52">
        <f>tblTier2RiskRegister[[#This Row],[Threat Likelihood]]*MAX(tblTier2RiskRegister[[#This Row],[Mission Impact]:[Obligations Impact]])</f>
        <v>0</v>
      </c>
      <c r="Q135" s="48"/>
      <c r="R135" s="48"/>
      <c r="S135" s="48"/>
      <c r="T135" s="62"/>
      <c r="U135" s="62"/>
      <c r="V135" s="62"/>
      <c r="W135" s="51"/>
      <c r="X135" s="53">
        <f>tblTier2RiskRegister[[#This Row],[Safeguard Threat Likelihood]]*MAX(tblTier2RiskRegister[[#This Row],[Safeguard Mission Impact]:[Safeguard Obligations Impact]])</f>
        <v>0</v>
      </c>
    </row>
    <row r="136" spans="2:24" ht="128.25" thickBot="1" x14ac:dyDescent="0.25">
      <c r="B136" s="57">
        <v>125</v>
      </c>
      <c r="C136" s="58"/>
      <c r="D136" s="41"/>
      <c r="E136" s="41" t="s">
        <v>75</v>
      </c>
      <c r="F136" s="59" t="s">
        <v>754</v>
      </c>
      <c r="G136" s="43" t="s">
        <v>755</v>
      </c>
      <c r="H136" s="41" t="s">
        <v>437</v>
      </c>
      <c r="I136" s="41"/>
      <c r="J136" s="41"/>
      <c r="K136" s="41"/>
      <c r="L136" s="44"/>
      <c r="M136" s="44"/>
      <c r="N136" s="44"/>
      <c r="O136" s="44"/>
      <c r="P136" s="45">
        <f>tblTier2RiskRegister[[#This Row],[Threat Likelihood]]*MAX(tblTier2RiskRegister[[#This Row],[Mission Impact]:[Obligations Impact]])</f>
        <v>0</v>
      </c>
      <c r="Q136" s="41"/>
      <c r="R136" s="41"/>
      <c r="S136" s="41"/>
      <c r="T136" s="60"/>
      <c r="U136" s="60"/>
      <c r="V136" s="60"/>
      <c r="W136" s="44"/>
      <c r="X136" s="46">
        <f>tblTier2RiskRegister[[#This Row],[Safeguard Threat Likelihood]]*MAX(tblTier2RiskRegister[[#This Row],[Safeguard Mission Impact]:[Safeguard Obligations Impact]])</f>
        <v>0</v>
      </c>
    </row>
    <row r="137" spans="2:24" ht="64.5" thickBot="1" x14ac:dyDescent="0.25">
      <c r="B137" s="54">
        <v>126</v>
      </c>
      <c r="C137" s="55"/>
      <c r="D137" s="48"/>
      <c r="E137" s="48" t="s">
        <v>75</v>
      </c>
      <c r="F137" s="61" t="s">
        <v>756</v>
      </c>
      <c r="G137" s="50" t="s">
        <v>438</v>
      </c>
      <c r="H137" s="48" t="s">
        <v>439</v>
      </c>
      <c r="I137" s="48"/>
      <c r="J137" s="48"/>
      <c r="K137" s="48"/>
      <c r="L137" s="51"/>
      <c r="M137" s="51"/>
      <c r="N137" s="51"/>
      <c r="O137" s="51"/>
      <c r="P137" s="52">
        <f>tblTier2RiskRegister[[#This Row],[Threat Likelihood]]*MAX(tblTier2RiskRegister[[#This Row],[Mission Impact]:[Obligations Impact]])</f>
        <v>0</v>
      </c>
      <c r="Q137" s="48"/>
      <c r="R137" s="48"/>
      <c r="S137" s="48"/>
      <c r="T137" s="62"/>
      <c r="U137" s="62"/>
      <c r="V137" s="62"/>
      <c r="W137" s="51"/>
      <c r="X137" s="53">
        <f>tblTier2RiskRegister[[#This Row],[Safeguard Threat Likelihood]]*MAX(tblTier2RiskRegister[[#This Row],[Safeguard Mission Impact]:[Safeguard Obligations Impact]])</f>
        <v>0</v>
      </c>
    </row>
    <row r="138" spans="2:24" ht="115.5" thickBot="1" x14ac:dyDescent="0.25">
      <c r="B138" s="57">
        <v>127</v>
      </c>
      <c r="C138" s="58"/>
      <c r="D138" s="41"/>
      <c r="E138" s="41" t="s">
        <v>75</v>
      </c>
      <c r="F138" s="59" t="s">
        <v>757</v>
      </c>
      <c r="G138" s="43" t="s">
        <v>758</v>
      </c>
      <c r="H138" s="41" t="s">
        <v>78</v>
      </c>
      <c r="I138" s="41"/>
      <c r="J138" s="41"/>
      <c r="K138" s="41"/>
      <c r="L138" s="44"/>
      <c r="M138" s="44"/>
      <c r="N138" s="44"/>
      <c r="O138" s="44"/>
      <c r="P138" s="45">
        <f>tblTier2RiskRegister[[#This Row],[Threat Likelihood]]*MAX(tblTier2RiskRegister[[#This Row],[Mission Impact]:[Obligations Impact]])</f>
        <v>0</v>
      </c>
      <c r="Q138" s="41"/>
      <c r="R138" s="41"/>
      <c r="S138" s="41"/>
      <c r="T138" s="60"/>
      <c r="U138" s="60"/>
      <c r="V138" s="60"/>
      <c r="W138" s="44"/>
      <c r="X138" s="46">
        <f>tblTier2RiskRegister[[#This Row],[Safeguard Threat Likelihood]]*MAX(tblTier2RiskRegister[[#This Row],[Safeguard Mission Impact]:[Safeguard Obligations Impact]])</f>
        <v>0</v>
      </c>
    </row>
    <row r="139" spans="2:24" ht="77.25" thickBot="1" x14ac:dyDescent="0.25">
      <c r="B139" s="54">
        <v>128</v>
      </c>
      <c r="C139" s="55"/>
      <c r="D139" s="48"/>
      <c r="E139" s="48" t="s">
        <v>75</v>
      </c>
      <c r="F139" s="61" t="s">
        <v>759</v>
      </c>
      <c r="G139" s="50" t="s">
        <v>760</v>
      </c>
      <c r="H139" s="48" t="s">
        <v>440</v>
      </c>
      <c r="I139" s="48"/>
      <c r="J139" s="48"/>
      <c r="K139" s="48"/>
      <c r="L139" s="51"/>
      <c r="M139" s="51"/>
      <c r="N139" s="51"/>
      <c r="O139" s="51"/>
      <c r="P139" s="52">
        <f>tblTier2RiskRegister[[#This Row],[Threat Likelihood]]*MAX(tblTier2RiskRegister[[#This Row],[Mission Impact]:[Obligations Impact]])</f>
        <v>0</v>
      </c>
      <c r="Q139" s="48"/>
      <c r="R139" s="48"/>
      <c r="S139" s="48"/>
      <c r="T139" s="62"/>
      <c r="U139" s="62"/>
      <c r="V139" s="62"/>
      <c r="W139" s="51"/>
      <c r="X139" s="53">
        <f>tblTier2RiskRegister[[#This Row],[Safeguard Threat Likelihood]]*MAX(tblTier2RiskRegister[[#This Row],[Safeguard Mission Impact]:[Safeguard Obligations Impact]])</f>
        <v>0</v>
      </c>
    </row>
    <row r="140" spans="2:24" ht="268.5" thickBot="1" x14ac:dyDescent="0.25">
      <c r="B140" s="57">
        <v>129</v>
      </c>
      <c r="C140" s="58"/>
      <c r="D140" s="41"/>
      <c r="E140" s="41" t="s">
        <v>75</v>
      </c>
      <c r="F140" s="59" t="s">
        <v>761</v>
      </c>
      <c r="G140" s="43" t="s">
        <v>762</v>
      </c>
      <c r="H140" s="41" t="s">
        <v>430</v>
      </c>
      <c r="I140" s="41"/>
      <c r="J140" s="41"/>
      <c r="K140" s="41"/>
      <c r="L140" s="44"/>
      <c r="M140" s="44"/>
      <c r="N140" s="44"/>
      <c r="O140" s="44"/>
      <c r="P140" s="45">
        <f>tblTier2RiskRegister[[#This Row],[Threat Likelihood]]*MAX(tblTier2RiskRegister[[#This Row],[Mission Impact]:[Obligations Impact]])</f>
        <v>0</v>
      </c>
      <c r="Q140" s="41"/>
      <c r="R140" s="41"/>
      <c r="S140" s="41"/>
      <c r="T140" s="60"/>
      <c r="U140" s="60"/>
      <c r="V140" s="60"/>
      <c r="W140" s="44"/>
      <c r="X140" s="46">
        <f>tblTier2RiskRegister[[#This Row],[Safeguard Threat Likelihood]]*MAX(tblTier2RiskRegister[[#This Row],[Safeguard Mission Impact]:[Safeguard Obligations Impact]])</f>
        <v>0</v>
      </c>
    </row>
    <row r="141" spans="2:24" ht="90" thickBot="1" x14ac:dyDescent="0.25">
      <c r="B141" s="54">
        <v>130</v>
      </c>
      <c r="C141" s="55"/>
      <c r="D141" s="48"/>
      <c r="E141" s="48" t="s">
        <v>75</v>
      </c>
      <c r="F141" s="61" t="s">
        <v>763</v>
      </c>
      <c r="G141" s="50" t="s">
        <v>764</v>
      </c>
      <c r="H141" s="48" t="s">
        <v>765</v>
      </c>
      <c r="I141" s="48"/>
      <c r="J141" s="48"/>
      <c r="K141" s="48"/>
      <c r="L141" s="51"/>
      <c r="M141" s="51"/>
      <c r="N141" s="51"/>
      <c r="O141" s="51"/>
      <c r="P141" s="52">
        <f>tblTier2RiskRegister[[#This Row],[Threat Likelihood]]*MAX(tblTier2RiskRegister[[#This Row],[Mission Impact]:[Obligations Impact]])</f>
        <v>0</v>
      </c>
      <c r="Q141" s="48"/>
      <c r="R141" s="48"/>
      <c r="S141" s="48"/>
      <c r="T141" s="62"/>
      <c r="U141" s="62"/>
      <c r="V141" s="62"/>
      <c r="W141" s="51"/>
      <c r="X141" s="53">
        <f>tblTier2RiskRegister[[#This Row],[Safeguard Threat Likelihood]]*MAX(tblTier2RiskRegister[[#This Row],[Safeguard Mission Impact]:[Safeguard Obligations Impact]])</f>
        <v>0</v>
      </c>
    </row>
    <row r="142" spans="2:24" ht="64.5" thickBot="1" x14ac:dyDescent="0.25">
      <c r="B142" s="57">
        <v>131</v>
      </c>
      <c r="C142" s="58"/>
      <c r="D142" s="41"/>
      <c r="E142" s="41" t="s">
        <v>75</v>
      </c>
      <c r="F142" s="59" t="s">
        <v>460</v>
      </c>
      <c r="G142" s="43" t="s">
        <v>431</v>
      </c>
      <c r="H142" s="41" t="s">
        <v>432</v>
      </c>
      <c r="I142" s="41"/>
      <c r="J142" s="41"/>
      <c r="K142" s="41"/>
      <c r="L142" s="44"/>
      <c r="M142" s="44"/>
      <c r="N142" s="44"/>
      <c r="O142" s="44"/>
      <c r="P142" s="45">
        <f>tblTier2RiskRegister[[#This Row],[Threat Likelihood]]*MAX(tblTier2RiskRegister[[#This Row],[Mission Impact]:[Obligations Impact]])</f>
        <v>0</v>
      </c>
      <c r="Q142" s="41"/>
      <c r="R142" s="41"/>
      <c r="S142" s="41"/>
      <c r="T142" s="60"/>
      <c r="U142" s="60"/>
      <c r="V142" s="60"/>
      <c r="W142" s="44"/>
      <c r="X142" s="46">
        <f>tblTier2RiskRegister[[#This Row],[Safeguard Threat Likelihood]]*MAX(tblTier2RiskRegister[[#This Row],[Safeguard Mission Impact]:[Safeguard Obligations Impact]])</f>
        <v>0</v>
      </c>
    </row>
    <row r="143" spans="2:24" ht="77.25" thickBot="1" x14ac:dyDescent="0.25">
      <c r="B143" s="54">
        <v>132</v>
      </c>
      <c r="C143" s="55"/>
      <c r="D143" s="48"/>
      <c r="E143" s="48" t="s">
        <v>75</v>
      </c>
      <c r="F143" s="61">
        <v>16.100000000000001</v>
      </c>
      <c r="G143" s="50" t="s">
        <v>766</v>
      </c>
      <c r="H143" s="48" t="s">
        <v>76</v>
      </c>
      <c r="I143" s="48"/>
      <c r="J143" s="48"/>
      <c r="K143" s="48"/>
      <c r="L143" s="51"/>
      <c r="M143" s="51"/>
      <c r="N143" s="51"/>
      <c r="O143" s="51"/>
      <c r="P143" s="52">
        <f>tblTier2RiskRegister[[#This Row],[Threat Likelihood]]*MAX(tblTier2RiskRegister[[#This Row],[Mission Impact]:[Obligations Impact]])</f>
        <v>0</v>
      </c>
      <c r="Q143" s="48"/>
      <c r="R143" s="48"/>
      <c r="S143" s="48"/>
      <c r="T143" s="62"/>
      <c r="U143" s="62"/>
      <c r="V143" s="62"/>
      <c r="W143" s="51"/>
      <c r="X143" s="53">
        <f>tblTier2RiskRegister[[#This Row],[Safeguard Threat Likelihood]]*MAX(tblTier2RiskRegister[[#This Row],[Safeguard Mission Impact]:[Safeguard Obligations Impact]])</f>
        <v>0</v>
      </c>
    </row>
    <row r="144" spans="2:24" ht="78.400000000000006" customHeight="1" thickBot="1" x14ac:dyDescent="0.25">
      <c r="B144" s="57">
        <v>133</v>
      </c>
      <c r="C144" s="58"/>
      <c r="D144" s="41"/>
      <c r="E144" s="41" t="s">
        <v>75</v>
      </c>
      <c r="F144" s="59" t="s">
        <v>767</v>
      </c>
      <c r="G144" s="43" t="s">
        <v>768</v>
      </c>
      <c r="H144" s="41" t="s">
        <v>769</v>
      </c>
      <c r="I144" s="41"/>
      <c r="J144" s="41"/>
      <c r="K144" s="41"/>
      <c r="L144" s="44"/>
      <c r="M144" s="44"/>
      <c r="N144" s="44"/>
      <c r="O144" s="44"/>
      <c r="P144" s="45">
        <f>tblTier2RiskRegister[[#This Row],[Threat Likelihood]]*MAX(tblTier2RiskRegister[[#This Row],[Mission Impact]:[Obligations Impact]])</f>
        <v>0</v>
      </c>
      <c r="Q144" s="41"/>
      <c r="R144" s="41"/>
      <c r="S144" s="41"/>
      <c r="T144" s="60"/>
      <c r="U144" s="60"/>
      <c r="V144" s="60"/>
      <c r="W144" s="44"/>
      <c r="X144" s="46">
        <f>tblTier2RiskRegister[[#This Row],[Safeguard Threat Likelihood]]*MAX(tblTier2RiskRegister[[#This Row],[Safeguard Mission Impact]:[Safeguard Obligations Impact]])</f>
        <v>0</v>
      </c>
    </row>
    <row r="145" spans="2:24" ht="64.900000000000006" customHeight="1" thickBot="1" x14ac:dyDescent="0.25">
      <c r="B145" s="54">
        <v>134</v>
      </c>
      <c r="C145" s="55"/>
      <c r="D145" s="48"/>
      <c r="E145" s="48" t="s">
        <v>75</v>
      </c>
      <c r="F145" s="61" t="s">
        <v>770</v>
      </c>
      <c r="G145" s="50" t="s">
        <v>771</v>
      </c>
      <c r="H145" s="48" t="s">
        <v>77</v>
      </c>
      <c r="I145" s="48"/>
      <c r="J145" s="48"/>
      <c r="K145" s="48"/>
      <c r="L145" s="51"/>
      <c r="M145" s="51"/>
      <c r="N145" s="51"/>
      <c r="O145" s="51"/>
      <c r="P145" s="52">
        <f>tblTier2RiskRegister[[#This Row],[Threat Likelihood]]*MAX(tblTier2RiskRegister[[#This Row],[Mission Impact]:[Obligations Impact]])</f>
        <v>0</v>
      </c>
      <c r="Q145" s="48"/>
      <c r="R145" s="48"/>
      <c r="S145" s="48"/>
      <c r="T145" s="62"/>
      <c r="U145" s="62"/>
      <c r="V145" s="62"/>
      <c r="W145" s="51"/>
      <c r="X145" s="53">
        <f>tblTier2RiskRegister[[#This Row],[Safeguard Threat Likelihood]]*MAX(tblTier2RiskRegister[[#This Row],[Safeguard Mission Impact]:[Safeguard Obligations Impact]])</f>
        <v>0</v>
      </c>
    </row>
    <row r="146" spans="2:24" ht="102.75" thickBot="1" x14ac:dyDescent="0.25">
      <c r="B146" s="57"/>
      <c r="C146" s="58"/>
      <c r="D146" s="41"/>
      <c r="E146" s="41" t="s">
        <v>75</v>
      </c>
      <c r="F146" s="59" t="s">
        <v>772</v>
      </c>
      <c r="G146" s="59" t="s">
        <v>435</v>
      </c>
      <c r="H146" s="41" t="s">
        <v>436</v>
      </c>
      <c r="I146" s="41"/>
      <c r="J146" s="41"/>
      <c r="K146" s="41"/>
      <c r="L146" s="44"/>
      <c r="M146" s="44"/>
      <c r="N146" s="44"/>
      <c r="O146" s="44"/>
      <c r="P146" s="45">
        <f>tblTier2RiskRegister[[#This Row],[Threat Likelihood]]*MAX(tblTier2RiskRegister[[#This Row],[Mission Impact]:[Obligations Impact]])</f>
        <v>0</v>
      </c>
      <c r="Q146" s="41"/>
      <c r="R146" s="41"/>
      <c r="S146" s="41"/>
      <c r="T146" s="60"/>
      <c r="U146" s="60"/>
      <c r="V146" s="60"/>
      <c r="W146" s="44"/>
      <c r="X146" s="46">
        <f>tblTier2RiskRegister[[#This Row],[Safeguard Threat Likelihood]]*MAX(tblTier2RiskRegister[[#This Row],[Safeguard Mission Impact]:[Safeguard Obligations Impact]])</f>
        <v>0</v>
      </c>
    </row>
    <row r="147" spans="2:24" ht="166.5" thickBot="1" x14ac:dyDescent="0.25">
      <c r="B147" s="54"/>
      <c r="C147" s="55"/>
      <c r="D147" s="48"/>
      <c r="E147" s="48" t="s">
        <v>800</v>
      </c>
      <c r="F147" s="61" t="s">
        <v>773</v>
      </c>
      <c r="G147" s="61" t="s">
        <v>774</v>
      </c>
      <c r="H147" s="48" t="s">
        <v>775</v>
      </c>
      <c r="I147" s="48"/>
      <c r="J147" s="48"/>
      <c r="K147" s="48"/>
      <c r="L147" s="51"/>
      <c r="M147" s="51"/>
      <c r="N147" s="51"/>
      <c r="O147" s="51"/>
      <c r="P147" s="52">
        <f>tblTier2RiskRegister[[#This Row],[Threat Likelihood]]*MAX(tblTier2RiskRegister[[#This Row],[Mission Impact]:[Obligations Impact]])</f>
        <v>0</v>
      </c>
      <c r="Q147" s="48"/>
      <c r="R147" s="48"/>
      <c r="S147" s="48"/>
      <c r="T147" s="62"/>
      <c r="U147" s="62"/>
      <c r="V147" s="62"/>
      <c r="W147" s="51"/>
      <c r="X147" s="53">
        <f>tblTier2RiskRegister[[#This Row],[Safeguard Threat Likelihood]]*MAX(tblTier2RiskRegister[[#This Row],[Safeguard Mission Impact]:[Safeguard Obligations Impact]])</f>
        <v>0</v>
      </c>
    </row>
    <row r="148" spans="2:24" ht="115.5" thickBot="1" x14ac:dyDescent="0.25">
      <c r="B148" s="57"/>
      <c r="C148" s="58"/>
      <c r="D148" s="41"/>
      <c r="E148" s="41" t="s">
        <v>800</v>
      </c>
      <c r="F148" s="59" t="s">
        <v>776</v>
      </c>
      <c r="G148" s="59" t="s">
        <v>777</v>
      </c>
      <c r="H148" s="41" t="s">
        <v>778</v>
      </c>
      <c r="I148" s="41"/>
      <c r="J148" s="41"/>
      <c r="K148" s="41"/>
      <c r="L148" s="44"/>
      <c r="M148" s="44"/>
      <c r="N148" s="44"/>
      <c r="O148" s="44"/>
      <c r="P148" s="45">
        <f>tblTier2RiskRegister[[#This Row],[Threat Likelihood]]*MAX(tblTier2RiskRegister[[#This Row],[Mission Impact]:[Obligations Impact]])</f>
        <v>0</v>
      </c>
      <c r="Q148" s="41"/>
      <c r="R148" s="41"/>
      <c r="S148" s="41"/>
      <c r="T148" s="60"/>
      <c r="U148" s="60"/>
      <c r="V148" s="60"/>
      <c r="W148" s="44"/>
      <c r="X148" s="46">
        <f>tblTier2RiskRegister[[#This Row],[Safeguard Threat Likelihood]]*MAX(tblTier2RiskRegister[[#This Row],[Safeguard Mission Impact]:[Safeguard Obligations Impact]])</f>
        <v>0</v>
      </c>
    </row>
    <row r="149" spans="2:24" ht="319.5" thickBot="1" x14ac:dyDescent="0.25">
      <c r="B149" s="54"/>
      <c r="C149" s="55"/>
      <c r="D149" s="48"/>
      <c r="E149" s="48" t="s">
        <v>800</v>
      </c>
      <c r="F149" s="61" t="s">
        <v>779</v>
      </c>
      <c r="G149" s="61" t="s">
        <v>780</v>
      </c>
      <c r="H149" s="48" t="s">
        <v>781</v>
      </c>
      <c r="I149" s="48"/>
      <c r="J149" s="48"/>
      <c r="K149" s="48"/>
      <c r="L149" s="51"/>
      <c r="M149" s="51"/>
      <c r="N149" s="51"/>
      <c r="O149" s="51"/>
      <c r="P149" s="52">
        <f>tblTier2RiskRegister[[#This Row],[Threat Likelihood]]*MAX(tblTier2RiskRegister[[#This Row],[Mission Impact]:[Obligations Impact]])</f>
        <v>0</v>
      </c>
      <c r="Q149" s="48"/>
      <c r="R149" s="48"/>
      <c r="S149" s="48"/>
      <c r="T149" s="62"/>
      <c r="U149" s="62"/>
      <c r="V149" s="62"/>
      <c r="W149" s="51"/>
      <c r="X149" s="53">
        <f>tblTier2RiskRegister[[#This Row],[Safeguard Threat Likelihood]]*MAX(tblTier2RiskRegister[[#This Row],[Safeguard Mission Impact]:[Safeguard Obligations Impact]])</f>
        <v>0</v>
      </c>
    </row>
    <row r="150" spans="2:24" ht="179.25" thickBot="1" x14ac:dyDescent="0.25">
      <c r="B150" s="57"/>
      <c r="C150" s="58"/>
      <c r="D150" s="41"/>
      <c r="E150" s="41" t="s">
        <v>800</v>
      </c>
      <c r="F150" s="59" t="s">
        <v>782</v>
      </c>
      <c r="G150" s="59" t="s">
        <v>783</v>
      </c>
      <c r="H150" s="41" t="s">
        <v>784</v>
      </c>
      <c r="I150" s="41"/>
      <c r="J150" s="41"/>
      <c r="K150" s="41"/>
      <c r="L150" s="44"/>
      <c r="M150" s="44"/>
      <c r="N150" s="44"/>
      <c r="O150" s="44"/>
      <c r="P150" s="45">
        <f>tblTier2RiskRegister[[#This Row],[Threat Likelihood]]*MAX(tblTier2RiskRegister[[#This Row],[Mission Impact]:[Obligations Impact]])</f>
        <v>0</v>
      </c>
      <c r="Q150" s="41"/>
      <c r="R150" s="41"/>
      <c r="S150" s="41"/>
      <c r="T150" s="60"/>
      <c r="U150" s="60"/>
      <c r="V150" s="60"/>
      <c r="W150" s="44"/>
      <c r="X150" s="46">
        <f>tblTier2RiskRegister[[#This Row],[Safeguard Threat Likelihood]]*MAX(tblTier2RiskRegister[[#This Row],[Safeguard Mission Impact]:[Safeguard Obligations Impact]])</f>
        <v>0</v>
      </c>
    </row>
    <row r="151" spans="2:24" ht="77.25" thickBot="1" x14ac:dyDescent="0.25">
      <c r="B151" s="54"/>
      <c r="C151" s="55"/>
      <c r="D151" s="48"/>
      <c r="E151" s="48" t="s">
        <v>800</v>
      </c>
      <c r="F151" s="61" t="s">
        <v>785</v>
      </c>
      <c r="G151" s="61" t="s">
        <v>786</v>
      </c>
      <c r="H151" s="48" t="s">
        <v>787</v>
      </c>
      <c r="I151" s="48"/>
      <c r="J151" s="48"/>
      <c r="K151" s="48"/>
      <c r="L151" s="51"/>
      <c r="M151" s="51"/>
      <c r="N151" s="51"/>
      <c r="O151" s="51"/>
      <c r="P151" s="52">
        <f>tblTier2RiskRegister[[#This Row],[Threat Likelihood]]*MAX(tblTier2RiskRegister[[#This Row],[Mission Impact]:[Obligations Impact]])</f>
        <v>0</v>
      </c>
      <c r="Q151" s="48"/>
      <c r="R151" s="48"/>
      <c r="S151" s="48"/>
      <c r="T151" s="62"/>
      <c r="U151" s="62"/>
      <c r="V151" s="62"/>
      <c r="W151" s="51"/>
      <c r="X151" s="53">
        <f>tblTier2RiskRegister[[#This Row],[Safeguard Threat Likelihood]]*MAX(tblTier2RiskRegister[[#This Row],[Safeguard Mission Impact]:[Safeguard Obligations Impact]])</f>
        <v>0</v>
      </c>
    </row>
    <row r="152" spans="2:24" ht="141" thickBot="1" x14ac:dyDescent="0.25">
      <c r="B152" s="57"/>
      <c r="C152" s="58"/>
      <c r="D152" s="41"/>
      <c r="E152" s="41" t="s">
        <v>800</v>
      </c>
      <c r="F152" s="59" t="s">
        <v>788</v>
      </c>
      <c r="G152" s="59" t="s">
        <v>789</v>
      </c>
      <c r="H152" s="41" t="s">
        <v>790</v>
      </c>
      <c r="I152" s="41"/>
      <c r="J152" s="41"/>
      <c r="K152" s="41"/>
      <c r="L152" s="44"/>
      <c r="M152" s="44"/>
      <c r="N152" s="44"/>
      <c r="O152" s="44"/>
      <c r="P152" s="45">
        <f>tblTier2RiskRegister[[#This Row],[Threat Likelihood]]*MAX(tblTier2RiskRegister[[#This Row],[Mission Impact]:[Obligations Impact]])</f>
        <v>0</v>
      </c>
      <c r="Q152" s="41"/>
      <c r="R152" s="41"/>
      <c r="S152" s="41"/>
      <c r="T152" s="60"/>
      <c r="U152" s="60"/>
      <c r="V152" s="60"/>
      <c r="W152" s="44"/>
      <c r="X152" s="46">
        <f>tblTier2RiskRegister[[#This Row],[Safeguard Threat Likelihood]]*MAX(tblTier2RiskRegister[[#This Row],[Safeguard Mission Impact]:[Safeguard Obligations Impact]])</f>
        <v>0</v>
      </c>
    </row>
    <row r="153" spans="2:24" ht="102.75" thickBot="1" x14ac:dyDescent="0.25">
      <c r="B153" s="54"/>
      <c r="C153" s="55"/>
      <c r="D153" s="48"/>
      <c r="E153" s="48" t="s">
        <v>800</v>
      </c>
      <c r="F153" s="61" t="s">
        <v>791</v>
      </c>
      <c r="G153" s="61" t="s">
        <v>792</v>
      </c>
      <c r="H153" s="48" t="s">
        <v>793</v>
      </c>
      <c r="I153" s="48"/>
      <c r="J153" s="48"/>
      <c r="K153" s="48"/>
      <c r="L153" s="51"/>
      <c r="M153" s="51"/>
      <c r="N153" s="51"/>
      <c r="O153" s="51"/>
      <c r="P153" s="52">
        <f>tblTier2RiskRegister[[#This Row],[Threat Likelihood]]*MAX(tblTier2RiskRegister[[#This Row],[Mission Impact]:[Obligations Impact]])</f>
        <v>0</v>
      </c>
      <c r="Q153" s="48"/>
      <c r="R153" s="48"/>
      <c r="S153" s="48"/>
      <c r="T153" s="62"/>
      <c r="U153" s="62"/>
      <c r="V153" s="62"/>
      <c r="W153" s="51"/>
      <c r="X153" s="53">
        <f>tblTier2RiskRegister[[#This Row],[Safeguard Threat Likelihood]]*MAX(tblTier2RiskRegister[[#This Row],[Safeguard Mission Impact]:[Safeguard Obligations Impact]])</f>
        <v>0</v>
      </c>
    </row>
    <row r="154" spans="2:24" ht="166.5" thickBot="1" x14ac:dyDescent="0.25">
      <c r="B154" s="57"/>
      <c r="C154" s="58"/>
      <c r="D154" s="41"/>
      <c r="E154" s="41" t="s">
        <v>800</v>
      </c>
      <c r="F154" s="59" t="s">
        <v>794</v>
      </c>
      <c r="G154" s="59" t="s">
        <v>795</v>
      </c>
      <c r="H154" s="41" t="s">
        <v>796</v>
      </c>
      <c r="I154" s="41"/>
      <c r="J154" s="41"/>
      <c r="K154" s="41"/>
      <c r="L154" s="44"/>
      <c r="M154" s="44"/>
      <c r="N154" s="44"/>
      <c r="O154" s="44"/>
      <c r="P154" s="45">
        <f>tblTier2RiskRegister[[#This Row],[Threat Likelihood]]*MAX(tblTier2RiskRegister[[#This Row],[Mission Impact]:[Obligations Impact]])</f>
        <v>0</v>
      </c>
      <c r="Q154" s="41"/>
      <c r="R154" s="41"/>
      <c r="S154" s="41"/>
      <c r="T154" s="60"/>
      <c r="U154" s="60"/>
      <c r="V154" s="60"/>
      <c r="W154" s="44"/>
      <c r="X154" s="46">
        <f>tblTier2RiskRegister[[#This Row],[Safeguard Threat Likelihood]]*MAX(tblTier2RiskRegister[[#This Row],[Safeguard Mission Impact]:[Safeguard Obligations Impact]])</f>
        <v>0</v>
      </c>
    </row>
    <row r="155" spans="2:24" ht="102.75" thickBot="1" x14ac:dyDescent="0.25">
      <c r="B155" s="54"/>
      <c r="C155" s="55"/>
      <c r="D155" s="48"/>
      <c r="E155" s="48" t="s">
        <v>800</v>
      </c>
      <c r="F155" s="61" t="s">
        <v>797</v>
      </c>
      <c r="G155" s="61" t="s">
        <v>798</v>
      </c>
      <c r="H155" s="48" t="s">
        <v>799</v>
      </c>
      <c r="I155" s="48"/>
      <c r="J155" s="48"/>
      <c r="K155" s="48"/>
      <c r="L155" s="51"/>
      <c r="M155" s="51"/>
      <c r="N155" s="51"/>
      <c r="O155" s="51"/>
      <c r="P155" s="52">
        <f>tblTier2RiskRegister[[#This Row],[Threat Likelihood]]*MAX(tblTier2RiskRegister[[#This Row],[Mission Impact]:[Obligations Impact]])</f>
        <v>0</v>
      </c>
      <c r="Q155" s="48"/>
      <c r="R155" s="48"/>
      <c r="S155" s="48"/>
      <c r="T155" s="62"/>
      <c r="U155" s="62"/>
      <c r="V155" s="62"/>
      <c r="W155" s="51"/>
      <c r="X155" s="53">
        <f>tblTier2RiskRegister[[#This Row],[Safeguard Threat Likelihood]]*MAX(tblTier2RiskRegister[[#This Row],[Safeguard Mission Impact]:[Safeguard Obligations Impact]])</f>
        <v>0</v>
      </c>
    </row>
    <row r="156" spans="2:24" ht="102.75" thickBot="1" x14ac:dyDescent="0.25">
      <c r="B156" s="57"/>
      <c r="C156" s="58"/>
      <c r="D156" s="41"/>
      <c r="E156" s="41" t="s">
        <v>801</v>
      </c>
      <c r="F156" s="59" t="s">
        <v>802</v>
      </c>
      <c r="G156" s="59" t="s">
        <v>803</v>
      </c>
      <c r="H156" s="41" t="s">
        <v>804</v>
      </c>
      <c r="I156" s="41"/>
      <c r="J156" s="41"/>
      <c r="K156" s="41"/>
      <c r="L156" s="44"/>
      <c r="M156" s="44"/>
      <c r="N156" s="44"/>
      <c r="O156" s="44"/>
      <c r="P156" s="45">
        <f>tblTier2RiskRegister[[#This Row],[Threat Likelihood]]*MAX(tblTier2RiskRegister[[#This Row],[Mission Impact]:[Obligations Impact]])</f>
        <v>0</v>
      </c>
      <c r="Q156" s="41"/>
      <c r="R156" s="41"/>
      <c r="S156" s="41"/>
      <c r="T156" s="60"/>
      <c r="U156" s="60"/>
      <c r="V156" s="60"/>
      <c r="W156" s="44"/>
      <c r="X156" s="46">
        <f>tblTier2RiskRegister[[#This Row],[Safeguard Threat Likelihood]]*MAX(tblTier2RiskRegister[[#This Row],[Safeguard Mission Impact]:[Safeguard Obligations Impact]])</f>
        <v>0</v>
      </c>
    </row>
    <row r="157" spans="2:24" ht="166.5" thickBot="1" x14ac:dyDescent="0.25">
      <c r="B157" s="54"/>
      <c r="C157" s="55"/>
      <c r="D157" s="48"/>
      <c r="E157" s="48" t="s">
        <v>801</v>
      </c>
      <c r="F157" s="61" t="s">
        <v>805</v>
      </c>
      <c r="G157" s="61" t="s">
        <v>806</v>
      </c>
      <c r="H157" s="48" t="s">
        <v>807</v>
      </c>
      <c r="I157" s="48"/>
      <c r="J157" s="48"/>
      <c r="K157" s="48"/>
      <c r="L157" s="51"/>
      <c r="M157" s="51"/>
      <c r="N157" s="51"/>
      <c r="O157" s="51"/>
      <c r="P157" s="52">
        <f>tblTier2RiskRegister[[#This Row],[Threat Likelihood]]*MAX(tblTier2RiskRegister[[#This Row],[Mission Impact]:[Obligations Impact]])</f>
        <v>0</v>
      </c>
      <c r="Q157" s="48"/>
      <c r="R157" s="48"/>
      <c r="S157" s="48"/>
      <c r="T157" s="62"/>
      <c r="U157" s="62"/>
      <c r="V157" s="62"/>
      <c r="W157" s="51"/>
      <c r="X157" s="53">
        <f>tblTier2RiskRegister[[#This Row],[Safeguard Threat Likelihood]]*MAX(tblTier2RiskRegister[[#This Row],[Safeguard Mission Impact]:[Safeguard Obligations Impact]])</f>
        <v>0</v>
      </c>
    </row>
    <row r="158" spans="2:24" ht="179.25" thickBot="1" x14ac:dyDescent="0.25">
      <c r="B158" s="57"/>
      <c r="C158" s="58"/>
      <c r="D158" s="41"/>
      <c r="E158" s="41" t="s">
        <v>801</v>
      </c>
      <c r="F158" s="59" t="s">
        <v>808</v>
      </c>
      <c r="G158" s="59" t="s">
        <v>809</v>
      </c>
      <c r="H158" s="41" t="s">
        <v>810</v>
      </c>
      <c r="I158" s="41"/>
      <c r="J158" s="41"/>
      <c r="K158" s="41"/>
      <c r="L158" s="44"/>
      <c r="M158" s="44"/>
      <c r="N158" s="44"/>
      <c r="O158" s="44"/>
      <c r="P158" s="45">
        <f>tblTier2RiskRegister[[#This Row],[Threat Likelihood]]*MAX(tblTier2RiskRegister[[#This Row],[Mission Impact]:[Obligations Impact]])</f>
        <v>0</v>
      </c>
      <c r="Q158" s="41"/>
      <c r="R158" s="41"/>
      <c r="S158" s="41"/>
      <c r="T158" s="60"/>
      <c r="U158" s="60"/>
      <c r="V158" s="60"/>
      <c r="W158" s="44"/>
      <c r="X158" s="46">
        <f>tblTier2RiskRegister[[#This Row],[Safeguard Threat Likelihood]]*MAX(tblTier2RiskRegister[[#This Row],[Safeguard Mission Impact]:[Safeguard Obligations Impact]])</f>
        <v>0</v>
      </c>
    </row>
    <row r="159" spans="2:24" ht="90" thickBot="1" x14ac:dyDescent="0.25">
      <c r="B159" s="54"/>
      <c r="C159" s="55"/>
      <c r="D159" s="48"/>
      <c r="E159" s="48" t="s">
        <v>801</v>
      </c>
      <c r="F159" s="61" t="s">
        <v>811</v>
      </c>
      <c r="G159" s="61" t="s">
        <v>812</v>
      </c>
      <c r="H159" s="48" t="s">
        <v>813</v>
      </c>
      <c r="I159" s="48"/>
      <c r="J159" s="48"/>
      <c r="K159" s="48"/>
      <c r="L159" s="51"/>
      <c r="M159" s="51"/>
      <c r="N159" s="51"/>
      <c r="O159" s="51"/>
      <c r="P159" s="52">
        <f>tblTier2RiskRegister[[#This Row],[Threat Likelihood]]*MAX(tblTier2RiskRegister[[#This Row],[Mission Impact]:[Obligations Impact]])</f>
        <v>0</v>
      </c>
      <c r="Q159" s="48"/>
      <c r="R159" s="48"/>
      <c r="S159" s="48"/>
      <c r="T159" s="62"/>
      <c r="U159" s="62"/>
      <c r="V159" s="62"/>
      <c r="W159" s="51"/>
      <c r="X159" s="53">
        <f>tblTier2RiskRegister[[#This Row],[Safeguard Threat Likelihood]]*MAX(tblTier2RiskRegister[[#This Row],[Safeguard Mission Impact]:[Safeguard Obligations Impact]])</f>
        <v>0</v>
      </c>
    </row>
    <row r="160" spans="2:24" ht="90" thickBot="1" x14ac:dyDescent="0.25">
      <c r="B160" s="57"/>
      <c r="C160" s="58"/>
      <c r="D160" s="41"/>
      <c r="E160" s="41" t="s">
        <v>801</v>
      </c>
      <c r="F160" s="59" t="s">
        <v>814</v>
      </c>
      <c r="G160" s="59" t="s">
        <v>815</v>
      </c>
      <c r="H160" s="41" t="s">
        <v>816</v>
      </c>
      <c r="I160" s="41"/>
      <c r="J160" s="41"/>
      <c r="K160" s="41"/>
      <c r="L160" s="44"/>
      <c r="M160" s="44"/>
      <c r="N160" s="44"/>
      <c r="O160" s="44"/>
      <c r="P160" s="45">
        <f>tblTier2RiskRegister[[#This Row],[Threat Likelihood]]*MAX(tblTier2RiskRegister[[#This Row],[Mission Impact]:[Obligations Impact]])</f>
        <v>0</v>
      </c>
      <c r="Q160" s="41"/>
      <c r="R160" s="41"/>
      <c r="S160" s="41"/>
      <c r="T160" s="60"/>
      <c r="U160" s="60"/>
      <c r="V160" s="60"/>
      <c r="W160" s="44"/>
      <c r="X160" s="46">
        <f>tblTier2RiskRegister[[#This Row],[Safeguard Threat Likelihood]]*MAX(tblTier2RiskRegister[[#This Row],[Safeguard Mission Impact]:[Safeguard Obligations Impact]])</f>
        <v>0</v>
      </c>
    </row>
    <row r="161" spans="2:24" ht="141" thickBot="1" x14ac:dyDescent="0.25">
      <c r="B161" s="54"/>
      <c r="C161" s="55"/>
      <c r="D161" s="48"/>
      <c r="E161" s="48" t="s">
        <v>801</v>
      </c>
      <c r="F161" s="61" t="s">
        <v>817</v>
      </c>
      <c r="G161" s="61" t="s">
        <v>818</v>
      </c>
      <c r="H161" s="48" t="s">
        <v>819</v>
      </c>
      <c r="I161" s="48"/>
      <c r="J161" s="48"/>
      <c r="K161" s="48"/>
      <c r="L161" s="51"/>
      <c r="M161" s="51"/>
      <c r="N161" s="51"/>
      <c r="O161" s="51"/>
      <c r="P161" s="52">
        <f>tblTier2RiskRegister[[#This Row],[Threat Likelihood]]*MAX(tblTier2RiskRegister[[#This Row],[Mission Impact]:[Obligations Impact]])</f>
        <v>0</v>
      </c>
      <c r="Q161" s="48"/>
      <c r="R161" s="48"/>
      <c r="S161" s="48"/>
      <c r="T161" s="62"/>
      <c r="U161" s="62"/>
      <c r="V161" s="62"/>
      <c r="W161" s="51"/>
      <c r="X161" s="53">
        <f>tblTier2RiskRegister[[#This Row],[Safeguard Threat Likelihood]]*MAX(tblTier2RiskRegister[[#This Row],[Safeguard Mission Impact]:[Safeguard Obligations Impact]])</f>
        <v>0</v>
      </c>
    </row>
    <row r="162" spans="2:24" ht="128.25" thickBot="1" x14ac:dyDescent="0.25">
      <c r="B162" s="57"/>
      <c r="C162" s="58"/>
      <c r="D162" s="41"/>
      <c r="E162" s="41" t="s">
        <v>801</v>
      </c>
      <c r="F162" s="59" t="s">
        <v>820</v>
      </c>
      <c r="G162" s="59" t="s">
        <v>821</v>
      </c>
      <c r="H162" s="41" t="s">
        <v>822</v>
      </c>
      <c r="I162" s="41"/>
      <c r="J162" s="41"/>
      <c r="K162" s="41"/>
      <c r="L162" s="44"/>
      <c r="M162" s="44"/>
      <c r="N162" s="44"/>
      <c r="O162" s="44"/>
      <c r="P162" s="45">
        <f>tblTier2RiskRegister[[#This Row],[Threat Likelihood]]*MAX(tblTier2RiskRegister[[#This Row],[Mission Impact]:[Obligations Impact]])</f>
        <v>0</v>
      </c>
      <c r="Q162" s="41"/>
      <c r="R162" s="41"/>
      <c r="S162" s="41"/>
      <c r="T162" s="60"/>
      <c r="U162" s="60"/>
      <c r="V162" s="60"/>
      <c r="W162" s="44"/>
      <c r="X162" s="46">
        <f>tblTier2RiskRegister[[#This Row],[Safeguard Threat Likelihood]]*MAX(tblTier2RiskRegister[[#This Row],[Safeguard Mission Impact]:[Safeguard Obligations Impact]])</f>
        <v>0</v>
      </c>
    </row>
    <row r="163" spans="2:24" ht="153.75" thickBot="1" x14ac:dyDescent="0.25">
      <c r="B163" s="54"/>
      <c r="C163" s="55"/>
      <c r="D163" s="48"/>
      <c r="E163" s="48" t="s">
        <v>801</v>
      </c>
      <c r="F163" s="61" t="s">
        <v>823</v>
      </c>
      <c r="G163" s="61" t="s">
        <v>824</v>
      </c>
      <c r="H163" s="48" t="s">
        <v>825</v>
      </c>
      <c r="I163" s="48"/>
      <c r="J163" s="48"/>
      <c r="K163" s="48"/>
      <c r="L163" s="51"/>
      <c r="M163" s="51"/>
      <c r="N163" s="51"/>
      <c r="O163" s="51"/>
      <c r="P163" s="52">
        <f>tblTier2RiskRegister[[#This Row],[Threat Likelihood]]*MAX(tblTier2RiskRegister[[#This Row],[Mission Impact]:[Obligations Impact]])</f>
        <v>0</v>
      </c>
      <c r="Q163" s="48"/>
      <c r="R163" s="48"/>
      <c r="S163" s="48"/>
      <c r="T163" s="62"/>
      <c r="U163" s="62"/>
      <c r="V163" s="62"/>
      <c r="W163" s="51"/>
      <c r="X163" s="53">
        <f>tblTier2RiskRegister[[#This Row],[Safeguard Threat Likelihood]]*MAX(tblTier2RiskRegister[[#This Row],[Safeguard Mission Impact]:[Safeguard Obligations Impact]])</f>
        <v>0</v>
      </c>
    </row>
    <row r="164" spans="2:24" ht="153.75" thickBot="1" x14ac:dyDescent="0.25">
      <c r="B164" s="57"/>
      <c r="C164" s="58"/>
      <c r="D164" s="41"/>
      <c r="E164" s="41" t="s">
        <v>801</v>
      </c>
      <c r="F164" s="59" t="s">
        <v>826</v>
      </c>
      <c r="G164" s="59" t="s">
        <v>827</v>
      </c>
      <c r="H164" s="41" t="s">
        <v>828</v>
      </c>
      <c r="I164" s="41"/>
      <c r="J164" s="41"/>
      <c r="K164" s="41"/>
      <c r="L164" s="44"/>
      <c r="M164" s="44"/>
      <c r="N164" s="44"/>
      <c r="O164" s="44"/>
      <c r="P164" s="45">
        <f>tblTier2RiskRegister[[#This Row],[Threat Likelihood]]*MAX(tblTier2RiskRegister[[#This Row],[Mission Impact]:[Obligations Impact]])</f>
        <v>0</v>
      </c>
      <c r="Q164" s="41"/>
      <c r="R164" s="41"/>
      <c r="S164" s="41"/>
      <c r="T164" s="60"/>
      <c r="U164" s="60"/>
      <c r="V164" s="60"/>
      <c r="W164" s="44"/>
      <c r="X164" s="46">
        <f>tblTier2RiskRegister[[#This Row],[Safeguard Threat Likelihood]]*MAX(tblTier2RiskRegister[[#This Row],[Safeguard Mission Impact]:[Safeguard Obligations Impact]])</f>
        <v>0</v>
      </c>
    </row>
    <row r="165" spans="2:24" ht="409.6" thickBot="1" x14ac:dyDescent="0.25">
      <c r="B165" s="54"/>
      <c r="C165" s="55"/>
      <c r="D165" s="48"/>
      <c r="E165" s="48" t="s">
        <v>801</v>
      </c>
      <c r="F165" s="61">
        <v>18.100000000000001</v>
      </c>
      <c r="G165" s="61" t="s">
        <v>829</v>
      </c>
      <c r="H165" s="48" t="s">
        <v>830</v>
      </c>
      <c r="I165" s="48"/>
      <c r="J165" s="48"/>
      <c r="K165" s="48"/>
      <c r="L165" s="51"/>
      <c r="M165" s="51"/>
      <c r="N165" s="51"/>
      <c r="O165" s="51"/>
      <c r="P165" s="52">
        <f>tblTier2RiskRegister[[#This Row],[Threat Likelihood]]*MAX(tblTier2RiskRegister[[#This Row],[Mission Impact]:[Obligations Impact]])</f>
        <v>0</v>
      </c>
      <c r="Q165" s="48"/>
      <c r="R165" s="48"/>
      <c r="S165" s="48"/>
      <c r="T165" s="62"/>
      <c r="U165" s="62"/>
      <c r="V165" s="62"/>
      <c r="W165" s="51"/>
      <c r="X165" s="53">
        <f>tblTier2RiskRegister[[#This Row],[Safeguard Threat Likelihood]]*MAX(tblTier2RiskRegister[[#This Row],[Safeguard Mission Impact]:[Safeguard Obligations Impact]])</f>
        <v>0</v>
      </c>
    </row>
    <row r="166" spans="2:24" ht="166.5" thickBot="1" x14ac:dyDescent="0.25">
      <c r="B166" s="57"/>
      <c r="C166" s="58"/>
      <c r="D166" s="41"/>
      <c r="E166" s="41" t="s">
        <v>801</v>
      </c>
      <c r="F166" s="59" t="s">
        <v>831</v>
      </c>
      <c r="G166" s="59" t="s">
        <v>832</v>
      </c>
      <c r="H166" s="41" t="s">
        <v>833</v>
      </c>
      <c r="I166" s="41"/>
      <c r="J166" s="41"/>
      <c r="K166" s="41"/>
      <c r="L166" s="44"/>
      <c r="M166" s="44"/>
      <c r="N166" s="44"/>
      <c r="O166" s="44"/>
      <c r="P166" s="45">
        <f>tblTier2RiskRegister[[#This Row],[Threat Likelihood]]*MAX(tblTier2RiskRegister[[#This Row],[Mission Impact]:[Obligations Impact]])</f>
        <v>0</v>
      </c>
      <c r="Q166" s="41"/>
      <c r="R166" s="41"/>
      <c r="S166" s="41"/>
      <c r="T166" s="60"/>
      <c r="U166" s="60"/>
      <c r="V166" s="60"/>
      <c r="W166" s="44"/>
      <c r="X166" s="46">
        <f>tblTier2RiskRegister[[#This Row],[Safeguard Threat Likelihood]]*MAX(tblTier2RiskRegister[[#This Row],[Safeguard Mission Impact]:[Safeguard Obligations Impact]])</f>
        <v>0</v>
      </c>
    </row>
    <row r="167" spans="2:24" ht="128.25" thickBot="1" x14ac:dyDescent="0.25">
      <c r="B167" s="54"/>
      <c r="C167" s="55"/>
      <c r="D167" s="48"/>
      <c r="E167" s="48" t="s">
        <v>516</v>
      </c>
      <c r="F167" s="61" t="s">
        <v>834</v>
      </c>
      <c r="G167" s="61" t="s">
        <v>835</v>
      </c>
      <c r="H167" s="48" t="s">
        <v>836</v>
      </c>
      <c r="I167" s="48"/>
      <c r="J167" s="48"/>
      <c r="K167" s="48"/>
      <c r="L167" s="51"/>
      <c r="M167" s="51"/>
      <c r="N167" s="51"/>
      <c r="O167" s="51"/>
      <c r="P167" s="52">
        <f>tblTier2RiskRegister[[#This Row],[Threat Likelihood]]*MAX(tblTier2RiskRegister[[#This Row],[Mission Impact]:[Obligations Impact]])</f>
        <v>0</v>
      </c>
      <c r="Q167" s="48"/>
      <c r="R167" s="48"/>
      <c r="S167" s="48"/>
      <c r="T167" s="62"/>
      <c r="U167" s="62"/>
      <c r="V167" s="62"/>
      <c r="W167" s="51"/>
      <c r="X167" s="53">
        <f>tblTier2RiskRegister[[#This Row],[Safeguard Threat Likelihood]]*MAX(tblTier2RiskRegister[[#This Row],[Safeguard Mission Impact]:[Safeguard Obligations Impact]])</f>
        <v>0</v>
      </c>
    </row>
    <row r="168" spans="2:24" ht="179.25" thickBot="1" x14ac:dyDescent="0.25">
      <c r="B168" s="57"/>
      <c r="C168" s="58"/>
      <c r="D168" s="41"/>
      <c r="E168" s="41" t="s">
        <v>516</v>
      </c>
      <c r="F168" s="59" t="s">
        <v>837</v>
      </c>
      <c r="G168" s="59" t="s">
        <v>838</v>
      </c>
      <c r="H168" s="41" t="s">
        <v>839</v>
      </c>
      <c r="I168" s="41"/>
      <c r="J168" s="41"/>
      <c r="K168" s="41"/>
      <c r="L168" s="44"/>
      <c r="M168" s="44"/>
      <c r="N168" s="44"/>
      <c r="O168" s="44"/>
      <c r="P168" s="45">
        <f>tblTier2RiskRegister[[#This Row],[Threat Likelihood]]*MAX(tblTier2RiskRegister[[#This Row],[Mission Impact]:[Obligations Impact]])</f>
        <v>0</v>
      </c>
      <c r="Q168" s="41"/>
      <c r="R168" s="41"/>
      <c r="S168" s="41"/>
      <c r="T168" s="60"/>
      <c r="U168" s="60"/>
      <c r="V168" s="60"/>
      <c r="W168" s="44"/>
      <c r="X168" s="46">
        <f>tblTier2RiskRegister[[#This Row],[Safeguard Threat Likelihood]]*MAX(tblTier2RiskRegister[[#This Row],[Safeguard Mission Impact]:[Safeguard Obligations Impact]])</f>
        <v>0</v>
      </c>
    </row>
    <row r="169" spans="2:24" ht="128.25" thickBot="1" x14ac:dyDescent="0.25">
      <c r="B169" s="54"/>
      <c r="C169" s="55"/>
      <c r="D169" s="48"/>
      <c r="E169" s="48" t="s">
        <v>516</v>
      </c>
      <c r="F169" s="61" t="s">
        <v>840</v>
      </c>
      <c r="G169" s="61" t="s">
        <v>841</v>
      </c>
      <c r="H169" s="48" t="s">
        <v>842</v>
      </c>
      <c r="I169" s="48"/>
      <c r="J169" s="48"/>
      <c r="K169" s="48"/>
      <c r="L169" s="51"/>
      <c r="M169" s="51"/>
      <c r="N169" s="51"/>
      <c r="O169" s="51"/>
      <c r="P169" s="52">
        <f>tblTier2RiskRegister[[#This Row],[Threat Likelihood]]*MAX(tblTier2RiskRegister[[#This Row],[Mission Impact]:[Obligations Impact]])</f>
        <v>0</v>
      </c>
      <c r="Q169" s="48"/>
      <c r="R169" s="48"/>
      <c r="S169" s="48"/>
      <c r="T169" s="62"/>
      <c r="U169" s="62"/>
      <c r="V169" s="62"/>
      <c r="W169" s="51"/>
      <c r="X169" s="53">
        <f>tblTier2RiskRegister[[#This Row],[Safeguard Threat Likelihood]]*MAX(tblTier2RiskRegister[[#This Row],[Safeguard Mission Impact]:[Safeguard Obligations Impact]])</f>
        <v>0</v>
      </c>
    </row>
    <row r="170" spans="2:24" ht="294" thickBot="1" x14ac:dyDescent="0.25">
      <c r="B170" s="57"/>
      <c r="C170" s="58"/>
      <c r="D170" s="41"/>
      <c r="E170" s="41" t="s">
        <v>516</v>
      </c>
      <c r="F170" s="59" t="s">
        <v>843</v>
      </c>
      <c r="G170" s="59" t="s">
        <v>844</v>
      </c>
      <c r="H170" s="41" t="s">
        <v>845</v>
      </c>
      <c r="I170" s="41"/>
      <c r="J170" s="41"/>
      <c r="K170" s="41"/>
      <c r="L170" s="44"/>
      <c r="M170" s="44"/>
      <c r="N170" s="44"/>
      <c r="O170" s="44"/>
      <c r="P170" s="45">
        <f>tblTier2RiskRegister[[#This Row],[Threat Likelihood]]*MAX(tblTier2RiskRegister[[#This Row],[Mission Impact]:[Obligations Impact]])</f>
        <v>0</v>
      </c>
      <c r="Q170" s="41"/>
      <c r="R170" s="41"/>
      <c r="S170" s="41"/>
      <c r="T170" s="60"/>
      <c r="U170" s="60"/>
      <c r="V170" s="60"/>
      <c r="W170" s="44"/>
      <c r="X170" s="46">
        <f>tblTier2RiskRegister[[#This Row],[Safeguard Threat Likelihood]]*MAX(tblTier2RiskRegister[[#This Row],[Safeguard Mission Impact]:[Safeguard Obligations Impact]])</f>
        <v>0</v>
      </c>
    </row>
    <row r="171" spans="2:24" ht="192" thickBot="1" x14ac:dyDescent="0.25">
      <c r="B171" s="54"/>
      <c r="C171" s="55"/>
      <c r="D171" s="48"/>
      <c r="E171" s="48" t="s">
        <v>516</v>
      </c>
      <c r="F171" s="61" t="s">
        <v>846</v>
      </c>
      <c r="G171" s="61" t="s">
        <v>847</v>
      </c>
      <c r="H171" s="48" t="s">
        <v>848</v>
      </c>
      <c r="I171" s="48"/>
      <c r="J171" s="48"/>
      <c r="K171" s="48"/>
      <c r="L171" s="51"/>
      <c r="M171" s="51"/>
      <c r="N171" s="51"/>
      <c r="O171" s="51"/>
      <c r="P171" s="52">
        <f>tblTier2RiskRegister[[#This Row],[Threat Likelihood]]*MAX(tblTier2RiskRegister[[#This Row],[Mission Impact]:[Obligations Impact]])</f>
        <v>0</v>
      </c>
      <c r="Q171" s="48"/>
      <c r="R171" s="48"/>
      <c r="S171" s="48"/>
      <c r="T171" s="62"/>
      <c r="U171" s="62"/>
      <c r="V171" s="62"/>
      <c r="W171" s="51"/>
      <c r="X171" s="53">
        <f>tblTier2RiskRegister[[#This Row],[Safeguard Threat Likelihood]]*MAX(tblTier2RiskRegister[[#This Row],[Safeguard Mission Impact]:[Safeguard Obligations Impact]])</f>
        <v>0</v>
      </c>
    </row>
    <row r="172" spans="2:24" ht="217.5" thickBot="1" x14ac:dyDescent="0.25">
      <c r="B172" s="57"/>
      <c r="C172" s="58"/>
      <c r="D172" s="41"/>
      <c r="E172" s="41" t="s">
        <v>516</v>
      </c>
      <c r="F172" s="59" t="s">
        <v>849</v>
      </c>
      <c r="G172" s="59" t="s">
        <v>850</v>
      </c>
      <c r="H172" s="41" t="s">
        <v>851</v>
      </c>
      <c r="I172" s="41"/>
      <c r="J172" s="41"/>
      <c r="K172" s="41"/>
      <c r="L172" s="44"/>
      <c r="M172" s="44"/>
      <c r="N172" s="44"/>
      <c r="O172" s="44"/>
      <c r="P172" s="45">
        <f>tblTier2RiskRegister[[#This Row],[Threat Likelihood]]*MAX(tblTier2RiskRegister[[#This Row],[Mission Impact]:[Obligations Impact]])</f>
        <v>0</v>
      </c>
      <c r="Q172" s="41"/>
      <c r="R172" s="41"/>
      <c r="S172" s="41"/>
      <c r="T172" s="60"/>
      <c r="U172" s="60"/>
      <c r="V172" s="60"/>
      <c r="W172" s="44"/>
      <c r="X172" s="46">
        <f>tblTier2RiskRegister[[#This Row],[Safeguard Threat Likelihood]]*MAX(tblTier2RiskRegister[[#This Row],[Safeguard Mission Impact]:[Safeguard Obligations Impact]])</f>
        <v>0</v>
      </c>
    </row>
    <row r="173" spans="2:24" ht="357.75" thickBot="1" x14ac:dyDescent="0.25">
      <c r="B173" s="54"/>
      <c r="C173" s="55"/>
      <c r="D173" s="48"/>
      <c r="E173" s="48" t="s">
        <v>516</v>
      </c>
      <c r="F173" s="61" t="s">
        <v>852</v>
      </c>
      <c r="G173" s="61" t="s">
        <v>853</v>
      </c>
      <c r="H173" s="48" t="s">
        <v>854</v>
      </c>
      <c r="I173" s="48"/>
      <c r="J173" s="48"/>
      <c r="K173" s="48"/>
      <c r="L173" s="51"/>
      <c r="M173" s="51"/>
      <c r="N173" s="51"/>
      <c r="O173" s="51"/>
      <c r="P173" s="52">
        <f>tblTier2RiskRegister[[#This Row],[Threat Likelihood]]*MAX(tblTier2RiskRegister[[#This Row],[Mission Impact]:[Obligations Impact]])</f>
        <v>0</v>
      </c>
      <c r="Q173" s="48"/>
      <c r="R173" s="48"/>
      <c r="S173" s="48"/>
      <c r="T173" s="62"/>
      <c r="U173" s="62"/>
      <c r="V173" s="62"/>
      <c r="W173" s="51"/>
      <c r="X173" s="53">
        <f>tblTier2RiskRegister[[#This Row],[Safeguard Threat Likelihood]]*MAX(tblTier2RiskRegister[[#This Row],[Safeguard Mission Impact]:[Safeguard Obligations Impact]])</f>
        <v>0</v>
      </c>
    </row>
    <row r="174" spans="2:24" ht="179.25" thickBot="1" x14ac:dyDescent="0.25">
      <c r="B174" s="57"/>
      <c r="C174" s="58"/>
      <c r="D174" s="41"/>
      <c r="E174" s="41" t="s">
        <v>516</v>
      </c>
      <c r="F174" s="59" t="s">
        <v>855</v>
      </c>
      <c r="G174" s="59" t="s">
        <v>856</v>
      </c>
      <c r="H174" s="41" t="s">
        <v>857</v>
      </c>
      <c r="I174" s="41"/>
      <c r="J174" s="41"/>
      <c r="K174" s="41"/>
      <c r="L174" s="44"/>
      <c r="M174" s="44"/>
      <c r="N174" s="44"/>
      <c r="O174" s="44"/>
      <c r="P174" s="45">
        <f>tblTier2RiskRegister[[#This Row],[Threat Likelihood]]*MAX(tblTier2RiskRegister[[#This Row],[Mission Impact]:[Obligations Impact]])</f>
        <v>0</v>
      </c>
      <c r="Q174" s="41"/>
      <c r="R174" s="41"/>
      <c r="S174" s="41"/>
      <c r="T174" s="60"/>
      <c r="U174" s="60"/>
      <c r="V174" s="60"/>
      <c r="W174" s="44"/>
      <c r="X174" s="46">
        <f>tblTier2RiskRegister[[#This Row],[Safeguard Threat Likelihood]]*MAX(tblTier2RiskRegister[[#This Row],[Safeguard Mission Impact]:[Safeguard Obligations Impact]])</f>
        <v>0</v>
      </c>
    </row>
    <row r="175" spans="2:24" ht="141" thickBot="1" x14ac:dyDescent="0.25">
      <c r="B175" s="54"/>
      <c r="C175" s="55"/>
      <c r="D175" s="48"/>
      <c r="E175" s="48" t="s">
        <v>858</v>
      </c>
      <c r="F175" s="61" t="s">
        <v>859</v>
      </c>
      <c r="G175" s="61" t="s">
        <v>860</v>
      </c>
      <c r="H175" s="48" t="s">
        <v>861</v>
      </c>
      <c r="I175" s="48"/>
      <c r="J175" s="48"/>
      <c r="K175" s="48"/>
      <c r="L175" s="51"/>
      <c r="M175" s="51"/>
      <c r="N175" s="51"/>
      <c r="O175" s="51"/>
      <c r="P175" s="52">
        <f>tblTier2RiskRegister[[#This Row],[Threat Likelihood]]*MAX(tblTier2RiskRegister[[#This Row],[Mission Impact]:[Obligations Impact]])</f>
        <v>0</v>
      </c>
      <c r="Q175" s="48"/>
      <c r="R175" s="48"/>
      <c r="S175" s="48"/>
      <c r="T175" s="62"/>
      <c r="U175" s="62"/>
      <c r="V175" s="62"/>
      <c r="W175" s="51"/>
      <c r="X175" s="53">
        <f>tblTier2RiskRegister[[#This Row],[Safeguard Threat Likelihood]]*MAX(tblTier2RiskRegister[[#This Row],[Safeguard Mission Impact]:[Safeguard Obligations Impact]])</f>
        <v>0</v>
      </c>
    </row>
    <row r="176" spans="2:24" ht="153.75" thickBot="1" x14ac:dyDescent="0.25">
      <c r="B176" s="57"/>
      <c r="C176" s="58"/>
      <c r="D176" s="41"/>
      <c r="E176" s="41" t="s">
        <v>858</v>
      </c>
      <c r="F176" s="59" t="s">
        <v>862</v>
      </c>
      <c r="G176" s="59" t="s">
        <v>863</v>
      </c>
      <c r="H176" s="41" t="s">
        <v>864</v>
      </c>
      <c r="I176" s="41"/>
      <c r="J176" s="41"/>
      <c r="K176" s="41"/>
      <c r="L176" s="44"/>
      <c r="M176" s="44"/>
      <c r="N176" s="44"/>
      <c r="O176" s="44"/>
      <c r="P176" s="45">
        <f>tblTier2RiskRegister[[#This Row],[Threat Likelihood]]*MAX(tblTier2RiskRegister[[#This Row],[Mission Impact]:[Obligations Impact]])</f>
        <v>0</v>
      </c>
      <c r="Q176" s="41"/>
      <c r="R176" s="41"/>
      <c r="S176" s="41"/>
      <c r="T176" s="60"/>
      <c r="U176" s="60"/>
      <c r="V176" s="60"/>
      <c r="W176" s="44"/>
      <c r="X176" s="46">
        <f>tblTier2RiskRegister[[#This Row],[Safeguard Threat Likelihood]]*MAX(tblTier2RiskRegister[[#This Row],[Safeguard Mission Impact]:[Safeguard Obligations Impact]])</f>
        <v>0</v>
      </c>
    </row>
    <row r="177" spans="2:24" ht="115.5" thickBot="1" x14ac:dyDescent="0.25">
      <c r="B177" s="54"/>
      <c r="C177" s="55"/>
      <c r="D177" s="48"/>
      <c r="E177" s="48" t="s">
        <v>858</v>
      </c>
      <c r="F177" s="61" t="s">
        <v>865</v>
      </c>
      <c r="G177" s="61" t="s">
        <v>866</v>
      </c>
      <c r="H177" s="48" t="s">
        <v>867</v>
      </c>
      <c r="I177" s="48"/>
      <c r="J177" s="48"/>
      <c r="K177" s="48"/>
      <c r="L177" s="51"/>
      <c r="M177" s="51"/>
      <c r="N177" s="51"/>
      <c r="O177" s="51"/>
      <c r="P177" s="52">
        <f>tblTier2RiskRegister[[#This Row],[Threat Likelihood]]*MAX(tblTier2RiskRegister[[#This Row],[Mission Impact]:[Obligations Impact]])</f>
        <v>0</v>
      </c>
      <c r="Q177" s="48"/>
      <c r="R177" s="48"/>
      <c r="S177" s="48"/>
      <c r="T177" s="62"/>
      <c r="U177" s="62"/>
      <c r="V177" s="62"/>
      <c r="W177" s="51"/>
      <c r="X177" s="53">
        <f>tblTier2RiskRegister[[#This Row],[Safeguard Threat Likelihood]]*MAX(tblTier2RiskRegister[[#This Row],[Safeguard Mission Impact]:[Safeguard Obligations Impact]])</f>
        <v>0</v>
      </c>
    </row>
    <row r="178" spans="2:24" ht="281.25" thickBot="1" x14ac:dyDescent="0.25">
      <c r="B178" s="57"/>
      <c r="C178" s="58"/>
      <c r="D178" s="41"/>
      <c r="E178" s="41" t="s">
        <v>858</v>
      </c>
      <c r="F178" s="59" t="s">
        <v>868</v>
      </c>
      <c r="G178" s="59" t="s">
        <v>869</v>
      </c>
      <c r="H178" s="41" t="s">
        <v>870</v>
      </c>
      <c r="I178" s="41"/>
      <c r="J178" s="41"/>
      <c r="K178" s="41"/>
      <c r="L178" s="44"/>
      <c r="M178" s="44"/>
      <c r="N178" s="44"/>
      <c r="O178" s="44"/>
      <c r="P178" s="45">
        <f>tblTier2RiskRegister[[#This Row],[Threat Likelihood]]*MAX(tblTier2RiskRegister[[#This Row],[Mission Impact]:[Obligations Impact]])</f>
        <v>0</v>
      </c>
      <c r="Q178" s="41"/>
      <c r="R178" s="41"/>
      <c r="S178" s="41"/>
      <c r="T178" s="60"/>
      <c r="U178" s="60"/>
      <c r="V178" s="60"/>
      <c r="W178" s="44"/>
      <c r="X178" s="46">
        <f>tblTier2RiskRegister[[#This Row],[Safeguard Threat Likelihood]]*MAX(tblTier2RiskRegister[[#This Row],[Safeguard Mission Impact]:[Safeguard Obligations Impact]])</f>
        <v>0</v>
      </c>
    </row>
    <row r="179" spans="2:24" ht="243" thickBot="1" x14ac:dyDescent="0.25">
      <c r="B179" s="54"/>
      <c r="C179" s="55"/>
      <c r="D179" s="48"/>
      <c r="E179" s="48" t="s">
        <v>858</v>
      </c>
      <c r="F179" s="61" t="s">
        <v>871</v>
      </c>
      <c r="G179" s="61" t="s">
        <v>872</v>
      </c>
      <c r="H179" s="48" t="s">
        <v>873</v>
      </c>
      <c r="I179" s="48"/>
      <c r="J179" s="48"/>
      <c r="K179" s="48"/>
      <c r="L179" s="51"/>
      <c r="M179" s="51"/>
      <c r="N179" s="51"/>
      <c r="O179" s="51"/>
      <c r="P179" s="52">
        <f>tblTier2RiskRegister[[#This Row],[Threat Likelihood]]*MAX(tblTier2RiskRegister[[#This Row],[Mission Impact]:[Obligations Impact]])</f>
        <v>0</v>
      </c>
      <c r="Q179" s="48"/>
      <c r="R179" s="48"/>
      <c r="S179" s="48"/>
      <c r="T179" s="62"/>
      <c r="U179" s="62"/>
      <c r="V179" s="62"/>
      <c r="W179" s="51"/>
      <c r="X179" s="53">
        <f>tblTier2RiskRegister[[#This Row],[Safeguard Threat Likelihood]]*MAX(tblTier2RiskRegister[[#This Row],[Safeguard Mission Impact]:[Safeguard Obligations Impact]])</f>
        <v>0</v>
      </c>
    </row>
    <row r="180" spans="2:24" ht="192" thickBot="1" x14ac:dyDescent="0.25">
      <c r="B180" s="57"/>
      <c r="C180" s="58"/>
      <c r="D180" s="41"/>
      <c r="E180" s="41" t="s">
        <v>858</v>
      </c>
      <c r="F180" s="59" t="s">
        <v>874</v>
      </c>
      <c r="G180" s="59" t="s">
        <v>875</v>
      </c>
      <c r="H180" s="41" t="s">
        <v>876</v>
      </c>
      <c r="I180" s="41"/>
      <c r="J180" s="41"/>
      <c r="K180" s="41"/>
      <c r="L180" s="44"/>
      <c r="M180" s="44"/>
      <c r="N180" s="44"/>
      <c r="O180" s="44"/>
      <c r="P180" s="45">
        <f>tblTier2RiskRegister[[#This Row],[Threat Likelihood]]*MAX(tblTier2RiskRegister[[#This Row],[Mission Impact]:[Obligations Impact]])</f>
        <v>0</v>
      </c>
      <c r="Q180" s="41"/>
      <c r="R180" s="41"/>
      <c r="S180" s="41"/>
      <c r="T180" s="60"/>
      <c r="U180" s="60"/>
      <c r="V180" s="60"/>
      <c r="W180" s="44"/>
      <c r="X180" s="46">
        <f>tblTier2RiskRegister[[#This Row],[Safeguard Threat Likelihood]]*MAX(tblTier2RiskRegister[[#This Row],[Safeguard Mission Impact]:[Safeguard Obligations Impact]])</f>
        <v>0</v>
      </c>
    </row>
    <row r="181" spans="2:24" ht="230.25" thickBot="1" x14ac:dyDescent="0.25">
      <c r="B181" s="54"/>
      <c r="C181" s="55"/>
      <c r="D181" s="48"/>
      <c r="E181" s="48" t="s">
        <v>858</v>
      </c>
      <c r="F181" s="61" t="s">
        <v>877</v>
      </c>
      <c r="G181" s="61" t="s">
        <v>878</v>
      </c>
      <c r="H181" s="48" t="s">
        <v>879</v>
      </c>
      <c r="I181" s="48"/>
      <c r="J181" s="48"/>
      <c r="K181" s="48"/>
      <c r="L181" s="51"/>
      <c r="M181" s="51"/>
      <c r="N181" s="51"/>
      <c r="O181" s="51"/>
      <c r="P181" s="52">
        <f>tblTier2RiskRegister[[#This Row],[Threat Likelihood]]*MAX(tblTier2RiskRegister[[#This Row],[Mission Impact]:[Obligations Impact]])</f>
        <v>0</v>
      </c>
      <c r="Q181" s="48"/>
      <c r="R181" s="48"/>
      <c r="S181" s="48"/>
      <c r="T181" s="62"/>
      <c r="U181" s="62"/>
      <c r="V181" s="62"/>
      <c r="W181" s="51"/>
      <c r="X181" s="53">
        <f>tblTier2RiskRegister[[#This Row],[Safeguard Threat Likelihood]]*MAX(tblTier2RiskRegister[[#This Row],[Safeguard Mission Impact]:[Safeguard Obligations Impact]])</f>
        <v>0</v>
      </c>
    </row>
    <row r="182" spans="2:24" ht="230.25" thickBot="1" x14ac:dyDescent="0.25">
      <c r="B182" s="57"/>
      <c r="C182" s="58"/>
      <c r="D182" s="41"/>
      <c r="E182" s="41" t="s">
        <v>858</v>
      </c>
      <c r="F182" s="59" t="s">
        <v>880</v>
      </c>
      <c r="G182" s="59" t="s">
        <v>881</v>
      </c>
      <c r="H182" s="41" t="s">
        <v>882</v>
      </c>
      <c r="I182" s="41"/>
      <c r="J182" s="41"/>
      <c r="K182" s="41"/>
      <c r="L182" s="44"/>
      <c r="M182" s="44"/>
      <c r="N182" s="44"/>
      <c r="O182" s="44"/>
      <c r="P182" s="45">
        <f>tblTier2RiskRegister[[#This Row],[Threat Likelihood]]*MAX(tblTier2RiskRegister[[#This Row],[Mission Impact]:[Obligations Impact]])</f>
        <v>0</v>
      </c>
      <c r="Q182" s="41"/>
      <c r="R182" s="41"/>
      <c r="S182" s="41"/>
      <c r="T182" s="60"/>
      <c r="U182" s="60"/>
      <c r="V182" s="60"/>
      <c r="W182" s="44"/>
      <c r="X182" s="46">
        <f>tblTier2RiskRegister[[#This Row],[Safeguard Threat Likelihood]]*MAX(tblTier2RiskRegister[[#This Row],[Safeguard Mission Impact]:[Safeguard Obligations Impact]])</f>
        <v>0</v>
      </c>
    </row>
  </sheetData>
  <mergeCells count="6">
    <mergeCell ref="B2:C2"/>
    <mergeCell ref="B3:C3"/>
    <mergeCell ref="B4:C4"/>
    <mergeCell ref="D2:F2"/>
    <mergeCell ref="D3:F3"/>
    <mergeCell ref="D4:F4"/>
  </mergeCells>
  <conditionalFormatting sqref="P8:P10">
    <cfRule type="iconSet" priority="8">
      <iconSet reverse="1">
        <cfvo type="percent" val="0"/>
        <cfvo type="num" val="9"/>
        <cfvo type="num" val="15"/>
      </iconSet>
    </cfRule>
    <cfRule type="iconSet" priority="9">
      <iconSet reverse="1">
        <cfvo type="percent" val="0"/>
        <cfvo type="num" val="4"/>
        <cfvo type="num" val="9"/>
      </iconSet>
    </cfRule>
  </conditionalFormatting>
  <conditionalFormatting sqref="W8:W9">
    <cfRule type="iconSet" priority="6">
      <iconSet reverse="1">
        <cfvo type="percent" val="0"/>
        <cfvo type="num" val="9"/>
        <cfvo type="num" val="15"/>
      </iconSet>
    </cfRule>
    <cfRule type="iconSet" priority="7">
      <iconSet reverse="1">
        <cfvo type="percent" val="0"/>
        <cfvo type="num" val="9"/>
        <cfvo type="percent" val="15"/>
      </iconSet>
    </cfRule>
  </conditionalFormatting>
  <conditionalFormatting sqref="X8:X10 X12:X182">
    <cfRule type="iconSet" priority="68">
      <iconSet reverse="1">
        <cfvo type="percent" val="0"/>
        <cfvo type="num" val="9"/>
        <cfvo type="num" val="15"/>
      </iconSet>
    </cfRule>
    <cfRule type="iconSet" priority="69">
      <iconSet reverse="1">
        <cfvo type="percent" val="0"/>
        <cfvo type="num" val="9"/>
        <cfvo type="percent" val="15"/>
      </iconSet>
    </cfRule>
  </conditionalFormatting>
  <conditionalFormatting sqref="W12:W182">
    <cfRule type="iconSet" priority="73">
      <iconSet reverse="1">
        <cfvo type="percent" val="0"/>
        <cfvo type="num" val="9"/>
        <cfvo type="num" val="15"/>
      </iconSet>
    </cfRule>
    <cfRule type="iconSet" priority="74">
      <iconSet reverse="1">
        <cfvo type="percent" val="0"/>
        <cfvo type="num" val="9"/>
        <cfvo type="percent" val="15"/>
      </iconSet>
    </cfRule>
  </conditionalFormatting>
  <conditionalFormatting sqref="P12:P182">
    <cfRule type="iconSet" priority="1">
      <iconSet reverse="1">
        <cfvo type="percent" val="0"/>
        <cfvo type="num" val="9"/>
        <cfvo type="num" val="15"/>
      </iconSet>
    </cfRule>
    <cfRule type="iconSet" priority="2">
      <iconSet reverse="1">
        <cfvo type="percent" val="0"/>
        <cfvo type="num" val="4"/>
        <cfvo type="num" val="9"/>
      </iconSet>
    </cfRule>
  </conditionalFormatting>
  <dataValidations count="2">
    <dataValidation type="list" allowBlank="1" showInputMessage="1" showErrorMessage="1" sqref="Q12:Q145">
      <formula1>"Accept,Reduce,Transfer,Avoid"</formula1>
    </dataValidation>
    <dataValidation type="list" allowBlank="1" showInputMessage="1" showErrorMessage="1" sqref="T8:W10 L8:O10 T12:W145 W146:W182 L12:O182">
      <formula1>"1,2,3,4,5"</formula1>
    </dataValidation>
  </dataValidations>
  <pageMargins left="0.7" right="0.7" top="0.75" bottom="0.75" header="0.3" footer="0.3"/>
  <pageSetup orientation="portrait" horizontalDpi="4294967293" verticalDpi="0" r:id="rId1"/>
  <ignoredErrors>
    <ignoredError sqref="F11 F12:F182 F8:F10" numberStoredAsText="1"/>
    <ignoredError sqref="W9:W145 P12:P145 W8 O8:O10 P8:P10 W146:W182 P146:P182 O12:O182" calculatedColumn="1"/>
  </ignoredErrors>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10" id="{7E0AF430-7DEA-4034-A226-FB9ACFA793B8}">
            <x14:iconSet custom="1">
              <x14:cfvo type="percent">
                <xm:f>0</xm:f>
              </x14:cfvo>
              <x14:cfvo type="num">
                <xm:f>4</xm:f>
              </x14:cfvo>
              <x14:cfvo type="num">
                <xm:f>6</xm:f>
              </x14:cfvo>
              <x14:cfIcon iconSet="3TrafficLights1" iconId="2"/>
              <x14:cfIcon iconSet="3TrafficLights1" iconId="1"/>
              <x14:cfIcon iconSet="3TrafficLights1" iconId="0"/>
            </x14:iconSet>
          </x14:cfRule>
          <xm:sqref>P8:P10</xm:sqref>
        </x14:conditionalFormatting>
        <x14:conditionalFormatting xmlns:xm="http://schemas.microsoft.com/office/excel/2006/main">
          <x14:cfRule type="iconSet" priority="3" id="{9F70B816-62D7-4F14-B02B-415EC1D38956}">
            <x14:iconSet custom="1">
              <x14:cfvo type="percent">
                <xm:f>0</xm:f>
              </x14:cfvo>
              <x14:cfvo type="num">
                <xm:f>4</xm:f>
              </x14:cfvo>
              <x14:cfvo type="num">
                <xm:f>6</xm:f>
              </x14:cfvo>
              <x14:cfIcon iconSet="3TrafficLights1" iconId="2"/>
              <x14:cfIcon iconSet="3TrafficLights1" iconId="1"/>
              <x14:cfIcon iconSet="3TrafficLights1" iconId="0"/>
            </x14:iconSet>
          </x14:cfRule>
          <xm:sqref>P12:P182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B1:X188"/>
  <sheetViews>
    <sheetView showGridLines="0" zoomScaleNormal="100" workbookViewId="0"/>
  </sheetViews>
  <sheetFormatPr defaultColWidth="9.140625" defaultRowHeight="12.75" x14ac:dyDescent="0.2"/>
  <cols>
    <col min="1" max="1" width="9.140625" style="14"/>
    <col min="2" max="2" width="10.5703125" style="14" customWidth="1"/>
    <col min="3" max="3" width="22.140625" style="14" customWidth="1"/>
    <col min="4" max="4" width="28.28515625" style="14" customWidth="1"/>
    <col min="5" max="5" width="30" style="14" customWidth="1"/>
    <col min="6" max="6" width="24.140625" style="14" customWidth="1"/>
    <col min="7" max="7" width="18.85546875" style="14" customWidth="1"/>
    <col min="8" max="8" width="42" style="14" customWidth="1"/>
    <col min="9" max="10" width="25.5703125" style="14" customWidth="1"/>
    <col min="11" max="11" width="34.85546875" style="14" customWidth="1"/>
    <col min="12" max="13" width="20.5703125" style="14" customWidth="1"/>
    <col min="14" max="14" width="21" style="14" customWidth="1"/>
    <col min="15" max="15" width="23.5703125" style="14" customWidth="1"/>
    <col min="16" max="16" width="25.5703125" style="14" customWidth="1"/>
    <col min="17" max="17" width="24" style="14" customWidth="1"/>
    <col min="18" max="18" width="22.28515625" style="14" customWidth="1"/>
    <col min="19" max="19" width="25.7109375" style="14" customWidth="1"/>
    <col min="20" max="23" width="21.5703125" style="14" customWidth="1"/>
    <col min="24" max="24" width="17.5703125" style="14" customWidth="1"/>
    <col min="25" max="16384" width="9.140625" style="14"/>
  </cols>
  <sheetData>
    <row r="1" spans="2:24" ht="13.5" thickBot="1" x14ac:dyDescent="0.25"/>
    <row r="2" spans="2:24" ht="63.75" customHeight="1" thickTop="1" thickBot="1" x14ac:dyDescent="0.25">
      <c r="B2" s="168" t="s">
        <v>102</v>
      </c>
      <c r="C2" s="168"/>
      <c r="D2" s="178" t="s">
        <v>123</v>
      </c>
      <c r="E2" s="178"/>
    </row>
    <row r="3" spans="2:24" ht="14.25" thickTop="1" thickBot="1" x14ac:dyDescent="0.25">
      <c r="B3" s="168" t="s">
        <v>103</v>
      </c>
      <c r="C3" s="168"/>
      <c r="D3" s="179" t="s">
        <v>104</v>
      </c>
      <c r="E3" s="179"/>
    </row>
    <row r="4" spans="2:24" ht="14.25" thickTop="1" thickBot="1" x14ac:dyDescent="0.25">
      <c r="B4" s="168" t="s">
        <v>105</v>
      </c>
      <c r="C4" s="168"/>
      <c r="D4" s="180">
        <v>9</v>
      </c>
      <c r="E4" s="180"/>
    </row>
    <row r="5" spans="2:24" ht="13.5" thickTop="1" x14ac:dyDescent="0.2"/>
    <row r="6" spans="2:24" ht="89.25" x14ac:dyDescent="0.2">
      <c r="B6" s="38" t="s">
        <v>88</v>
      </c>
      <c r="C6" s="38" t="s">
        <v>124</v>
      </c>
      <c r="D6" s="38" t="s">
        <v>141</v>
      </c>
      <c r="E6" s="38" t="s">
        <v>95</v>
      </c>
      <c r="F6" s="38" t="s">
        <v>465</v>
      </c>
      <c r="G6" s="38" t="s">
        <v>270</v>
      </c>
      <c r="H6" s="38" t="s">
        <v>441</v>
      </c>
      <c r="I6" s="38" t="s">
        <v>90</v>
      </c>
      <c r="J6" s="38" t="s">
        <v>91</v>
      </c>
      <c r="K6" s="38" t="s">
        <v>92</v>
      </c>
      <c r="L6" s="38" t="s">
        <v>96</v>
      </c>
      <c r="M6" s="38" t="s">
        <v>97</v>
      </c>
      <c r="N6" s="38" t="s">
        <v>118</v>
      </c>
      <c r="O6" s="38" t="s">
        <v>98</v>
      </c>
      <c r="P6" s="38" t="s">
        <v>109</v>
      </c>
      <c r="Q6" s="38" t="s">
        <v>99</v>
      </c>
      <c r="R6" s="38" t="s">
        <v>100</v>
      </c>
      <c r="S6" s="38" t="s">
        <v>101</v>
      </c>
      <c r="T6" s="38" t="s">
        <v>267</v>
      </c>
      <c r="U6" s="38" t="s">
        <v>268</v>
      </c>
      <c r="V6" s="38" t="s">
        <v>271</v>
      </c>
      <c r="W6" s="38" t="s">
        <v>269</v>
      </c>
      <c r="X6" s="38" t="s">
        <v>266</v>
      </c>
    </row>
    <row r="7" spans="2:24" ht="26.25" thickBot="1" x14ac:dyDescent="0.25">
      <c r="B7" s="9" t="s">
        <v>56</v>
      </c>
      <c r="C7" s="9" t="s">
        <v>143</v>
      </c>
      <c r="D7" s="9" t="s">
        <v>81</v>
      </c>
      <c r="E7" s="9" t="s">
        <v>94</v>
      </c>
      <c r="F7" s="9" t="s">
        <v>465</v>
      </c>
      <c r="G7" s="9" t="s">
        <v>303</v>
      </c>
      <c r="H7" s="9" t="s">
        <v>304</v>
      </c>
      <c r="I7" s="9" t="s">
        <v>58</v>
      </c>
      <c r="J7" s="9" t="s">
        <v>79</v>
      </c>
      <c r="K7" s="9" t="s">
        <v>80</v>
      </c>
      <c r="L7" s="9" t="s">
        <v>82</v>
      </c>
      <c r="M7" s="9" t="s">
        <v>83</v>
      </c>
      <c r="N7" s="9" t="s">
        <v>117</v>
      </c>
      <c r="O7" s="9" t="s">
        <v>84</v>
      </c>
      <c r="P7" s="9" t="s">
        <v>85</v>
      </c>
      <c r="Q7" s="9" t="s">
        <v>86</v>
      </c>
      <c r="R7" s="9" t="s">
        <v>87</v>
      </c>
      <c r="S7" s="9" t="s">
        <v>262</v>
      </c>
      <c r="T7" s="9" t="s">
        <v>263</v>
      </c>
      <c r="U7" s="9" t="s">
        <v>264</v>
      </c>
      <c r="V7" s="9" t="s">
        <v>272</v>
      </c>
      <c r="W7" s="9" t="s">
        <v>265</v>
      </c>
      <c r="X7" s="9" t="s">
        <v>266</v>
      </c>
    </row>
    <row r="8" spans="2:24" ht="102.75" thickBot="1" x14ac:dyDescent="0.25">
      <c r="B8" s="74" t="s">
        <v>119</v>
      </c>
      <c r="C8" s="40" t="s">
        <v>140</v>
      </c>
      <c r="D8" s="40" t="s">
        <v>149</v>
      </c>
      <c r="E8" s="40" t="s">
        <v>153</v>
      </c>
      <c r="F8" s="40" t="s">
        <v>66</v>
      </c>
      <c r="G8" s="42" t="s">
        <v>624</v>
      </c>
      <c r="H8" s="75" t="s">
        <v>625</v>
      </c>
      <c r="I8" s="40" t="s">
        <v>372</v>
      </c>
      <c r="J8" s="40" t="s">
        <v>491</v>
      </c>
      <c r="K8" s="40" t="s">
        <v>492</v>
      </c>
      <c r="L8" s="44">
        <v>2</v>
      </c>
      <c r="M8" s="44">
        <v>3</v>
      </c>
      <c r="N8" s="44">
        <v>4</v>
      </c>
      <c r="O8" s="44">
        <v>4</v>
      </c>
      <c r="P8" s="45">
        <f>tblTier34RiskRegister[[#This Row],[Threat Likelihood]]*MAX(tblTier34RiskRegister[[#This Row],[Mission Impact]:[Obligations Impact]])</f>
        <v>8</v>
      </c>
      <c r="Q8" s="40" t="s">
        <v>455</v>
      </c>
      <c r="R8" s="40"/>
      <c r="S8" s="40"/>
      <c r="T8" s="44"/>
      <c r="U8" s="44"/>
      <c r="V8" s="44"/>
      <c r="W8" s="44"/>
      <c r="X8" s="76">
        <f>tblTier34RiskRegister[[#This Row],[Safeguard Threat Likelihood]]*MAX(tblTier34RiskRegister[[#This Row],[Safeguard Mission Impact]:[Safeguard Obligations Impact]])</f>
        <v>0</v>
      </c>
    </row>
    <row r="9" spans="2:24" ht="128.25" thickBot="1" x14ac:dyDescent="0.25">
      <c r="B9" s="74" t="s">
        <v>119</v>
      </c>
      <c r="C9" s="47" t="s">
        <v>140</v>
      </c>
      <c r="D9" s="47" t="s">
        <v>150</v>
      </c>
      <c r="E9" s="47" t="s">
        <v>142</v>
      </c>
      <c r="F9" s="47" t="s">
        <v>66</v>
      </c>
      <c r="G9" s="49" t="s">
        <v>624</v>
      </c>
      <c r="H9" s="77" t="s">
        <v>625</v>
      </c>
      <c r="I9" s="47" t="s">
        <v>372</v>
      </c>
      <c r="J9" s="47" t="s">
        <v>908</v>
      </c>
      <c r="K9" s="47" t="s">
        <v>909</v>
      </c>
      <c r="L9" s="51">
        <v>3</v>
      </c>
      <c r="M9" s="51">
        <v>3</v>
      </c>
      <c r="N9" s="51">
        <v>4</v>
      </c>
      <c r="O9" s="51">
        <v>4</v>
      </c>
      <c r="P9" s="52">
        <f>tblTier34RiskRegister[[#This Row],[Threat Likelihood]]*MAX(tblTier34RiskRegister[[#This Row],[Mission Impact]:[Obligations Impact]])</f>
        <v>12</v>
      </c>
      <c r="Q9" s="47" t="s">
        <v>442</v>
      </c>
      <c r="R9" s="47" t="s">
        <v>498</v>
      </c>
      <c r="S9" s="47" t="s">
        <v>910</v>
      </c>
      <c r="T9" s="51">
        <v>2</v>
      </c>
      <c r="U9" s="51">
        <v>1</v>
      </c>
      <c r="V9" s="51">
        <v>2</v>
      </c>
      <c r="W9" s="51">
        <v>1</v>
      </c>
      <c r="X9" s="78">
        <f>tblTier34RiskRegister[[#This Row],[Safeguard Threat Likelihood]]*MAX(tblTier34RiskRegister[[#This Row],[Safeguard Mission Impact]:[Safeguard Obligations Impact]])</f>
        <v>4</v>
      </c>
    </row>
    <row r="10" spans="2:24" ht="179.25" thickBot="1" x14ac:dyDescent="0.25">
      <c r="B10" s="74" t="s">
        <v>119</v>
      </c>
      <c r="C10" s="40" t="s">
        <v>140</v>
      </c>
      <c r="D10" s="40" t="s">
        <v>150</v>
      </c>
      <c r="E10" s="40" t="s">
        <v>154</v>
      </c>
      <c r="F10" s="40" t="s">
        <v>64</v>
      </c>
      <c r="G10" s="42" t="s">
        <v>614</v>
      </c>
      <c r="H10" s="75" t="s">
        <v>358</v>
      </c>
      <c r="I10" s="40" t="s">
        <v>615</v>
      </c>
      <c r="J10" s="40" t="s">
        <v>496</v>
      </c>
      <c r="K10" s="40" t="s">
        <v>497</v>
      </c>
      <c r="L10" s="44">
        <v>3</v>
      </c>
      <c r="M10" s="44">
        <v>3</v>
      </c>
      <c r="N10" s="44">
        <v>4</v>
      </c>
      <c r="O10" s="44">
        <v>4</v>
      </c>
      <c r="P10" s="45">
        <f>tblTier34RiskRegister[[#This Row],[Threat Likelihood]]*MAX(tblTier34RiskRegister[[#This Row],[Mission Impact]:[Obligations Impact]])</f>
        <v>12</v>
      </c>
      <c r="Q10" s="40" t="s">
        <v>442</v>
      </c>
      <c r="R10" s="40" t="s">
        <v>500</v>
      </c>
      <c r="S10" s="40" t="s">
        <v>501</v>
      </c>
      <c r="T10" s="44">
        <v>3</v>
      </c>
      <c r="U10" s="44">
        <v>2</v>
      </c>
      <c r="V10" s="44">
        <v>2</v>
      </c>
      <c r="W10" s="44">
        <v>4</v>
      </c>
      <c r="X10" s="76">
        <f>tblTier34RiskRegister[[#This Row],[Safeguard Threat Likelihood]]*MAX(tblTier34RiskRegister[[#This Row],[Safeguard Mission Impact]:[Safeguard Obligations Impact]])</f>
        <v>12</v>
      </c>
    </row>
    <row r="11" spans="2:24" ht="179.25" thickBot="1" x14ac:dyDescent="0.25">
      <c r="B11" s="74" t="s">
        <v>119</v>
      </c>
      <c r="C11" s="47" t="s">
        <v>140</v>
      </c>
      <c r="D11" s="47" t="s">
        <v>150</v>
      </c>
      <c r="E11" s="47" t="s">
        <v>155</v>
      </c>
      <c r="F11" s="77" t="s">
        <v>515</v>
      </c>
      <c r="G11" s="49" t="s">
        <v>776</v>
      </c>
      <c r="H11" s="77" t="s">
        <v>777</v>
      </c>
      <c r="I11" s="77" t="s">
        <v>778</v>
      </c>
      <c r="J11" s="47" t="s">
        <v>503</v>
      </c>
      <c r="K11" s="47" t="s">
        <v>502</v>
      </c>
      <c r="L11" s="51">
        <v>4</v>
      </c>
      <c r="M11" s="51">
        <v>3</v>
      </c>
      <c r="N11" s="51">
        <v>4</v>
      </c>
      <c r="O11" s="51">
        <v>4</v>
      </c>
      <c r="P11" s="52">
        <f>tblTier34RiskRegister[[#This Row],[Threat Likelihood]]*MAX(tblTier34RiskRegister[[#This Row],[Mission Impact]:[Obligations Impact]])</f>
        <v>16</v>
      </c>
      <c r="Q11" s="47" t="s">
        <v>442</v>
      </c>
      <c r="R11" s="47" t="s">
        <v>500</v>
      </c>
      <c r="S11" s="47" t="s">
        <v>501</v>
      </c>
      <c r="T11" s="51">
        <v>3</v>
      </c>
      <c r="U11" s="51">
        <v>2</v>
      </c>
      <c r="V11" s="51">
        <v>2</v>
      </c>
      <c r="W11" s="51">
        <v>4</v>
      </c>
      <c r="X11" s="78">
        <f>tblTier34RiskRegister[[#This Row],[Safeguard Threat Likelihood]]*MAX(tblTier34RiskRegister[[#This Row],[Safeguard Mission Impact]:[Safeguard Obligations Impact]])</f>
        <v>12</v>
      </c>
    </row>
    <row r="12" spans="2:24" ht="179.25" thickBot="1" x14ac:dyDescent="0.25">
      <c r="B12" s="74" t="s">
        <v>119</v>
      </c>
      <c r="C12" s="40" t="s">
        <v>140</v>
      </c>
      <c r="D12" s="40" t="s">
        <v>150</v>
      </c>
      <c r="E12" s="40" t="s">
        <v>156</v>
      </c>
      <c r="F12" s="40" t="s">
        <v>64</v>
      </c>
      <c r="G12" s="42" t="s">
        <v>614</v>
      </c>
      <c r="H12" s="75" t="s">
        <v>358</v>
      </c>
      <c r="I12" s="40" t="s">
        <v>615</v>
      </c>
      <c r="J12" s="40" t="s">
        <v>496</v>
      </c>
      <c r="K12" s="40" t="s">
        <v>497</v>
      </c>
      <c r="L12" s="44">
        <v>3</v>
      </c>
      <c r="M12" s="44">
        <v>3</v>
      </c>
      <c r="N12" s="44">
        <v>2</v>
      </c>
      <c r="O12" s="44">
        <v>2</v>
      </c>
      <c r="P12" s="45">
        <f>tblTier34RiskRegister[[#This Row],[Threat Likelihood]]*MAX(tblTier34RiskRegister[[#This Row],[Mission Impact]:[Obligations Impact]])</f>
        <v>9</v>
      </c>
      <c r="Q12" s="40" t="s">
        <v>442</v>
      </c>
      <c r="R12" s="40" t="s">
        <v>500</v>
      </c>
      <c r="S12" s="40" t="s">
        <v>501</v>
      </c>
      <c r="T12" s="44">
        <v>3</v>
      </c>
      <c r="U12" s="44">
        <v>2</v>
      </c>
      <c r="V12" s="44">
        <v>2</v>
      </c>
      <c r="W12" s="44">
        <v>4</v>
      </c>
      <c r="X12" s="76">
        <f>tblTier34RiskRegister[[#This Row],[Safeguard Threat Likelihood]]*MAX(tblTier34RiskRegister[[#This Row],[Safeguard Mission Impact]:[Safeguard Obligations Impact]])</f>
        <v>12</v>
      </c>
    </row>
    <row r="13" spans="2:24" ht="141" thickBot="1" x14ac:dyDescent="0.25">
      <c r="B13" s="74" t="s">
        <v>119</v>
      </c>
      <c r="C13" s="47" t="s">
        <v>140</v>
      </c>
      <c r="D13" s="47" t="s">
        <v>150</v>
      </c>
      <c r="E13" s="47" t="s">
        <v>504</v>
      </c>
      <c r="F13" s="47" t="s">
        <v>66</v>
      </c>
      <c r="G13" s="49" t="s">
        <v>464</v>
      </c>
      <c r="H13" s="77" t="s">
        <v>371</v>
      </c>
      <c r="I13" s="47" t="s">
        <v>372</v>
      </c>
      <c r="J13" s="47" t="s">
        <v>493</v>
      </c>
      <c r="K13" s="47" t="s">
        <v>494</v>
      </c>
      <c r="L13" s="51">
        <v>3</v>
      </c>
      <c r="M13" s="51">
        <v>3</v>
      </c>
      <c r="N13" s="51">
        <v>4</v>
      </c>
      <c r="O13" s="51">
        <v>4</v>
      </c>
      <c r="P13" s="52">
        <f>tblTier34RiskRegister[[#This Row],[Threat Likelihood]]*MAX(tblTier34RiskRegister[[#This Row],[Mission Impact]:[Obligations Impact]])</f>
        <v>12</v>
      </c>
      <c r="Q13" s="47" t="s">
        <v>442</v>
      </c>
      <c r="R13" s="47" t="s">
        <v>498</v>
      </c>
      <c r="S13" s="47" t="s">
        <v>499</v>
      </c>
      <c r="T13" s="51">
        <v>2</v>
      </c>
      <c r="U13" s="51">
        <v>1</v>
      </c>
      <c r="V13" s="51">
        <v>2</v>
      </c>
      <c r="W13" s="51">
        <v>1</v>
      </c>
      <c r="X13" s="78">
        <f>tblTier34RiskRegister[[#This Row],[Safeguard Threat Likelihood]]*MAX(tblTier34RiskRegister[[#This Row],[Safeguard Mission Impact]:[Safeguard Obligations Impact]])</f>
        <v>4</v>
      </c>
    </row>
    <row r="14" spans="2:24" ht="141" thickBot="1" x14ac:dyDescent="0.25">
      <c r="B14" s="74" t="s">
        <v>119</v>
      </c>
      <c r="C14" s="40" t="s">
        <v>140</v>
      </c>
      <c r="D14" s="40" t="s">
        <v>151</v>
      </c>
      <c r="E14" s="40" t="s">
        <v>157</v>
      </c>
      <c r="F14" s="40" t="s">
        <v>66</v>
      </c>
      <c r="G14" s="42" t="s">
        <v>624</v>
      </c>
      <c r="H14" s="75" t="s">
        <v>625</v>
      </c>
      <c r="I14" s="40" t="s">
        <v>372</v>
      </c>
      <c r="J14" s="40" t="s">
        <v>493</v>
      </c>
      <c r="K14" s="40" t="s">
        <v>494</v>
      </c>
      <c r="L14" s="44">
        <v>3</v>
      </c>
      <c r="M14" s="44">
        <v>3</v>
      </c>
      <c r="N14" s="44">
        <v>4</v>
      </c>
      <c r="O14" s="44">
        <v>4</v>
      </c>
      <c r="P14" s="45">
        <f>tblTier34RiskRegister[[#This Row],[Threat Likelihood]]*MAX(tblTier34RiskRegister[[#This Row],[Mission Impact]:[Obligations Impact]])</f>
        <v>12</v>
      </c>
      <c r="Q14" s="40" t="s">
        <v>442</v>
      </c>
      <c r="R14" s="40" t="s">
        <v>498</v>
      </c>
      <c r="S14" s="40" t="s">
        <v>499</v>
      </c>
      <c r="T14" s="44">
        <v>2</v>
      </c>
      <c r="U14" s="44">
        <v>1</v>
      </c>
      <c r="V14" s="44">
        <v>2</v>
      </c>
      <c r="W14" s="44">
        <v>1</v>
      </c>
      <c r="X14" s="76">
        <f>tblTier34RiskRegister[[#This Row],[Safeguard Threat Likelihood]]*MAX(tblTier34RiskRegister[[#This Row],[Safeguard Mission Impact]:[Safeguard Obligations Impact]])</f>
        <v>4</v>
      </c>
    </row>
    <row r="15" spans="2:24" ht="115.5" thickBot="1" x14ac:dyDescent="0.25">
      <c r="B15" s="74" t="s">
        <v>119</v>
      </c>
      <c r="C15" s="47" t="s">
        <v>140</v>
      </c>
      <c r="D15" s="47" t="s">
        <v>151</v>
      </c>
      <c r="E15" s="47" t="s">
        <v>158</v>
      </c>
      <c r="F15" s="47" t="s">
        <v>383</v>
      </c>
      <c r="G15" s="49" t="s">
        <v>505</v>
      </c>
      <c r="H15" s="77" t="s">
        <v>645</v>
      </c>
      <c r="I15" s="47" t="s">
        <v>384</v>
      </c>
      <c r="J15" s="47" t="s">
        <v>506</v>
      </c>
      <c r="K15" s="47" t="s">
        <v>507</v>
      </c>
      <c r="L15" s="51">
        <v>3</v>
      </c>
      <c r="M15" s="51">
        <v>3</v>
      </c>
      <c r="N15" s="51">
        <v>4</v>
      </c>
      <c r="O15" s="51">
        <v>4</v>
      </c>
      <c r="P15" s="52">
        <f>tblTier34RiskRegister[[#This Row],[Threat Likelihood]]*MAX(tblTier34RiskRegister[[#This Row],[Mission Impact]:[Obligations Impact]])</f>
        <v>12</v>
      </c>
      <c r="Q15" s="47" t="s">
        <v>442</v>
      </c>
      <c r="R15" s="47" t="s">
        <v>510</v>
      </c>
      <c r="S15" s="47" t="s">
        <v>512</v>
      </c>
      <c r="T15" s="51">
        <v>2</v>
      </c>
      <c r="U15" s="51">
        <v>3</v>
      </c>
      <c r="V15" s="51">
        <v>2</v>
      </c>
      <c r="W15" s="51">
        <v>1</v>
      </c>
      <c r="X15" s="78">
        <f>tblTier34RiskRegister[[#This Row],[Safeguard Threat Likelihood]]*MAX(tblTier34RiskRegister[[#This Row],[Safeguard Mission Impact]:[Safeguard Obligations Impact]])</f>
        <v>6</v>
      </c>
    </row>
    <row r="16" spans="2:24" ht="77.25" thickBot="1" x14ac:dyDescent="0.25">
      <c r="B16" s="74" t="s">
        <v>119</v>
      </c>
      <c r="C16" s="40" t="s">
        <v>140</v>
      </c>
      <c r="D16" s="40" t="s">
        <v>152</v>
      </c>
      <c r="E16" s="40" t="s">
        <v>159</v>
      </c>
      <c r="F16" s="75" t="s">
        <v>516</v>
      </c>
      <c r="G16" s="42" t="s">
        <v>834</v>
      </c>
      <c r="H16" s="75" t="s">
        <v>835</v>
      </c>
      <c r="I16" s="40" t="s">
        <v>836</v>
      </c>
      <c r="J16" s="40" t="s">
        <v>508</v>
      </c>
      <c r="K16" s="40" t="s">
        <v>509</v>
      </c>
      <c r="L16" s="44">
        <v>3</v>
      </c>
      <c r="M16" s="44">
        <v>3</v>
      </c>
      <c r="N16" s="44">
        <v>4</v>
      </c>
      <c r="O16" s="44">
        <v>4</v>
      </c>
      <c r="P16" s="45">
        <f>tblTier34RiskRegister[[#This Row],[Threat Likelihood]]*MAX(tblTier34RiskRegister[[#This Row],[Mission Impact]:[Obligations Impact]])</f>
        <v>12</v>
      </c>
      <c r="Q16" s="40" t="s">
        <v>442</v>
      </c>
      <c r="R16" s="40" t="s">
        <v>511</v>
      </c>
      <c r="S16" s="40" t="s">
        <v>513</v>
      </c>
      <c r="T16" s="44">
        <v>2</v>
      </c>
      <c r="U16" s="44">
        <v>4</v>
      </c>
      <c r="V16" s="44">
        <v>2</v>
      </c>
      <c r="W16" s="44">
        <v>1</v>
      </c>
      <c r="X16" s="76">
        <f>tblTier34RiskRegister[[#This Row],[Safeguard Threat Likelihood]]*MAX(tblTier34RiskRegister[[#This Row],[Safeguard Mission Impact]:[Safeguard Obligations Impact]])</f>
        <v>8</v>
      </c>
    </row>
    <row r="17" spans="2:24" ht="13.5" thickBot="1" x14ac:dyDescent="0.25">
      <c r="B17" s="54"/>
      <c r="C17" s="55"/>
      <c r="D17" s="55"/>
      <c r="E17" s="55"/>
      <c r="F17" s="48"/>
      <c r="G17" s="61"/>
      <c r="H17" s="50"/>
      <c r="I17" s="48"/>
      <c r="J17" s="48"/>
      <c r="K17" s="48"/>
      <c r="L17" s="48"/>
      <c r="M17" s="48"/>
      <c r="N17" s="48"/>
      <c r="O17" s="48"/>
      <c r="P17" s="48"/>
      <c r="Q17" s="48"/>
      <c r="R17" s="48"/>
      <c r="S17" s="48"/>
      <c r="T17" s="48"/>
      <c r="U17" s="48"/>
      <c r="V17" s="48"/>
      <c r="W17" s="48"/>
      <c r="X17" s="56"/>
    </row>
    <row r="18" spans="2:24" ht="77.25" thickBot="1" x14ac:dyDescent="0.25">
      <c r="B18" s="57">
        <v>1</v>
      </c>
      <c r="C18" s="41"/>
      <c r="D18" s="41"/>
      <c r="E18" s="58"/>
      <c r="F18" s="41" t="s">
        <v>302</v>
      </c>
      <c r="G18" s="59" t="s">
        <v>120</v>
      </c>
      <c r="H18" s="43" t="s">
        <v>526</v>
      </c>
      <c r="I18" s="41" t="s">
        <v>527</v>
      </c>
      <c r="J18" s="41"/>
      <c r="K18" s="41"/>
      <c r="L18" s="60"/>
      <c r="M18" s="60"/>
      <c r="N18" s="60"/>
      <c r="O18" s="60"/>
      <c r="P18" s="70">
        <f>tblTier34RiskRegister[[#This Row],[Threat Likelihood]]*MAX(tblTier34RiskRegister[[#This Row],[Mission Impact]:[Obligations Impact]])</f>
        <v>0</v>
      </c>
      <c r="Q18" s="41"/>
      <c r="R18" s="41"/>
      <c r="S18" s="41"/>
      <c r="T18" s="60"/>
      <c r="U18" s="60"/>
      <c r="V18" s="60"/>
      <c r="W18" s="60"/>
      <c r="X18" s="79">
        <f>tblTier34RiskRegister[[#This Row],[Safeguard Threat Likelihood]]*MAX(tblTier34RiskRegister[[#This Row],[Safeguard Mission Impact]:[Safeguard Obligations Impact]])</f>
        <v>0</v>
      </c>
    </row>
    <row r="19" spans="2:24" ht="90" thickBot="1" x14ac:dyDescent="0.25">
      <c r="B19" s="54">
        <v>2</v>
      </c>
      <c r="C19" s="48"/>
      <c r="D19" s="48"/>
      <c r="E19" s="55"/>
      <c r="F19" s="48" t="s">
        <v>302</v>
      </c>
      <c r="G19" s="61" t="s">
        <v>59</v>
      </c>
      <c r="H19" s="50" t="s">
        <v>528</v>
      </c>
      <c r="I19" s="48" t="s">
        <v>529</v>
      </c>
      <c r="J19" s="48"/>
      <c r="K19" s="48"/>
      <c r="L19" s="62"/>
      <c r="M19" s="62"/>
      <c r="N19" s="62"/>
      <c r="O19" s="62"/>
      <c r="P19" s="62">
        <f>tblTier34RiskRegister[[#This Row],[Threat Likelihood]]*MAX(tblTier34RiskRegister[[#This Row],[Mission Impact]:[Obligations Impact]])</f>
        <v>0</v>
      </c>
      <c r="Q19" s="48"/>
      <c r="R19" s="48"/>
      <c r="S19" s="48"/>
      <c r="T19" s="62"/>
      <c r="U19" s="62"/>
      <c r="V19" s="62"/>
      <c r="W19" s="62"/>
      <c r="X19" s="80">
        <f>tblTier34RiskRegister[[#This Row],[Safeguard Threat Likelihood]]*MAX(tblTier34RiskRegister[[#This Row],[Safeguard Mission Impact]:[Safeguard Obligations Impact]])</f>
        <v>0</v>
      </c>
    </row>
    <row r="20" spans="2:24" ht="90" thickBot="1" x14ac:dyDescent="0.25">
      <c r="B20" s="57">
        <v>3</v>
      </c>
      <c r="C20" s="41"/>
      <c r="D20" s="41"/>
      <c r="E20" s="58"/>
      <c r="F20" s="41" t="s">
        <v>302</v>
      </c>
      <c r="G20" s="59" t="s">
        <v>60</v>
      </c>
      <c r="H20" s="43" t="s">
        <v>530</v>
      </c>
      <c r="I20" s="41" t="s">
        <v>531</v>
      </c>
      <c r="J20" s="41"/>
      <c r="K20" s="41"/>
      <c r="L20" s="60"/>
      <c r="M20" s="60"/>
      <c r="N20" s="60"/>
      <c r="O20" s="60"/>
      <c r="P20" s="60">
        <f>tblTier34RiskRegister[[#This Row],[Threat Likelihood]]*MAX(tblTier34RiskRegister[[#This Row],[Mission Impact]:[Obligations Impact]])</f>
        <v>0</v>
      </c>
      <c r="Q20" s="41"/>
      <c r="R20" s="41"/>
      <c r="S20" s="41"/>
      <c r="T20" s="60"/>
      <c r="U20" s="60"/>
      <c r="V20" s="60"/>
      <c r="W20" s="60"/>
      <c r="X20" s="81">
        <f>tblTier34RiskRegister[[#This Row],[Safeguard Threat Likelihood]]*MAX(tblTier34RiskRegister[[#This Row],[Safeguard Mission Impact]:[Safeguard Obligations Impact]])</f>
        <v>0</v>
      </c>
    </row>
    <row r="21" spans="2:24" ht="115.5" thickBot="1" x14ac:dyDescent="0.25">
      <c r="B21" s="54">
        <v>4</v>
      </c>
      <c r="C21" s="48"/>
      <c r="D21" s="48"/>
      <c r="E21" s="55"/>
      <c r="F21" s="48" t="s">
        <v>302</v>
      </c>
      <c r="G21" s="61" t="s">
        <v>61</v>
      </c>
      <c r="H21" s="50" t="s">
        <v>532</v>
      </c>
      <c r="I21" s="48" t="s">
        <v>307</v>
      </c>
      <c r="J21" s="48"/>
      <c r="K21" s="48"/>
      <c r="L21" s="62"/>
      <c r="M21" s="62"/>
      <c r="N21" s="62"/>
      <c r="O21" s="62"/>
      <c r="P21" s="62">
        <f>tblTier34RiskRegister[[#This Row],[Threat Likelihood]]*MAX(tblTier34RiskRegister[[#This Row],[Mission Impact]:[Obligations Impact]])</f>
        <v>0</v>
      </c>
      <c r="Q21" s="48"/>
      <c r="R21" s="48"/>
      <c r="S21" s="48"/>
      <c r="T21" s="62"/>
      <c r="U21" s="62"/>
      <c r="V21" s="62"/>
      <c r="W21" s="62"/>
      <c r="X21" s="80">
        <f>tblTier34RiskRegister[[#This Row],[Safeguard Threat Likelihood]]*MAX(tblTier34RiskRegister[[#This Row],[Safeguard Mission Impact]:[Safeguard Obligations Impact]])</f>
        <v>0</v>
      </c>
    </row>
    <row r="22" spans="2:24" ht="115.5" thickBot="1" x14ac:dyDescent="0.25">
      <c r="B22" s="57">
        <v>5</v>
      </c>
      <c r="C22" s="41"/>
      <c r="D22" s="41"/>
      <c r="E22" s="58"/>
      <c r="F22" s="41" t="s">
        <v>302</v>
      </c>
      <c r="G22" s="59" t="s">
        <v>62</v>
      </c>
      <c r="H22" s="43" t="s">
        <v>533</v>
      </c>
      <c r="I22" s="41" t="s">
        <v>309</v>
      </c>
      <c r="J22" s="41"/>
      <c r="K22" s="41"/>
      <c r="L22" s="60"/>
      <c r="M22" s="60"/>
      <c r="N22" s="60"/>
      <c r="O22" s="60"/>
      <c r="P22" s="60">
        <f>tblTier34RiskRegister[[#This Row],[Threat Likelihood]]*MAX(tblTier34RiskRegister[[#This Row],[Mission Impact]:[Obligations Impact]])</f>
        <v>0</v>
      </c>
      <c r="Q22" s="41"/>
      <c r="R22" s="41"/>
      <c r="S22" s="41"/>
      <c r="T22" s="60"/>
      <c r="U22" s="60"/>
      <c r="V22" s="60"/>
      <c r="W22" s="60"/>
      <c r="X22" s="81">
        <f>tblTier34RiskRegister[[#This Row],[Safeguard Threat Likelihood]]*MAX(tblTier34RiskRegister[[#This Row],[Safeguard Mission Impact]:[Safeguard Obligations Impact]])</f>
        <v>0</v>
      </c>
    </row>
    <row r="23" spans="2:24" ht="77.25" thickBot="1" x14ac:dyDescent="0.25">
      <c r="B23" s="54">
        <v>6</v>
      </c>
      <c r="C23" s="48"/>
      <c r="D23" s="48"/>
      <c r="E23" s="55"/>
      <c r="F23" s="48" t="s">
        <v>302</v>
      </c>
      <c r="G23" s="61" t="s">
        <v>121</v>
      </c>
      <c r="H23" s="50" t="s">
        <v>534</v>
      </c>
      <c r="I23" s="48" t="s">
        <v>312</v>
      </c>
      <c r="J23" s="48"/>
      <c r="K23" s="48"/>
      <c r="L23" s="62"/>
      <c r="M23" s="62"/>
      <c r="N23" s="62"/>
      <c r="O23" s="62"/>
      <c r="P23" s="62">
        <f>tblTier34RiskRegister[[#This Row],[Threat Likelihood]]*MAX(tblTier34RiskRegister[[#This Row],[Mission Impact]:[Obligations Impact]])</f>
        <v>0</v>
      </c>
      <c r="Q23" s="48"/>
      <c r="R23" s="48"/>
      <c r="S23" s="48"/>
      <c r="T23" s="62"/>
      <c r="U23" s="62"/>
      <c r="V23" s="62"/>
      <c r="W23" s="62"/>
      <c r="X23" s="80">
        <f>tblTier34RiskRegister[[#This Row],[Safeguard Threat Likelihood]]*MAX(tblTier34RiskRegister[[#This Row],[Safeguard Mission Impact]:[Safeguard Obligations Impact]])</f>
        <v>0</v>
      </c>
    </row>
    <row r="24" spans="2:24" ht="141" thickBot="1" x14ac:dyDescent="0.25">
      <c r="B24" s="57">
        <v>7</v>
      </c>
      <c r="C24" s="41"/>
      <c r="D24" s="41"/>
      <c r="E24" s="58"/>
      <c r="F24" s="41" t="s">
        <v>302</v>
      </c>
      <c r="G24" s="59" t="s">
        <v>310</v>
      </c>
      <c r="H24" s="43" t="s">
        <v>535</v>
      </c>
      <c r="I24" s="41" t="s">
        <v>536</v>
      </c>
      <c r="J24" s="41"/>
      <c r="K24" s="41"/>
      <c r="L24" s="60"/>
      <c r="M24" s="60"/>
      <c r="N24" s="60"/>
      <c r="O24" s="60"/>
      <c r="P24" s="60">
        <f>tblTier34RiskRegister[[#This Row],[Threat Likelihood]]*MAX(tblTier34RiskRegister[[#This Row],[Mission Impact]:[Obligations Impact]])</f>
        <v>0</v>
      </c>
      <c r="Q24" s="41"/>
      <c r="R24" s="41"/>
      <c r="S24" s="41"/>
      <c r="T24" s="60"/>
      <c r="U24" s="60"/>
      <c r="V24" s="60"/>
      <c r="W24" s="60"/>
      <c r="X24" s="81">
        <f>tblTier34RiskRegister[[#This Row],[Safeguard Threat Likelihood]]*MAX(tblTier34RiskRegister[[#This Row],[Safeguard Mission Impact]:[Safeguard Obligations Impact]])</f>
        <v>0</v>
      </c>
    </row>
    <row r="25" spans="2:24" ht="64.5" thickBot="1" x14ac:dyDescent="0.25">
      <c r="B25" s="54">
        <v>8</v>
      </c>
      <c r="C25" s="48"/>
      <c r="D25" s="48"/>
      <c r="E25" s="55"/>
      <c r="F25" s="48" t="s">
        <v>302</v>
      </c>
      <c r="G25" s="61" t="s">
        <v>311</v>
      </c>
      <c r="H25" s="50" t="s">
        <v>537</v>
      </c>
      <c r="I25" s="48" t="s">
        <v>308</v>
      </c>
      <c r="J25" s="48"/>
      <c r="K25" s="48"/>
      <c r="L25" s="62"/>
      <c r="M25" s="62"/>
      <c r="N25" s="62"/>
      <c r="O25" s="62"/>
      <c r="P25" s="62">
        <f>tblTier34RiskRegister[[#This Row],[Threat Likelihood]]*MAX(tblTier34RiskRegister[[#This Row],[Mission Impact]:[Obligations Impact]])</f>
        <v>0</v>
      </c>
      <c r="Q25" s="48"/>
      <c r="R25" s="48"/>
      <c r="S25" s="48"/>
      <c r="T25" s="62"/>
      <c r="U25" s="62"/>
      <c r="V25" s="62"/>
      <c r="W25" s="62"/>
      <c r="X25" s="80">
        <f>tblTier34RiskRegister[[#This Row],[Safeguard Threat Likelihood]]*MAX(tblTier34RiskRegister[[#This Row],[Safeguard Mission Impact]:[Safeguard Obligations Impact]])</f>
        <v>0</v>
      </c>
    </row>
    <row r="26" spans="2:24" ht="64.5" thickBot="1" x14ac:dyDescent="0.25">
      <c r="B26" s="57">
        <v>9</v>
      </c>
      <c r="C26" s="41"/>
      <c r="D26" s="41"/>
      <c r="E26" s="58"/>
      <c r="F26" s="41" t="s">
        <v>313</v>
      </c>
      <c r="G26" s="59" t="s">
        <v>538</v>
      </c>
      <c r="H26" s="43" t="s">
        <v>539</v>
      </c>
      <c r="I26" s="41" t="s">
        <v>314</v>
      </c>
      <c r="J26" s="41"/>
      <c r="K26" s="41"/>
      <c r="L26" s="60"/>
      <c r="M26" s="60"/>
      <c r="N26" s="60"/>
      <c r="O26" s="60"/>
      <c r="P26" s="60">
        <f>tblTier34RiskRegister[[#This Row],[Threat Likelihood]]*MAX(tblTier34RiskRegister[[#This Row],[Mission Impact]:[Obligations Impact]])</f>
        <v>0</v>
      </c>
      <c r="Q26" s="41"/>
      <c r="R26" s="41"/>
      <c r="S26" s="41"/>
      <c r="T26" s="60"/>
      <c r="U26" s="60"/>
      <c r="V26" s="60"/>
      <c r="W26" s="60"/>
      <c r="X26" s="81">
        <f>tblTier34RiskRegister[[#This Row],[Safeguard Threat Likelihood]]*MAX(tblTier34RiskRegister[[#This Row],[Safeguard Mission Impact]:[Safeguard Obligations Impact]])</f>
        <v>0</v>
      </c>
    </row>
    <row r="27" spans="2:24" ht="128.25" thickBot="1" x14ac:dyDescent="0.25">
      <c r="B27" s="54">
        <v>10</v>
      </c>
      <c r="C27" s="48"/>
      <c r="D27" s="48"/>
      <c r="E27" s="55"/>
      <c r="F27" s="48" t="s">
        <v>313</v>
      </c>
      <c r="G27" s="63" t="s">
        <v>540</v>
      </c>
      <c r="H27" s="64" t="s">
        <v>541</v>
      </c>
      <c r="I27" s="65" t="s">
        <v>320</v>
      </c>
      <c r="J27" s="48"/>
      <c r="K27" s="48"/>
      <c r="L27" s="62"/>
      <c r="M27" s="62"/>
      <c r="N27" s="62"/>
      <c r="O27" s="62"/>
      <c r="P27" s="62">
        <f>tblTier34RiskRegister[[#This Row],[Threat Likelihood]]*MAX(tblTier34RiskRegister[[#This Row],[Mission Impact]:[Obligations Impact]])</f>
        <v>0</v>
      </c>
      <c r="Q27" s="48"/>
      <c r="R27" s="48"/>
      <c r="S27" s="48"/>
      <c r="T27" s="62"/>
      <c r="U27" s="62"/>
      <c r="V27" s="62"/>
      <c r="W27" s="62"/>
      <c r="X27" s="80">
        <f>tblTier34RiskRegister[[#This Row],[Safeguard Threat Likelihood]]*MAX(tblTier34RiskRegister[[#This Row],[Safeguard Mission Impact]:[Safeguard Obligations Impact]])</f>
        <v>0</v>
      </c>
    </row>
    <row r="28" spans="2:24" ht="64.5" thickBot="1" x14ac:dyDescent="0.25">
      <c r="B28" s="57">
        <v>11</v>
      </c>
      <c r="C28" s="41"/>
      <c r="D28" s="41"/>
      <c r="E28" s="58"/>
      <c r="F28" s="41" t="s">
        <v>313</v>
      </c>
      <c r="G28" s="59" t="s">
        <v>542</v>
      </c>
      <c r="H28" s="43" t="s">
        <v>543</v>
      </c>
      <c r="I28" s="41" t="s">
        <v>316</v>
      </c>
      <c r="J28" s="41"/>
      <c r="K28" s="41"/>
      <c r="L28" s="60"/>
      <c r="M28" s="60"/>
      <c r="N28" s="60"/>
      <c r="O28" s="60"/>
      <c r="P28" s="60">
        <f>tblTier34RiskRegister[[#This Row],[Threat Likelihood]]*MAX(tblTier34RiskRegister[[#This Row],[Mission Impact]:[Obligations Impact]])</f>
        <v>0</v>
      </c>
      <c r="Q28" s="41"/>
      <c r="R28" s="41"/>
      <c r="S28" s="41"/>
      <c r="T28" s="60"/>
      <c r="U28" s="60"/>
      <c r="V28" s="60"/>
      <c r="W28" s="60"/>
      <c r="X28" s="81">
        <f>tblTier34RiskRegister[[#This Row],[Safeguard Threat Likelihood]]*MAX(tblTier34RiskRegister[[#This Row],[Safeguard Mission Impact]:[Safeguard Obligations Impact]])</f>
        <v>0</v>
      </c>
    </row>
    <row r="29" spans="2:24" ht="90" thickBot="1" x14ac:dyDescent="0.25">
      <c r="B29" s="54">
        <v>12</v>
      </c>
      <c r="C29" s="48"/>
      <c r="D29" s="48"/>
      <c r="E29" s="55"/>
      <c r="F29" s="48" t="s">
        <v>313</v>
      </c>
      <c r="G29" s="63" t="s">
        <v>544</v>
      </c>
      <c r="H29" s="64" t="s">
        <v>545</v>
      </c>
      <c r="I29" s="65" t="s">
        <v>317</v>
      </c>
      <c r="J29" s="48"/>
      <c r="K29" s="48"/>
      <c r="L29" s="62"/>
      <c r="M29" s="62"/>
      <c r="N29" s="62"/>
      <c r="O29" s="62"/>
      <c r="P29" s="62">
        <f>tblTier34RiskRegister[[#This Row],[Threat Likelihood]]*MAX(tblTier34RiskRegister[[#This Row],[Mission Impact]:[Obligations Impact]])</f>
        <v>0</v>
      </c>
      <c r="Q29" s="48"/>
      <c r="R29" s="48"/>
      <c r="S29" s="48"/>
      <c r="T29" s="62"/>
      <c r="U29" s="62"/>
      <c r="V29" s="62"/>
      <c r="W29" s="62"/>
      <c r="X29" s="80">
        <f>tblTier34RiskRegister[[#This Row],[Safeguard Threat Likelihood]]*MAX(tblTier34RiskRegister[[#This Row],[Safeguard Mission Impact]:[Safeguard Obligations Impact]])</f>
        <v>0</v>
      </c>
    </row>
    <row r="30" spans="2:24" ht="90" thickBot="1" x14ac:dyDescent="0.25">
      <c r="B30" s="57">
        <v>13</v>
      </c>
      <c r="C30" s="41"/>
      <c r="D30" s="41"/>
      <c r="E30" s="58"/>
      <c r="F30" s="41" t="s">
        <v>313</v>
      </c>
      <c r="G30" s="59" t="s">
        <v>546</v>
      </c>
      <c r="H30" s="43" t="s">
        <v>547</v>
      </c>
      <c r="I30" s="41" t="s">
        <v>548</v>
      </c>
      <c r="J30" s="41"/>
      <c r="K30" s="41"/>
      <c r="L30" s="60"/>
      <c r="M30" s="60"/>
      <c r="N30" s="60"/>
      <c r="O30" s="60"/>
      <c r="P30" s="60">
        <f>tblTier34RiskRegister[[#This Row],[Threat Likelihood]]*MAX(tblTier34RiskRegister[[#This Row],[Mission Impact]:[Obligations Impact]])</f>
        <v>0</v>
      </c>
      <c r="Q30" s="41"/>
      <c r="R30" s="41"/>
      <c r="S30" s="41"/>
      <c r="T30" s="60"/>
      <c r="U30" s="60"/>
      <c r="V30" s="60"/>
      <c r="W30" s="60"/>
      <c r="X30" s="81">
        <f>tblTier34RiskRegister[[#This Row],[Safeguard Threat Likelihood]]*MAX(tblTier34RiskRegister[[#This Row],[Safeguard Mission Impact]:[Safeguard Obligations Impact]])</f>
        <v>0</v>
      </c>
    </row>
    <row r="31" spans="2:24" ht="51.75" thickBot="1" x14ac:dyDescent="0.25">
      <c r="B31" s="54">
        <v>14</v>
      </c>
      <c r="C31" s="48"/>
      <c r="D31" s="48"/>
      <c r="E31" s="55"/>
      <c r="F31" s="48" t="s">
        <v>313</v>
      </c>
      <c r="G31" s="63" t="s">
        <v>549</v>
      </c>
      <c r="H31" s="64" t="s">
        <v>321</v>
      </c>
      <c r="I31" s="65" t="s">
        <v>322</v>
      </c>
      <c r="J31" s="48"/>
      <c r="K31" s="48"/>
      <c r="L31" s="62"/>
      <c r="M31" s="62"/>
      <c r="N31" s="62"/>
      <c r="O31" s="62"/>
      <c r="P31" s="62">
        <f>tblTier34RiskRegister[[#This Row],[Threat Likelihood]]*MAX(tblTier34RiskRegister[[#This Row],[Mission Impact]:[Obligations Impact]])</f>
        <v>0</v>
      </c>
      <c r="Q31" s="48"/>
      <c r="R31" s="48"/>
      <c r="S31" s="48"/>
      <c r="T31" s="62"/>
      <c r="U31" s="62"/>
      <c r="V31" s="62"/>
      <c r="W31" s="62"/>
      <c r="X31" s="80">
        <f>tblTier34RiskRegister[[#This Row],[Safeguard Threat Likelihood]]*MAX(tblTier34RiskRegister[[#This Row],[Safeguard Mission Impact]:[Safeguard Obligations Impact]])</f>
        <v>0</v>
      </c>
    </row>
    <row r="32" spans="2:24" ht="102.75" thickBot="1" x14ac:dyDescent="0.25">
      <c r="B32" s="57">
        <v>15</v>
      </c>
      <c r="C32" s="58"/>
      <c r="D32" s="41"/>
      <c r="E32" s="58"/>
      <c r="F32" s="41" t="s">
        <v>313</v>
      </c>
      <c r="G32" s="59" t="s">
        <v>550</v>
      </c>
      <c r="H32" s="43" t="s">
        <v>551</v>
      </c>
      <c r="I32" s="41" t="s">
        <v>315</v>
      </c>
      <c r="J32" s="41"/>
      <c r="K32" s="41"/>
      <c r="L32" s="60"/>
      <c r="M32" s="60"/>
      <c r="N32" s="60"/>
      <c r="O32" s="60"/>
      <c r="P32" s="60">
        <f>tblTier34RiskRegister[[#This Row],[Threat Likelihood]]*MAX(tblTier34RiskRegister[[#This Row],[Mission Impact]:[Obligations Impact]])</f>
        <v>0</v>
      </c>
      <c r="Q32" s="41"/>
      <c r="R32" s="41"/>
      <c r="S32" s="41"/>
      <c r="T32" s="60"/>
      <c r="U32" s="60"/>
      <c r="V32" s="60"/>
      <c r="W32" s="60"/>
      <c r="X32" s="81">
        <f>tblTier34RiskRegister[[#This Row],[Safeguard Threat Likelihood]]*MAX(tblTier34RiskRegister[[#This Row],[Safeguard Mission Impact]:[Safeguard Obligations Impact]])</f>
        <v>0</v>
      </c>
    </row>
    <row r="33" spans="2:24" ht="90" thickBot="1" x14ac:dyDescent="0.25">
      <c r="B33" s="54">
        <v>16</v>
      </c>
      <c r="C33" s="55"/>
      <c r="D33" s="48"/>
      <c r="E33" s="55"/>
      <c r="F33" s="48" t="s">
        <v>313</v>
      </c>
      <c r="G33" s="63" t="s">
        <v>552</v>
      </c>
      <c r="H33" s="64" t="s">
        <v>553</v>
      </c>
      <c r="I33" s="65" t="s">
        <v>319</v>
      </c>
      <c r="J33" s="48"/>
      <c r="K33" s="48"/>
      <c r="L33" s="62"/>
      <c r="M33" s="62"/>
      <c r="N33" s="62"/>
      <c r="O33" s="62"/>
      <c r="P33" s="62">
        <f>tblTier34RiskRegister[[#This Row],[Threat Likelihood]]*MAX(tblTier34RiskRegister[[#This Row],[Mission Impact]:[Obligations Impact]])</f>
        <v>0</v>
      </c>
      <c r="Q33" s="48"/>
      <c r="R33" s="48"/>
      <c r="S33" s="48"/>
      <c r="T33" s="62"/>
      <c r="U33" s="62"/>
      <c r="V33" s="62"/>
      <c r="W33" s="62"/>
      <c r="X33" s="80">
        <f>tblTier34RiskRegister[[#This Row],[Safeguard Threat Likelihood]]*MAX(tblTier34RiskRegister[[#This Row],[Safeguard Mission Impact]:[Safeguard Obligations Impact]])</f>
        <v>0</v>
      </c>
    </row>
    <row r="34" spans="2:24" ht="102.75" thickBot="1" x14ac:dyDescent="0.25">
      <c r="B34" s="57">
        <v>17</v>
      </c>
      <c r="C34" s="58"/>
      <c r="D34" s="41"/>
      <c r="E34" s="58"/>
      <c r="F34" s="41" t="s">
        <v>313</v>
      </c>
      <c r="G34" s="59" t="s">
        <v>318</v>
      </c>
      <c r="H34" s="43" t="s">
        <v>554</v>
      </c>
      <c r="I34" s="41" t="s">
        <v>555</v>
      </c>
      <c r="J34" s="41"/>
      <c r="K34" s="41"/>
      <c r="L34" s="60"/>
      <c r="M34" s="60"/>
      <c r="N34" s="60"/>
      <c r="O34" s="60"/>
      <c r="P34" s="60">
        <f>tblTier34RiskRegister[[#This Row],[Threat Likelihood]]*MAX(tblTier34RiskRegister[[#This Row],[Mission Impact]:[Obligations Impact]])</f>
        <v>0</v>
      </c>
      <c r="Q34" s="41"/>
      <c r="R34" s="41"/>
      <c r="S34" s="41"/>
      <c r="T34" s="60"/>
      <c r="U34" s="60"/>
      <c r="V34" s="60"/>
      <c r="W34" s="60"/>
      <c r="X34" s="81">
        <f>tblTier34RiskRegister[[#This Row],[Safeguard Threat Likelihood]]*MAX(tblTier34RiskRegister[[#This Row],[Safeguard Mission Impact]:[Safeguard Obligations Impact]])</f>
        <v>0</v>
      </c>
    </row>
    <row r="35" spans="2:24" ht="90" thickBot="1" x14ac:dyDescent="0.25">
      <c r="B35" s="54">
        <v>18</v>
      </c>
      <c r="C35" s="55"/>
      <c r="D35" s="48"/>
      <c r="E35" s="55"/>
      <c r="F35" s="48" t="s">
        <v>313</v>
      </c>
      <c r="G35" s="63" t="s">
        <v>448</v>
      </c>
      <c r="H35" s="64" t="s">
        <v>556</v>
      </c>
      <c r="I35" s="65" t="s">
        <v>557</v>
      </c>
      <c r="J35" s="48"/>
      <c r="K35" s="48"/>
      <c r="L35" s="62"/>
      <c r="M35" s="62"/>
      <c r="N35" s="62"/>
      <c r="O35" s="62"/>
      <c r="P35" s="62">
        <f>tblTier34RiskRegister[[#This Row],[Threat Likelihood]]*MAX(tblTier34RiskRegister[[#This Row],[Mission Impact]:[Obligations Impact]])</f>
        <v>0</v>
      </c>
      <c r="Q35" s="48"/>
      <c r="R35" s="48"/>
      <c r="S35" s="48"/>
      <c r="T35" s="62"/>
      <c r="U35" s="62"/>
      <c r="V35" s="62"/>
      <c r="W35" s="62"/>
      <c r="X35" s="80">
        <f>tblTier34RiskRegister[[#This Row],[Safeguard Threat Likelihood]]*MAX(tblTier34RiskRegister[[#This Row],[Safeguard Mission Impact]:[Safeguard Obligations Impact]])</f>
        <v>0</v>
      </c>
    </row>
    <row r="36" spans="2:24" ht="115.5" thickBot="1" x14ac:dyDescent="0.25">
      <c r="B36" s="57">
        <v>19</v>
      </c>
      <c r="C36" s="58"/>
      <c r="D36" s="41"/>
      <c r="E36" s="58"/>
      <c r="F36" s="41" t="s">
        <v>558</v>
      </c>
      <c r="G36" s="59" t="s">
        <v>559</v>
      </c>
      <c r="H36" s="43" t="s">
        <v>560</v>
      </c>
      <c r="I36" s="41" t="s">
        <v>561</v>
      </c>
      <c r="J36" s="41"/>
      <c r="K36" s="41"/>
      <c r="L36" s="60"/>
      <c r="M36" s="60"/>
      <c r="N36" s="60"/>
      <c r="O36" s="60"/>
      <c r="P36" s="60">
        <f>tblTier34RiskRegister[[#This Row],[Threat Likelihood]]*MAX(tblTier34RiskRegister[[#This Row],[Mission Impact]:[Obligations Impact]])</f>
        <v>0</v>
      </c>
      <c r="Q36" s="41"/>
      <c r="R36" s="41"/>
      <c r="S36" s="41"/>
      <c r="T36" s="60"/>
      <c r="U36" s="60"/>
      <c r="V36" s="60"/>
      <c r="W36" s="60"/>
      <c r="X36" s="81">
        <f>tblTier34RiskRegister[[#This Row],[Safeguard Threat Likelihood]]*MAX(tblTier34RiskRegister[[#This Row],[Safeguard Mission Impact]:[Safeguard Obligations Impact]])</f>
        <v>0</v>
      </c>
    </row>
    <row r="37" spans="2:24" ht="90" thickBot="1" x14ac:dyDescent="0.25">
      <c r="B37" s="54">
        <v>20</v>
      </c>
      <c r="C37" s="55"/>
      <c r="D37" s="55"/>
      <c r="E37" s="55"/>
      <c r="F37" s="48" t="s">
        <v>558</v>
      </c>
      <c r="G37" s="63" t="s">
        <v>562</v>
      </c>
      <c r="H37" s="64" t="s">
        <v>323</v>
      </c>
      <c r="I37" s="65" t="s">
        <v>563</v>
      </c>
      <c r="J37" s="48"/>
      <c r="K37" s="48"/>
      <c r="L37" s="62"/>
      <c r="M37" s="62"/>
      <c r="N37" s="62"/>
      <c r="O37" s="62"/>
      <c r="P37" s="62">
        <f>tblTier34RiskRegister[[#This Row],[Threat Likelihood]]*MAX(tblTier34RiskRegister[[#This Row],[Mission Impact]:[Obligations Impact]])</f>
        <v>0</v>
      </c>
      <c r="Q37" s="48"/>
      <c r="R37" s="48"/>
      <c r="S37" s="48"/>
      <c r="T37" s="62"/>
      <c r="U37" s="62"/>
      <c r="V37" s="62"/>
      <c r="W37" s="62"/>
      <c r="X37" s="80">
        <f>tblTier34RiskRegister[[#This Row],[Safeguard Threat Likelihood]]*MAX(tblTier34RiskRegister[[#This Row],[Safeguard Mission Impact]:[Safeguard Obligations Impact]])</f>
        <v>0</v>
      </c>
    </row>
    <row r="38" spans="2:24" ht="102.75" thickBot="1" x14ac:dyDescent="0.25">
      <c r="B38" s="57">
        <v>21</v>
      </c>
      <c r="C38" s="58"/>
      <c r="D38" s="58"/>
      <c r="E38" s="58"/>
      <c r="F38" s="41" t="s">
        <v>558</v>
      </c>
      <c r="G38" s="59" t="s">
        <v>450</v>
      </c>
      <c r="H38" s="43" t="s">
        <v>564</v>
      </c>
      <c r="I38" s="41" t="s">
        <v>328</v>
      </c>
      <c r="J38" s="41"/>
      <c r="K38" s="41"/>
      <c r="L38" s="60"/>
      <c r="M38" s="60"/>
      <c r="N38" s="60"/>
      <c r="O38" s="60"/>
      <c r="P38" s="60">
        <f>tblTier34RiskRegister[[#This Row],[Threat Likelihood]]*MAX(tblTier34RiskRegister[[#This Row],[Mission Impact]:[Obligations Impact]])</f>
        <v>0</v>
      </c>
      <c r="Q38" s="41"/>
      <c r="R38" s="41"/>
      <c r="S38" s="41"/>
      <c r="T38" s="60"/>
      <c r="U38" s="60"/>
      <c r="V38" s="60"/>
      <c r="W38" s="60"/>
      <c r="X38" s="81">
        <f>tblTier34RiskRegister[[#This Row],[Safeguard Threat Likelihood]]*MAX(tblTier34RiskRegister[[#This Row],[Safeguard Mission Impact]:[Safeguard Obligations Impact]])</f>
        <v>0</v>
      </c>
    </row>
    <row r="39" spans="2:24" ht="90" thickBot="1" x14ac:dyDescent="0.25">
      <c r="B39" s="54">
        <v>22</v>
      </c>
      <c r="C39" s="55"/>
      <c r="D39" s="55"/>
      <c r="E39" s="55"/>
      <c r="F39" s="48" t="s">
        <v>558</v>
      </c>
      <c r="G39" s="63" t="s">
        <v>565</v>
      </c>
      <c r="H39" s="64" t="s">
        <v>324</v>
      </c>
      <c r="I39" s="65" t="s">
        <v>325</v>
      </c>
      <c r="J39" s="48"/>
      <c r="K39" s="48"/>
      <c r="L39" s="62"/>
      <c r="M39" s="62"/>
      <c r="N39" s="62"/>
      <c r="O39" s="62"/>
      <c r="P39" s="62">
        <f>tblTier34RiskRegister[[#This Row],[Threat Likelihood]]*MAX(tblTier34RiskRegister[[#This Row],[Mission Impact]:[Obligations Impact]])</f>
        <v>0</v>
      </c>
      <c r="Q39" s="48"/>
      <c r="R39" s="48"/>
      <c r="S39" s="48"/>
      <c r="T39" s="62"/>
      <c r="U39" s="62"/>
      <c r="V39" s="62"/>
      <c r="W39" s="62"/>
      <c r="X39" s="80">
        <f>tblTier34RiskRegister[[#This Row],[Safeguard Threat Likelihood]]*MAX(tblTier34RiskRegister[[#This Row],[Safeguard Mission Impact]:[Safeguard Obligations Impact]])</f>
        <v>0</v>
      </c>
    </row>
    <row r="40" spans="2:24" ht="90" thickBot="1" x14ac:dyDescent="0.25">
      <c r="B40" s="57">
        <v>23</v>
      </c>
      <c r="C40" s="58"/>
      <c r="D40" s="58"/>
      <c r="E40" s="58"/>
      <c r="F40" s="41" t="s">
        <v>558</v>
      </c>
      <c r="G40" s="59" t="s">
        <v>566</v>
      </c>
      <c r="H40" s="43" t="s">
        <v>329</v>
      </c>
      <c r="I40" s="41" t="s">
        <v>330</v>
      </c>
      <c r="J40" s="41"/>
      <c r="K40" s="41"/>
      <c r="L40" s="60"/>
      <c r="M40" s="60"/>
      <c r="N40" s="60"/>
      <c r="O40" s="60"/>
      <c r="P40" s="60">
        <f>tblTier34RiskRegister[[#This Row],[Threat Likelihood]]*MAX(tblTier34RiskRegister[[#This Row],[Mission Impact]:[Obligations Impact]])</f>
        <v>0</v>
      </c>
      <c r="Q40" s="41"/>
      <c r="R40" s="41"/>
      <c r="S40" s="41"/>
      <c r="T40" s="60"/>
      <c r="U40" s="60"/>
      <c r="V40" s="60"/>
      <c r="W40" s="60"/>
      <c r="X40" s="81">
        <f>tblTier34RiskRegister[[#This Row],[Safeguard Threat Likelihood]]*MAX(tblTier34RiskRegister[[#This Row],[Safeguard Mission Impact]:[Safeguard Obligations Impact]])</f>
        <v>0</v>
      </c>
    </row>
    <row r="41" spans="2:24" ht="77.25" thickBot="1" x14ac:dyDescent="0.25">
      <c r="B41" s="54">
        <v>24</v>
      </c>
      <c r="C41" s="55"/>
      <c r="D41" s="55"/>
      <c r="E41" s="55"/>
      <c r="F41" s="48" t="s">
        <v>558</v>
      </c>
      <c r="G41" s="63" t="s">
        <v>567</v>
      </c>
      <c r="H41" s="64" t="s">
        <v>568</v>
      </c>
      <c r="I41" s="65" t="s">
        <v>326</v>
      </c>
      <c r="J41" s="48"/>
      <c r="K41" s="48"/>
      <c r="L41" s="62"/>
      <c r="M41" s="62"/>
      <c r="N41" s="62"/>
      <c r="O41" s="62"/>
      <c r="P41" s="62">
        <f>tblTier34RiskRegister[[#This Row],[Threat Likelihood]]*MAX(tblTier34RiskRegister[[#This Row],[Mission Impact]:[Obligations Impact]])</f>
        <v>0</v>
      </c>
      <c r="Q41" s="48"/>
      <c r="R41" s="48"/>
      <c r="S41" s="48"/>
      <c r="T41" s="62"/>
      <c r="U41" s="62"/>
      <c r="V41" s="62"/>
      <c r="W41" s="62"/>
      <c r="X41" s="80">
        <f>tblTier34RiskRegister[[#This Row],[Safeguard Threat Likelihood]]*MAX(tblTier34RiskRegister[[#This Row],[Safeguard Mission Impact]:[Safeguard Obligations Impact]])</f>
        <v>0</v>
      </c>
    </row>
    <row r="42" spans="2:24" ht="39" thickBot="1" x14ac:dyDescent="0.25">
      <c r="B42" s="57">
        <v>25</v>
      </c>
      <c r="C42" s="58"/>
      <c r="D42" s="58"/>
      <c r="E42" s="58"/>
      <c r="F42" s="41" t="s">
        <v>558</v>
      </c>
      <c r="G42" s="59" t="s">
        <v>569</v>
      </c>
      <c r="H42" s="43" t="s">
        <v>570</v>
      </c>
      <c r="I42" s="41" t="s">
        <v>327</v>
      </c>
      <c r="J42" s="41"/>
      <c r="K42" s="41"/>
      <c r="L42" s="60"/>
      <c r="M42" s="60"/>
      <c r="N42" s="60"/>
      <c r="O42" s="60"/>
      <c r="P42" s="60">
        <f>tblTier34RiskRegister[[#This Row],[Threat Likelihood]]*MAX(tblTier34RiskRegister[[#This Row],[Mission Impact]:[Obligations Impact]])</f>
        <v>0</v>
      </c>
      <c r="Q42" s="41"/>
      <c r="R42" s="41"/>
      <c r="S42" s="41"/>
      <c r="T42" s="60"/>
      <c r="U42" s="60"/>
      <c r="V42" s="60"/>
      <c r="W42" s="60"/>
      <c r="X42" s="81">
        <f>tblTier34RiskRegister[[#This Row],[Safeguard Threat Likelihood]]*MAX(tblTier34RiskRegister[[#This Row],[Safeguard Mission Impact]:[Safeguard Obligations Impact]])</f>
        <v>0</v>
      </c>
    </row>
    <row r="43" spans="2:24" ht="90" thickBot="1" x14ac:dyDescent="0.25">
      <c r="B43" s="54">
        <v>26</v>
      </c>
      <c r="C43" s="55"/>
      <c r="D43" s="55"/>
      <c r="E43" s="55"/>
      <c r="F43" s="48" t="s">
        <v>63</v>
      </c>
      <c r="G43" s="63" t="s">
        <v>571</v>
      </c>
      <c r="H43" s="64" t="s">
        <v>572</v>
      </c>
      <c r="I43" s="65" t="s">
        <v>573</v>
      </c>
      <c r="J43" s="48"/>
      <c r="K43" s="48"/>
      <c r="L43" s="62"/>
      <c r="M43" s="62"/>
      <c r="N43" s="62"/>
      <c r="O43" s="62"/>
      <c r="P43" s="62">
        <f>tblTier34RiskRegister[[#This Row],[Threat Likelihood]]*MAX(tblTier34RiskRegister[[#This Row],[Mission Impact]:[Obligations Impact]])</f>
        <v>0</v>
      </c>
      <c r="Q43" s="48"/>
      <c r="R43" s="48"/>
      <c r="S43" s="48"/>
      <c r="T43" s="62"/>
      <c r="U43" s="62"/>
      <c r="V43" s="62"/>
      <c r="W43" s="62"/>
      <c r="X43" s="80">
        <f>tblTier34RiskRegister[[#This Row],[Safeguard Threat Likelihood]]*MAX(tblTier34RiskRegister[[#This Row],[Safeguard Mission Impact]:[Safeguard Obligations Impact]])</f>
        <v>0</v>
      </c>
    </row>
    <row r="44" spans="2:24" ht="77.25" thickBot="1" x14ac:dyDescent="0.25">
      <c r="B44" s="57">
        <v>27</v>
      </c>
      <c r="C44" s="58"/>
      <c r="D44" s="58"/>
      <c r="E44" s="58"/>
      <c r="F44" s="41" t="s">
        <v>63</v>
      </c>
      <c r="G44" s="59" t="s">
        <v>574</v>
      </c>
      <c r="H44" s="43" t="s">
        <v>331</v>
      </c>
      <c r="I44" s="41" t="s">
        <v>332</v>
      </c>
      <c r="J44" s="41"/>
      <c r="K44" s="41"/>
      <c r="L44" s="60"/>
      <c r="M44" s="60"/>
      <c r="N44" s="60"/>
      <c r="O44" s="60"/>
      <c r="P44" s="60">
        <f>tblTier34RiskRegister[[#This Row],[Threat Likelihood]]*MAX(tblTier34RiskRegister[[#This Row],[Mission Impact]:[Obligations Impact]])</f>
        <v>0</v>
      </c>
      <c r="Q44" s="41"/>
      <c r="R44" s="41"/>
      <c r="S44" s="41"/>
      <c r="T44" s="60"/>
      <c r="U44" s="60"/>
      <c r="V44" s="60"/>
      <c r="W44" s="60"/>
      <c r="X44" s="81">
        <f>tblTier34RiskRegister[[#This Row],[Safeguard Threat Likelihood]]*MAX(tblTier34RiskRegister[[#This Row],[Safeguard Mission Impact]:[Safeguard Obligations Impact]])</f>
        <v>0</v>
      </c>
    </row>
    <row r="45" spans="2:24" ht="115.5" thickBot="1" x14ac:dyDescent="0.25">
      <c r="B45" s="54">
        <v>28</v>
      </c>
      <c r="C45" s="55"/>
      <c r="D45" s="55"/>
      <c r="E45" s="55"/>
      <c r="F45" s="48" t="s">
        <v>63</v>
      </c>
      <c r="G45" s="63" t="s">
        <v>575</v>
      </c>
      <c r="H45" s="64" t="s">
        <v>336</v>
      </c>
      <c r="I45" s="65" t="s">
        <v>576</v>
      </c>
      <c r="J45" s="48"/>
      <c r="K45" s="48"/>
      <c r="L45" s="62"/>
      <c r="M45" s="62"/>
      <c r="N45" s="62"/>
      <c r="O45" s="62"/>
      <c r="P45" s="62">
        <f>tblTier34RiskRegister[[#This Row],[Threat Likelihood]]*MAX(tblTier34RiskRegister[[#This Row],[Mission Impact]:[Obligations Impact]])</f>
        <v>0</v>
      </c>
      <c r="Q45" s="48"/>
      <c r="R45" s="48"/>
      <c r="S45" s="48"/>
      <c r="T45" s="62"/>
      <c r="U45" s="62"/>
      <c r="V45" s="62"/>
      <c r="W45" s="62"/>
      <c r="X45" s="80">
        <f>tblTier34RiskRegister[[#This Row],[Safeguard Threat Likelihood]]*MAX(tblTier34RiskRegister[[#This Row],[Safeguard Mission Impact]:[Safeguard Obligations Impact]])</f>
        <v>0</v>
      </c>
    </row>
    <row r="46" spans="2:24" ht="90" thickBot="1" x14ac:dyDescent="0.25">
      <c r="B46" s="57">
        <v>29</v>
      </c>
      <c r="C46" s="58"/>
      <c r="D46" s="58"/>
      <c r="E46" s="58"/>
      <c r="F46" s="41" t="s">
        <v>63</v>
      </c>
      <c r="G46" s="59" t="s">
        <v>577</v>
      </c>
      <c r="H46" s="43" t="s">
        <v>578</v>
      </c>
      <c r="I46" s="41" t="s">
        <v>579</v>
      </c>
      <c r="J46" s="41"/>
      <c r="K46" s="41"/>
      <c r="L46" s="60"/>
      <c r="M46" s="60"/>
      <c r="N46" s="60"/>
      <c r="O46" s="60"/>
      <c r="P46" s="60">
        <f>tblTier34RiskRegister[[#This Row],[Threat Likelihood]]*MAX(tblTier34RiskRegister[[#This Row],[Mission Impact]:[Obligations Impact]])</f>
        <v>0</v>
      </c>
      <c r="Q46" s="41"/>
      <c r="R46" s="41"/>
      <c r="S46" s="41"/>
      <c r="T46" s="60"/>
      <c r="U46" s="60"/>
      <c r="V46" s="60"/>
      <c r="W46" s="60"/>
      <c r="X46" s="81">
        <f>tblTier34RiskRegister[[#This Row],[Safeguard Threat Likelihood]]*MAX(tblTier34RiskRegister[[#This Row],[Safeguard Mission Impact]:[Safeguard Obligations Impact]])</f>
        <v>0</v>
      </c>
    </row>
    <row r="47" spans="2:24" ht="64.5" thickBot="1" x14ac:dyDescent="0.25">
      <c r="B47" s="54">
        <v>30</v>
      </c>
      <c r="C47" s="55"/>
      <c r="D47" s="55"/>
      <c r="E47" s="55"/>
      <c r="F47" s="48" t="s">
        <v>63</v>
      </c>
      <c r="G47" s="63" t="s">
        <v>580</v>
      </c>
      <c r="H47" s="64" t="s">
        <v>581</v>
      </c>
      <c r="I47" s="65" t="s">
        <v>582</v>
      </c>
      <c r="J47" s="48"/>
      <c r="K47" s="48"/>
      <c r="L47" s="62"/>
      <c r="M47" s="62"/>
      <c r="N47" s="62"/>
      <c r="O47" s="62"/>
      <c r="P47" s="62">
        <f>tblTier34RiskRegister[[#This Row],[Threat Likelihood]]*MAX(tblTier34RiskRegister[[#This Row],[Mission Impact]:[Obligations Impact]])</f>
        <v>0</v>
      </c>
      <c r="Q47" s="48"/>
      <c r="R47" s="48"/>
      <c r="S47" s="48"/>
      <c r="T47" s="62"/>
      <c r="U47" s="62"/>
      <c r="V47" s="62"/>
      <c r="W47" s="62"/>
      <c r="X47" s="80">
        <f>tblTier34RiskRegister[[#This Row],[Safeguard Threat Likelihood]]*MAX(tblTier34RiskRegister[[#This Row],[Safeguard Mission Impact]:[Safeguard Obligations Impact]])</f>
        <v>0</v>
      </c>
    </row>
    <row r="48" spans="2:24" ht="166.5" thickBot="1" x14ac:dyDescent="0.25">
      <c r="B48" s="57">
        <v>31</v>
      </c>
      <c r="C48" s="58"/>
      <c r="D48" s="58"/>
      <c r="E48" s="58"/>
      <c r="F48" s="41" t="s">
        <v>63</v>
      </c>
      <c r="G48" s="59" t="s">
        <v>583</v>
      </c>
      <c r="H48" s="43" t="s">
        <v>584</v>
      </c>
      <c r="I48" s="41" t="s">
        <v>585</v>
      </c>
      <c r="J48" s="41"/>
      <c r="K48" s="41"/>
      <c r="L48" s="60"/>
      <c r="M48" s="60"/>
      <c r="N48" s="60"/>
      <c r="O48" s="60"/>
      <c r="P48" s="60">
        <f>tblTier34RiskRegister[[#This Row],[Threat Likelihood]]*MAX(tblTier34RiskRegister[[#This Row],[Mission Impact]:[Obligations Impact]])</f>
        <v>0</v>
      </c>
      <c r="Q48" s="41"/>
      <c r="R48" s="41"/>
      <c r="S48" s="41"/>
      <c r="T48" s="60"/>
      <c r="U48" s="60"/>
      <c r="V48" s="60"/>
      <c r="W48" s="60"/>
      <c r="X48" s="81">
        <f>tblTier34RiskRegister[[#This Row],[Safeguard Threat Likelihood]]*MAX(tblTier34RiskRegister[[#This Row],[Safeguard Mission Impact]:[Safeguard Obligations Impact]])</f>
        <v>0</v>
      </c>
    </row>
    <row r="49" spans="2:24" ht="90" thickBot="1" x14ac:dyDescent="0.25">
      <c r="B49" s="54">
        <v>32</v>
      </c>
      <c r="C49" s="55"/>
      <c r="D49" s="55"/>
      <c r="E49" s="55"/>
      <c r="F49" s="48" t="s">
        <v>63</v>
      </c>
      <c r="G49" s="63" t="s">
        <v>586</v>
      </c>
      <c r="H49" s="64" t="s">
        <v>587</v>
      </c>
      <c r="I49" s="65" t="s">
        <v>588</v>
      </c>
      <c r="J49" s="48"/>
      <c r="K49" s="48"/>
      <c r="L49" s="62"/>
      <c r="M49" s="62"/>
      <c r="N49" s="62"/>
      <c r="O49" s="62"/>
      <c r="P49" s="62">
        <f>tblTier34RiskRegister[[#This Row],[Threat Likelihood]]*MAX(tblTier34RiskRegister[[#This Row],[Mission Impact]:[Obligations Impact]])</f>
        <v>0</v>
      </c>
      <c r="Q49" s="48"/>
      <c r="R49" s="48"/>
      <c r="S49" s="48"/>
      <c r="T49" s="62"/>
      <c r="U49" s="62"/>
      <c r="V49" s="62"/>
      <c r="W49" s="62"/>
      <c r="X49" s="80">
        <f>tblTier34RiskRegister[[#This Row],[Safeguard Threat Likelihood]]*MAX(tblTier34RiskRegister[[#This Row],[Safeguard Mission Impact]:[Safeguard Obligations Impact]])</f>
        <v>0</v>
      </c>
    </row>
    <row r="50" spans="2:24" ht="77.25" thickBot="1" x14ac:dyDescent="0.25">
      <c r="B50" s="57">
        <v>33</v>
      </c>
      <c r="C50" s="58"/>
      <c r="D50" s="58"/>
      <c r="E50" s="58"/>
      <c r="F50" s="41" t="s">
        <v>63</v>
      </c>
      <c r="G50" s="59" t="s">
        <v>589</v>
      </c>
      <c r="H50" s="43" t="s">
        <v>333</v>
      </c>
      <c r="I50" s="41" t="s">
        <v>590</v>
      </c>
      <c r="J50" s="41"/>
      <c r="K50" s="41"/>
      <c r="L50" s="60"/>
      <c r="M50" s="60"/>
      <c r="N50" s="60"/>
      <c r="O50" s="60"/>
      <c r="P50" s="60">
        <f>tblTier34RiskRegister[[#This Row],[Threat Likelihood]]*MAX(tblTier34RiskRegister[[#This Row],[Mission Impact]:[Obligations Impact]])</f>
        <v>0</v>
      </c>
      <c r="Q50" s="41"/>
      <c r="R50" s="41"/>
      <c r="S50" s="41"/>
      <c r="T50" s="60"/>
      <c r="U50" s="60"/>
      <c r="V50" s="60"/>
      <c r="W50" s="60"/>
      <c r="X50" s="81">
        <f>tblTier34RiskRegister[[#This Row],[Safeguard Threat Likelihood]]*MAX(tblTier34RiskRegister[[#This Row],[Safeguard Mission Impact]:[Safeguard Obligations Impact]])</f>
        <v>0</v>
      </c>
    </row>
    <row r="51" spans="2:24" ht="51.75" thickBot="1" x14ac:dyDescent="0.25">
      <c r="B51" s="54">
        <v>34</v>
      </c>
      <c r="C51" s="55"/>
      <c r="D51" s="55"/>
      <c r="E51" s="55"/>
      <c r="F51" s="48" t="s">
        <v>63</v>
      </c>
      <c r="G51" s="63" t="s">
        <v>591</v>
      </c>
      <c r="H51" s="64" t="s">
        <v>334</v>
      </c>
      <c r="I51" s="65" t="s">
        <v>335</v>
      </c>
      <c r="J51" s="48"/>
      <c r="K51" s="48"/>
      <c r="L51" s="62"/>
      <c r="M51" s="62"/>
      <c r="N51" s="62"/>
      <c r="O51" s="62"/>
      <c r="P51" s="62">
        <f>tblTier34RiskRegister[[#This Row],[Threat Likelihood]]*MAX(tblTier34RiskRegister[[#This Row],[Mission Impact]:[Obligations Impact]])</f>
        <v>0</v>
      </c>
      <c r="Q51" s="48"/>
      <c r="R51" s="48"/>
      <c r="S51" s="48"/>
      <c r="T51" s="62"/>
      <c r="U51" s="62"/>
      <c r="V51" s="62"/>
      <c r="W51" s="62"/>
      <c r="X51" s="80">
        <f>tblTier34RiskRegister[[#This Row],[Safeguard Threat Likelihood]]*MAX(tblTier34RiskRegister[[#This Row],[Safeguard Mission Impact]:[Safeguard Obligations Impact]])</f>
        <v>0</v>
      </c>
    </row>
    <row r="52" spans="2:24" ht="64.5" thickBot="1" x14ac:dyDescent="0.25">
      <c r="B52" s="57">
        <v>35</v>
      </c>
      <c r="C52" s="58"/>
      <c r="D52" s="58"/>
      <c r="E52" s="58"/>
      <c r="F52" s="41" t="s">
        <v>337</v>
      </c>
      <c r="G52" s="59" t="s">
        <v>592</v>
      </c>
      <c r="H52" s="43" t="s">
        <v>593</v>
      </c>
      <c r="I52" s="41" t="s">
        <v>338</v>
      </c>
      <c r="J52" s="41"/>
      <c r="K52" s="41"/>
      <c r="L52" s="60"/>
      <c r="M52" s="60"/>
      <c r="N52" s="60"/>
      <c r="O52" s="60"/>
      <c r="P52" s="60">
        <f>tblTier34RiskRegister[[#This Row],[Threat Likelihood]]*MAX(tblTier34RiskRegister[[#This Row],[Mission Impact]:[Obligations Impact]])</f>
        <v>0</v>
      </c>
      <c r="Q52" s="41"/>
      <c r="R52" s="41"/>
      <c r="S52" s="41"/>
      <c r="T52" s="60"/>
      <c r="U52" s="60"/>
      <c r="V52" s="60"/>
      <c r="W52" s="60"/>
      <c r="X52" s="81">
        <f>tblTier34RiskRegister[[#This Row],[Safeguard Threat Likelihood]]*MAX(tblTier34RiskRegister[[#This Row],[Safeguard Mission Impact]:[Safeguard Obligations Impact]])</f>
        <v>0</v>
      </c>
    </row>
    <row r="53" spans="2:24" ht="141" thickBot="1" x14ac:dyDescent="0.25">
      <c r="B53" s="54">
        <v>36</v>
      </c>
      <c r="C53" s="55"/>
      <c r="D53" s="55"/>
      <c r="E53" s="55"/>
      <c r="F53" s="48" t="s">
        <v>337</v>
      </c>
      <c r="G53" s="63" t="s">
        <v>594</v>
      </c>
      <c r="H53" s="64" t="s">
        <v>595</v>
      </c>
      <c r="I53" s="65" t="s">
        <v>339</v>
      </c>
      <c r="J53" s="48"/>
      <c r="K53" s="48"/>
      <c r="L53" s="62"/>
      <c r="M53" s="62"/>
      <c r="N53" s="62"/>
      <c r="O53" s="62"/>
      <c r="P53" s="62">
        <f>tblTier34RiskRegister[[#This Row],[Threat Likelihood]]*MAX(tblTier34RiskRegister[[#This Row],[Mission Impact]:[Obligations Impact]])</f>
        <v>0</v>
      </c>
      <c r="Q53" s="48"/>
      <c r="R53" s="48"/>
      <c r="S53" s="48"/>
      <c r="T53" s="62"/>
      <c r="U53" s="62"/>
      <c r="V53" s="62"/>
      <c r="W53" s="62"/>
      <c r="X53" s="80">
        <f>tblTier34RiskRegister[[#This Row],[Safeguard Threat Likelihood]]*MAX(tblTier34RiskRegister[[#This Row],[Safeguard Mission Impact]:[Safeguard Obligations Impact]])</f>
        <v>0</v>
      </c>
    </row>
    <row r="54" spans="2:24" ht="90" thickBot="1" x14ac:dyDescent="0.25">
      <c r="B54" s="57">
        <v>37</v>
      </c>
      <c r="C54" s="58"/>
      <c r="D54" s="58"/>
      <c r="E54" s="58"/>
      <c r="F54" s="41" t="s">
        <v>337</v>
      </c>
      <c r="G54" s="59" t="s">
        <v>596</v>
      </c>
      <c r="H54" s="43" t="s">
        <v>597</v>
      </c>
      <c r="I54" s="41" t="s">
        <v>598</v>
      </c>
      <c r="J54" s="41"/>
      <c r="K54" s="41"/>
      <c r="L54" s="60"/>
      <c r="M54" s="60"/>
      <c r="N54" s="60"/>
      <c r="O54" s="60"/>
      <c r="P54" s="60">
        <f>tblTier34RiskRegister[[#This Row],[Threat Likelihood]]*MAX(tblTier34RiskRegister[[#This Row],[Mission Impact]:[Obligations Impact]])</f>
        <v>0</v>
      </c>
      <c r="Q54" s="41"/>
      <c r="R54" s="41"/>
      <c r="S54" s="41"/>
      <c r="T54" s="60"/>
      <c r="U54" s="60"/>
      <c r="V54" s="60"/>
      <c r="W54" s="60"/>
      <c r="X54" s="81">
        <f>tblTier34RiskRegister[[#This Row],[Safeguard Threat Likelihood]]*MAX(tblTier34RiskRegister[[#This Row],[Safeguard Mission Impact]:[Safeguard Obligations Impact]])</f>
        <v>0</v>
      </c>
    </row>
    <row r="55" spans="2:24" ht="77.25" thickBot="1" x14ac:dyDescent="0.25">
      <c r="B55" s="54">
        <v>38</v>
      </c>
      <c r="C55" s="55"/>
      <c r="D55" s="55"/>
      <c r="E55" s="55"/>
      <c r="F55" s="48" t="s">
        <v>337</v>
      </c>
      <c r="G55" s="61" t="s">
        <v>599</v>
      </c>
      <c r="H55" s="50" t="s">
        <v>600</v>
      </c>
      <c r="I55" s="48" t="s">
        <v>340</v>
      </c>
      <c r="J55" s="48"/>
      <c r="K55" s="48"/>
      <c r="L55" s="62"/>
      <c r="M55" s="62"/>
      <c r="N55" s="62"/>
      <c r="O55" s="62"/>
      <c r="P55" s="62">
        <f>tblTier34RiskRegister[[#This Row],[Threat Likelihood]]*MAX(tblTier34RiskRegister[[#This Row],[Mission Impact]:[Obligations Impact]])</f>
        <v>0</v>
      </c>
      <c r="Q55" s="48"/>
      <c r="R55" s="48"/>
      <c r="S55" s="48"/>
      <c r="T55" s="62"/>
      <c r="U55" s="62"/>
      <c r="V55" s="62"/>
      <c r="W55" s="62"/>
      <c r="X55" s="80">
        <f>tblTier34RiskRegister[[#This Row],[Safeguard Threat Likelihood]]*MAX(tblTier34RiskRegister[[#This Row],[Safeguard Mission Impact]:[Safeguard Obligations Impact]])</f>
        <v>0</v>
      </c>
    </row>
    <row r="56" spans="2:24" ht="102.75" thickBot="1" x14ac:dyDescent="0.25">
      <c r="B56" s="57">
        <v>39</v>
      </c>
      <c r="C56" s="58"/>
      <c r="D56" s="58"/>
      <c r="E56" s="58"/>
      <c r="F56" s="41" t="s">
        <v>337</v>
      </c>
      <c r="G56" s="59" t="s">
        <v>601</v>
      </c>
      <c r="H56" s="43" t="s">
        <v>602</v>
      </c>
      <c r="I56" s="41" t="s">
        <v>603</v>
      </c>
      <c r="J56" s="41"/>
      <c r="K56" s="41"/>
      <c r="L56" s="60"/>
      <c r="M56" s="60"/>
      <c r="N56" s="60"/>
      <c r="O56" s="60"/>
      <c r="P56" s="60">
        <f>tblTier34RiskRegister[[#This Row],[Threat Likelihood]]*MAX(tblTier34RiskRegister[[#This Row],[Mission Impact]:[Obligations Impact]])</f>
        <v>0</v>
      </c>
      <c r="Q56" s="41"/>
      <c r="R56" s="41"/>
      <c r="S56" s="41"/>
      <c r="T56" s="60"/>
      <c r="U56" s="60"/>
      <c r="V56" s="60"/>
      <c r="W56" s="60"/>
      <c r="X56" s="81">
        <f>tblTier34RiskRegister[[#This Row],[Safeguard Threat Likelihood]]*MAX(tblTier34RiskRegister[[#This Row],[Safeguard Mission Impact]:[Safeguard Obligations Impact]])</f>
        <v>0</v>
      </c>
    </row>
    <row r="57" spans="2:24" ht="90" thickBot="1" x14ac:dyDescent="0.25">
      <c r="B57" s="54">
        <v>40</v>
      </c>
      <c r="C57" s="55"/>
      <c r="D57" s="55"/>
      <c r="E57" s="55"/>
      <c r="F57" s="48" t="s">
        <v>341</v>
      </c>
      <c r="G57" s="61">
        <v>6.1</v>
      </c>
      <c r="H57" s="50" t="s">
        <v>604</v>
      </c>
      <c r="I57" s="48" t="s">
        <v>605</v>
      </c>
      <c r="J57" s="48"/>
      <c r="K57" s="48"/>
      <c r="L57" s="62"/>
      <c r="M57" s="62"/>
      <c r="N57" s="62"/>
      <c r="O57" s="62"/>
      <c r="P57" s="62">
        <f>tblTier34RiskRegister[[#This Row],[Threat Likelihood]]*MAX(tblTier34RiskRegister[[#This Row],[Mission Impact]:[Obligations Impact]])</f>
        <v>0</v>
      </c>
      <c r="Q57" s="48"/>
      <c r="R57" s="48"/>
      <c r="S57" s="48"/>
      <c r="T57" s="62"/>
      <c r="U57" s="62"/>
      <c r="V57" s="62"/>
      <c r="W57" s="62"/>
      <c r="X57" s="80">
        <f>tblTier34RiskRegister[[#This Row],[Safeguard Threat Likelihood]]*MAX(tblTier34RiskRegister[[#This Row],[Safeguard Mission Impact]:[Safeguard Obligations Impact]])</f>
        <v>0</v>
      </c>
    </row>
    <row r="58" spans="2:24" ht="39" thickBot="1" x14ac:dyDescent="0.25">
      <c r="B58" s="57">
        <v>41</v>
      </c>
      <c r="C58" s="58"/>
      <c r="D58" s="58"/>
      <c r="E58" s="58"/>
      <c r="F58" s="41" t="s">
        <v>341</v>
      </c>
      <c r="G58" s="59">
        <v>6.2</v>
      </c>
      <c r="H58" s="43" t="s">
        <v>342</v>
      </c>
      <c r="I58" s="41" t="s">
        <v>343</v>
      </c>
      <c r="J58" s="41"/>
      <c r="K58" s="41"/>
      <c r="L58" s="60"/>
      <c r="M58" s="60"/>
      <c r="N58" s="60"/>
      <c r="O58" s="60"/>
      <c r="P58" s="60">
        <f>tblTier34RiskRegister[[#This Row],[Threat Likelihood]]*MAX(tblTier34RiskRegister[[#This Row],[Mission Impact]:[Obligations Impact]])</f>
        <v>0</v>
      </c>
      <c r="Q58" s="41"/>
      <c r="R58" s="41"/>
      <c r="S58" s="41"/>
      <c r="T58" s="60"/>
      <c r="U58" s="60"/>
      <c r="V58" s="60"/>
      <c r="W58" s="60"/>
      <c r="X58" s="81">
        <f>tblTier34RiskRegister[[#This Row],[Safeguard Threat Likelihood]]*MAX(tblTier34RiskRegister[[#This Row],[Safeguard Mission Impact]:[Safeguard Obligations Impact]])</f>
        <v>0</v>
      </c>
    </row>
    <row r="59" spans="2:24" ht="90" thickBot="1" x14ac:dyDescent="0.25">
      <c r="B59" s="54">
        <v>42</v>
      </c>
      <c r="C59" s="55"/>
      <c r="D59" s="55"/>
      <c r="E59" s="55"/>
      <c r="F59" s="48" t="s">
        <v>341</v>
      </c>
      <c r="G59" s="61">
        <v>6.3</v>
      </c>
      <c r="H59" s="50" t="s">
        <v>352</v>
      </c>
      <c r="I59" s="48" t="s">
        <v>353</v>
      </c>
      <c r="J59" s="48"/>
      <c r="K59" s="48"/>
      <c r="L59" s="62"/>
      <c r="M59" s="62"/>
      <c r="N59" s="62"/>
      <c r="O59" s="62"/>
      <c r="P59" s="62">
        <f>tblTier34RiskRegister[[#This Row],[Threat Likelihood]]*MAX(tblTier34RiskRegister[[#This Row],[Mission Impact]:[Obligations Impact]])</f>
        <v>0</v>
      </c>
      <c r="Q59" s="48"/>
      <c r="R59" s="48"/>
      <c r="S59" s="48"/>
      <c r="T59" s="62"/>
      <c r="U59" s="62"/>
      <c r="V59" s="62"/>
      <c r="W59" s="62"/>
      <c r="X59" s="80">
        <f>tblTier34RiskRegister[[#This Row],[Safeguard Threat Likelihood]]*MAX(tblTier34RiskRegister[[#This Row],[Safeguard Mission Impact]:[Safeguard Obligations Impact]])</f>
        <v>0</v>
      </c>
    </row>
    <row r="60" spans="2:24" ht="51.75" thickBot="1" x14ac:dyDescent="0.25">
      <c r="B60" s="57">
        <v>43</v>
      </c>
      <c r="C60" s="58"/>
      <c r="D60" s="58"/>
      <c r="E60" s="58"/>
      <c r="F60" s="41" t="s">
        <v>341</v>
      </c>
      <c r="G60" s="59">
        <v>6.4</v>
      </c>
      <c r="H60" s="43" t="s">
        <v>344</v>
      </c>
      <c r="I60" s="41" t="s">
        <v>345</v>
      </c>
      <c r="J60" s="41"/>
      <c r="K60" s="41"/>
      <c r="L60" s="60"/>
      <c r="M60" s="60"/>
      <c r="N60" s="60"/>
      <c r="O60" s="60"/>
      <c r="P60" s="60">
        <f>tblTier34RiskRegister[[#This Row],[Threat Likelihood]]*MAX(tblTier34RiskRegister[[#This Row],[Mission Impact]:[Obligations Impact]])</f>
        <v>0</v>
      </c>
      <c r="Q60" s="41"/>
      <c r="R60" s="41"/>
      <c r="S60" s="41"/>
      <c r="T60" s="60"/>
      <c r="U60" s="60"/>
      <c r="V60" s="60"/>
      <c r="W60" s="60"/>
      <c r="X60" s="81">
        <f>tblTier34RiskRegister[[#This Row],[Safeguard Threat Likelihood]]*MAX(tblTier34RiskRegister[[#This Row],[Safeguard Mission Impact]:[Safeguard Obligations Impact]])</f>
        <v>0</v>
      </c>
    </row>
    <row r="61" spans="2:24" ht="64.5" thickBot="1" x14ac:dyDescent="0.25">
      <c r="B61" s="54">
        <v>44</v>
      </c>
      <c r="C61" s="55"/>
      <c r="D61" s="55"/>
      <c r="E61" s="55"/>
      <c r="F61" s="48" t="s">
        <v>341</v>
      </c>
      <c r="G61" s="61">
        <v>6.5</v>
      </c>
      <c r="H61" s="50" t="s">
        <v>348</v>
      </c>
      <c r="I61" s="48" t="s">
        <v>349</v>
      </c>
      <c r="J61" s="48"/>
      <c r="K61" s="48"/>
      <c r="L61" s="62"/>
      <c r="M61" s="62"/>
      <c r="N61" s="62"/>
      <c r="O61" s="62"/>
      <c r="P61" s="62">
        <f>tblTier34RiskRegister[[#This Row],[Threat Likelihood]]*MAX(tblTier34RiskRegister[[#This Row],[Mission Impact]:[Obligations Impact]])</f>
        <v>0</v>
      </c>
      <c r="Q61" s="48"/>
      <c r="R61" s="48"/>
      <c r="S61" s="48"/>
      <c r="T61" s="62"/>
      <c r="U61" s="62"/>
      <c r="V61" s="62"/>
      <c r="W61" s="62"/>
      <c r="X61" s="80">
        <f>tblTier34RiskRegister[[#This Row],[Safeguard Threat Likelihood]]*MAX(tblTier34RiskRegister[[#This Row],[Safeguard Mission Impact]:[Safeguard Obligations Impact]])</f>
        <v>0</v>
      </c>
    </row>
    <row r="62" spans="2:24" ht="51.75" thickBot="1" x14ac:dyDescent="0.25">
      <c r="B62" s="57">
        <v>45</v>
      </c>
      <c r="C62" s="58"/>
      <c r="D62" s="58"/>
      <c r="E62" s="58"/>
      <c r="F62" s="41" t="s">
        <v>341</v>
      </c>
      <c r="G62" s="59">
        <v>6.6</v>
      </c>
      <c r="H62" s="43" t="s">
        <v>606</v>
      </c>
      <c r="I62" s="41" t="s">
        <v>607</v>
      </c>
      <c r="J62" s="41"/>
      <c r="K62" s="41"/>
      <c r="L62" s="60"/>
      <c r="M62" s="60"/>
      <c r="N62" s="60"/>
      <c r="O62" s="60"/>
      <c r="P62" s="60">
        <f>tblTier34RiskRegister[[#This Row],[Threat Likelihood]]*MAX(tblTier34RiskRegister[[#This Row],[Mission Impact]:[Obligations Impact]])</f>
        <v>0</v>
      </c>
      <c r="Q62" s="41"/>
      <c r="R62" s="41"/>
      <c r="S62" s="41"/>
      <c r="T62" s="60"/>
      <c r="U62" s="60"/>
      <c r="V62" s="60"/>
      <c r="W62" s="60"/>
      <c r="X62" s="81">
        <f>tblTier34RiskRegister[[#This Row],[Safeguard Threat Likelihood]]*MAX(tblTier34RiskRegister[[#This Row],[Safeguard Mission Impact]:[Safeguard Obligations Impact]])</f>
        <v>0</v>
      </c>
    </row>
    <row r="63" spans="2:24" ht="39" thickBot="1" x14ac:dyDescent="0.25">
      <c r="B63" s="54">
        <v>46</v>
      </c>
      <c r="C63" s="55"/>
      <c r="D63" s="55"/>
      <c r="E63" s="55"/>
      <c r="F63" s="48" t="s">
        <v>341</v>
      </c>
      <c r="G63" s="61">
        <v>6.7</v>
      </c>
      <c r="H63" s="50" t="s">
        <v>346</v>
      </c>
      <c r="I63" s="48" t="s">
        <v>347</v>
      </c>
      <c r="J63" s="48"/>
      <c r="K63" s="48"/>
      <c r="L63" s="62"/>
      <c r="M63" s="62"/>
      <c r="N63" s="62"/>
      <c r="O63" s="62"/>
      <c r="P63" s="62">
        <f>tblTier34RiskRegister[[#This Row],[Threat Likelihood]]*MAX(tblTier34RiskRegister[[#This Row],[Mission Impact]:[Obligations Impact]])</f>
        <v>0</v>
      </c>
      <c r="Q63" s="48"/>
      <c r="R63" s="48"/>
      <c r="S63" s="48"/>
      <c r="T63" s="62"/>
      <c r="U63" s="62"/>
      <c r="V63" s="62"/>
      <c r="W63" s="62"/>
      <c r="X63" s="80">
        <f>tblTier34RiskRegister[[#This Row],[Safeguard Threat Likelihood]]*MAX(tblTier34RiskRegister[[#This Row],[Safeguard Mission Impact]:[Safeguard Obligations Impact]])</f>
        <v>0</v>
      </c>
    </row>
    <row r="64" spans="2:24" ht="51.75" thickBot="1" x14ac:dyDescent="0.25">
      <c r="B64" s="57">
        <v>47</v>
      </c>
      <c r="C64" s="58"/>
      <c r="D64" s="58"/>
      <c r="E64" s="58"/>
      <c r="F64" s="41" t="s">
        <v>341</v>
      </c>
      <c r="G64" s="59">
        <v>6.8</v>
      </c>
      <c r="H64" s="43" t="s">
        <v>350</v>
      </c>
      <c r="I64" s="41" t="s">
        <v>351</v>
      </c>
      <c r="J64" s="41"/>
      <c r="K64" s="41"/>
      <c r="L64" s="60"/>
      <c r="M64" s="60"/>
      <c r="N64" s="60"/>
      <c r="O64" s="60"/>
      <c r="P64" s="60">
        <f>tblTier34RiskRegister[[#This Row],[Threat Likelihood]]*MAX(tblTier34RiskRegister[[#This Row],[Mission Impact]:[Obligations Impact]])</f>
        <v>0</v>
      </c>
      <c r="Q64" s="41"/>
      <c r="R64" s="41"/>
      <c r="S64" s="41"/>
      <c r="T64" s="60"/>
      <c r="U64" s="60"/>
      <c r="V64" s="60"/>
      <c r="W64" s="60"/>
      <c r="X64" s="81">
        <f>tblTier34RiskRegister[[#This Row],[Safeguard Threat Likelihood]]*MAX(tblTier34RiskRegister[[#This Row],[Safeguard Mission Impact]:[Safeguard Obligations Impact]])</f>
        <v>0</v>
      </c>
    </row>
    <row r="65" spans="2:24" ht="102.75" thickBot="1" x14ac:dyDescent="0.25">
      <c r="B65" s="54">
        <v>48</v>
      </c>
      <c r="C65" s="55"/>
      <c r="D65" s="55"/>
      <c r="E65" s="55"/>
      <c r="F65" s="48" t="s">
        <v>64</v>
      </c>
      <c r="G65" s="61" t="s">
        <v>608</v>
      </c>
      <c r="H65" s="50" t="s">
        <v>609</v>
      </c>
      <c r="I65" s="48" t="s">
        <v>610</v>
      </c>
      <c r="J65" s="48"/>
      <c r="K65" s="48"/>
      <c r="L65" s="62"/>
      <c r="M65" s="62"/>
      <c r="N65" s="62"/>
      <c r="O65" s="62"/>
      <c r="P65" s="62">
        <f>tblTier34RiskRegister[[#This Row],[Threat Likelihood]]*MAX(tblTier34RiskRegister[[#This Row],[Mission Impact]:[Obligations Impact]])</f>
        <v>0</v>
      </c>
      <c r="Q65" s="48"/>
      <c r="R65" s="48"/>
      <c r="S65" s="48"/>
      <c r="T65" s="62"/>
      <c r="U65" s="62"/>
      <c r="V65" s="62"/>
      <c r="W65" s="62"/>
      <c r="X65" s="80">
        <f>tblTier34RiskRegister[[#This Row],[Safeguard Threat Likelihood]]*MAX(tblTier34RiskRegister[[#This Row],[Safeguard Mission Impact]:[Safeguard Obligations Impact]])</f>
        <v>0</v>
      </c>
    </row>
    <row r="66" spans="2:24" ht="51.75" thickBot="1" x14ac:dyDescent="0.25">
      <c r="B66" s="57">
        <v>49</v>
      </c>
      <c r="C66" s="58"/>
      <c r="D66" s="58"/>
      <c r="E66" s="58"/>
      <c r="F66" s="41" t="s">
        <v>64</v>
      </c>
      <c r="G66" s="59" t="s">
        <v>611</v>
      </c>
      <c r="H66" s="43" t="s">
        <v>354</v>
      </c>
      <c r="I66" s="41" t="s">
        <v>355</v>
      </c>
      <c r="J66" s="41"/>
      <c r="K66" s="41"/>
      <c r="L66" s="60"/>
      <c r="M66" s="60"/>
      <c r="N66" s="60"/>
      <c r="O66" s="60"/>
      <c r="P66" s="60">
        <f>tblTier34RiskRegister[[#This Row],[Threat Likelihood]]*MAX(tblTier34RiskRegister[[#This Row],[Mission Impact]:[Obligations Impact]])</f>
        <v>0</v>
      </c>
      <c r="Q66" s="41"/>
      <c r="R66" s="41"/>
      <c r="S66" s="41"/>
      <c r="T66" s="60"/>
      <c r="U66" s="60"/>
      <c r="V66" s="60"/>
      <c r="W66" s="60"/>
      <c r="X66" s="81">
        <f>tblTier34RiskRegister[[#This Row],[Safeguard Threat Likelihood]]*MAX(tblTier34RiskRegister[[#This Row],[Safeguard Mission Impact]:[Safeguard Obligations Impact]])</f>
        <v>0</v>
      </c>
    </row>
    <row r="67" spans="2:24" ht="51.75" thickBot="1" x14ac:dyDescent="0.25">
      <c r="B67" s="54">
        <v>50</v>
      </c>
      <c r="C67" s="55"/>
      <c r="D67" s="55"/>
      <c r="E67" s="55"/>
      <c r="F67" s="48" t="s">
        <v>64</v>
      </c>
      <c r="G67" s="61" t="s">
        <v>612</v>
      </c>
      <c r="H67" s="50" t="s">
        <v>613</v>
      </c>
      <c r="I67" s="48" t="s">
        <v>356</v>
      </c>
      <c r="J67" s="48"/>
      <c r="K67" s="48"/>
      <c r="L67" s="62"/>
      <c r="M67" s="62"/>
      <c r="N67" s="62"/>
      <c r="O67" s="62"/>
      <c r="P67" s="62">
        <f>tblTier34RiskRegister[[#This Row],[Threat Likelihood]]*MAX(tblTier34RiskRegister[[#This Row],[Mission Impact]:[Obligations Impact]])</f>
        <v>0</v>
      </c>
      <c r="Q67" s="48"/>
      <c r="R67" s="48"/>
      <c r="S67" s="48"/>
      <c r="T67" s="62"/>
      <c r="U67" s="62"/>
      <c r="V67" s="62"/>
      <c r="W67" s="62"/>
      <c r="X67" s="80">
        <f>tblTier34RiskRegister[[#This Row],[Safeguard Threat Likelihood]]*MAX(tblTier34RiskRegister[[#This Row],[Safeguard Mission Impact]:[Safeguard Obligations Impact]])</f>
        <v>0</v>
      </c>
    </row>
    <row r="68" spans="2:24" ht="128.25" thickBot="1" x14ac:dyDescent="0.25">
      <c r="B68" s="57">
        <v>51</v>
      </c>
      <c r="C68" s="58"/>
      <c r="D68" s="58"/>
      <c r="E68" s="58"/>
      <c r="F68" s="41" t="s">
        <v>64</v>
      </c>
      <c r="G68" s="59" t="s">
        <v>614</v>
      </c>
      <c r="H68" s="43" t="s">
        <v>358</v>
      </c>
      <c r="I68" s="41" t="s">
        <v>615</v>
      </c>
      <c r="J68" s="41"/>
      <c r="K68" s="41"/>
      <c r="L68" s="60"/>
      <c r="M68" s="60"/>
      <c r="N68" s="60"/>
      <c r="O68" s="60"/>
      <c r="P68" s="60">
        <f>tblTier34RiskRegister[[#This Row],[Threat Likelihood]]*MAX(tblTier34RiskRegister[[#This Row],[Mission Impact]:[Obligations Impact]])</f>
        <v>0</v>
      </c>
      <c r="Q68" s="41"/>
      <c r="R68" s="41"/>
      <c r="S68" s="41"/>
      <c r="T68" s="60"/>
      <c r="U68" s="60"/>
      <c r="V68" s="60"/>
      <c r="W68" s="60"/>
      <c r="X68" s="81">
        <f>tblTier34RiskRegister[[#This Row],[Safeguard Threat Likelihood]]*MAX(tblTier34RiskRegister[[#This Row],[Safeguard Mission Impact]:[Safeguard Obligations Impact]])</f>
        <v>0</v>
      </c>
    </row>
    <row r="69" spans="2:24" ht="102.75" thickBot="1" x14ac:dyDescent="0.25">
      <c r="B69" s="54">
        <v>52</v>
      </c>
      <c r="C69" s="55"/>
      <c r="D69" s="55"/>
      <c r="E69" s="55"/>
      <c r="F69" s="48" t="s">
        <v>64</v>
      </c>
      <c r="G69" s="61" t="s">
        <v>616</v>
      </c>
      <c r="H69" s="50" t="s">
        <v>362</v>
      </c>
      <c r="I69" s="48" t="s">
        <v>617</v>
      </c>
      <c r="J69" s="48"/>
      <c r="K69" s="48"/>
      <c r="L69" s="62"/>
      <c r="M69" s="62"/>
      <c r="N69" s="62"/>
      <c r="O69" s="62"/>
      <c r="P69" s="62">
        <f>tblTier34RiskRegister[[#This Row],[Threat Likelihood]]*MAX(tblTier34RiskRegister[[#This Row],[Mission Impact]:[Obligations Impact]])</f>
        <v>0</v>
      </c>
      <c r="Q69" s="48"/>
      <c r="R69" s="48"/>
      <c r="S69" s="48"/>
      <c r="T69" s="62"/>
      <c r="U69" s="62"/>
      <c r="V69" s="62"/>
      <c r="W69" s="62"/>
      <c r="X69" s="80">
        <f>tblTier34RiskRegister[[#This Row],[Safeguard Threat Likelihood]]*MAX(tblTier34RiskRegister[[#This Row],[Safeguard Mission Impact]:[Safeguard Obligations Impact]])</f>
        <v>0</v>
      </c>
    </row>
    <row r="70" spans="2:24" ht="115.5" thickBot="1" x14ac:dyDescent="0.25">
      <c r="B70" s="57">
        <v>53</v>
      </c>
      <c r="C70" s="58"/>
      <c r="D70" s="58"/>
      <c r="E70" s="58"/>
      <c r="F70" s="41" t="s">
        <v>64</v>
      </c>
      <c r="G70" s="59" t="s">
        <v>495</v>
      </c>
      <c r="H70" s="43" t="s">
        <v>357</v>
      </c>
      <c r="I70" s="41" t="s">
        <v>65</v>
      </c>
      <c r="J70" s="41"/>
      <c r="K70" s="41"/>
      <c r="L70" s="60"/>
      <c r="M70" s="60"/>
      <c r="N70" s="60"/>
      <c r="O70" s="60"/>
      <c r="P70" s="60">
        <f>tblTier34RiskRegister[[#This Row],[Threat Likelihood]]*MAX(tblTier34RiskRegister[[#This Row],[Mission Impact]:[Obligations Impact]])</f>
        <v>0</v>
      </c>
      <c r="Q70" s="41"/>
      <c r="R70" s="41"/>
      <c r="S70" s="41"/>
      <c r="T70" s="60"/>
      <c r="U70" s="60"/>
      <c r="V70" s="60"/>
      <c r="W70" s="60"/>
      <c r="X70" s="81">
        <f>tblTier34RiskRegister[[#This Row],[Safeguard Threat Likelihood]]*MAX(tblTier34RiskRegister[[#This Row],[Safeguard Mission Impact]:[Safeguard Obligations Impact]])</f>
        <v>0</v>
      </c>
    </row>
    <row r="71" spans="2:24" ht="39" thickBot="1" x14ac:dyDescent="0.25">
      <c r="B71" s="54">
        <v>54</v>
      </c>
      <c r="C71" s="55"/>
      <c r="D71" s="55"/>
      <c r="E71" s="55"/>
      <c r="F71" s="48" t="s">
        <v>64</v>
      </c>
      <c r="G71" s="61" t="s">
        <v>618</v>
      </c>
      <c r="H71" s="50" t="s">
        <v>619</v>
      </c>
      <c r="I71" s="48" t="s">
        <v>620</v>
      </c>
      <c r="J71" s="48"/>
      <c r="K71" s="48"/>
      <c r="L71" s="62"/>
      <c r="M71" s="62"/>
      <c r="N71" s="62"/>
      <c r="O71" s="62"/>
      <c r="P71" s="62">
        <f>tblTier34RiskRegister[[#This Row],[Threat Likelihood]]*MAX(tblTier34RiskRegister[[#This Row],[Mission Impact]:[Obligations Impact]])</f>
        <v>0</v>
      </c>
      <c r="Q71" s="48"/>
      <c r="R71" s="48"/>
      <c r="S71" s="48"/>
      <c r="T71" s="62"/>
      <c r="U71" s="62"/>
      <c r="V71" s="62"/>
      <c r="W71" s="62"/>
      <c r="X71" s="80">
        <f>tblTier34RiskRegister[[#This Row],[Safeguard Threat Likelihood]]*MAX(tblTier34RiskRegister[[#This Row],[Safeguard Mission Impact]:[Safeguard Obligations Impact]])</f>
        <v>0</v>
      </c>
    </row>
    <row r="72" spans="2:24" ht="153.75" thickBot="1" x14ac:dyDescent="0.25">
      <c r="B72" s="57">
        <v>55</v>
      </c>
      <c r="C72" s="58"/>
      <c r="D72" s="58"/>
      <c r="E72" s="58"/>
      <c r="F72" s="41" t="s">
        <v>64</v>
      </c>
      <c r="G72" s="59" t="s">
        <v>621</v>
      </c>
      <c r="H72" s="43" t="s">
        <v>359</v>
      </c>
      <c r="I72" s="41" t="s">
        <v>622</v>
      </c>
      <c r="J72" s="41"/>
      <c r="K72" s="41"/>
      <c r="L72" s="60"/>
      <c r="M72" s="60"/>
      <c r="N72" s="60"/>
      <c r="O72" s="60"/>
      <c r="P72" s="60">
        <f>tblTier34RiskRegister[[#This Row],[Threat Likelihood]]*MAX(tblTier34RiskRegister[[#This Row],[Mission Impact]:[Obligations Impact]])</f>
        <v>0</v>
      </c>
      <c r="Q72" s="41"/>
      <c r="R72" s="41"/>
      <c r="S72" s="41"/>
      <c r="T72" s="60"/>
      <c r="U72" s="60"/>
      <c r="V72" s="60"/>
      <c r="W72" s="60"/>
      <c r="X72" s="81">
        <f>tblTier34RiskRegister[[#This Row],[Safeguard Threat Likelihood]]*MAX(tblTier34RiskRegister[[#This Row],[Safeguard Mission Impact]:[Safeguard Obligations Impact]])</f>
        <v>0</v>
      </c>
    </row>
    <row r="73" spans="2:24" ht="64.5" thickBot="1" x14ac:dyDescent="0.25">
      <c r="B73" s="54">
        <v>56</v>
      </c>
      <c r="C73" s="55"/>
      <c r="D73" s="55"/>
      <c r="E73" s="55"/>
      <c r="F73" s="48" t="s">
        <v>64</v>
      </c>
      <c r="G73" s="61" t="s">
        <v>623</v>
      </c>
      <c r="H73" s="50" t="s">
        <v>360</v>
      </c>
      <c r="I73" s="48" t="s">
        <v>361</v>
      </c>
      <c r="J73" s="48"/>
      <c r="K73" s="48"/>
      <c r="L73" s="62"/>
      <c r="M73" s="62"/>
      <c r="N73" s="62"/>
      <c r="O73" s="62"/>
      <c r="P73" s="62">
        <f>tblTier34RiskRegister[[#This Row],[Threat Likelihood]]*MAX(tblTier34RiskRegister[[#This Row],[Mission Impact]:[Obligations Impact]])</f>
        <v>0</v>
      </c>
      <c r="Q73" s="48"/>
      <c r="R73" s="48"/>
      <c r="S73" s="48"/>
      <c r="T73" s="62"/>
      <c r="U73" s="62"/>
      <c r="V73" s="62"/>
      <c r="W73" s="62"/>
      <c r="X73" s="80">
        <f>tblTier34RiskRegister[[#This Row],[Safeguard Threat Likelihood]]*MAX(tblTier34RiskRegister[[#This Row],[Safeguard Mission Impact]:[Safeguard Obligations Impact]])</f>
        <v>0</v>
      </c>
    </row>
    <row r="74" spans="2:24" ht="51.75" thickBot="1" x14ac:dyDescent="0.25">
      <c r="B74" s="57">
        <v>57</v>
      </c>
      <c r="C74" s="58"/>
      <c r="D74" s="58"/>
      <c r="E74" s="58"/>
      <c r="F74" s="41" t="s">
        <v>64</v>
      </c>
      <c r="G74" s="59" t="s">
        <v>363</v>
      </c>
      <c r="H74" s="43" t="s">
        <v>364</v>
      </c>
      <c r="I74" s="41" t="s">
        <v>365</v>
      </c>
      <c r="J74" s="41"/>
      <c r="K74" s="41"/>
      <c r="L74" s="60"/>
      <c r="M74" s="60"/>
      <c r="N74" s="60"/>
      <c r="O74" s="60"/>
      <c r="P74" s="60">
        <f>tblTier34RiskRegister[[#This Row],[Threat Likelihood]]*MAX(tblTier34RiskRegister[[#This Row],[Mission Impact]:[Obligations Impact]])</f>
        <v>0</v>
      </c>
      <c r="Q74" s="41"/>
      <c r="R74" s="41"/>
      <c r="S74" s="41"/>
      <c r="T74" s="60"/>
      <c r="U74" s="60"/>
      <c r="V74" s="60"/>
      <c r="W74" s="60"/>
      <c r="X74" s="81">
        <f>tblTier34RiskRegister[[#This Row],[Safeguard Threat Likelihood]]*MAX(tblTier34RiskRegister[[#This Row],[Safeguard Mission Impact]:[Safeguard Obligations Impact]])</f>
        <v>0</v>
      </c>
    </row>
    <row r="75" spans="2:24" ht="77.25" thickBot="1" x14ac:dyDescent="0.25">
      <c r="B75" s="54">
        <v>58</v>
      </c>
      <c r="C75" s="55"/>
      <c r="D75" s="55"/>
      <c r="E75" s="55"/>
      <c r="F75" s="48" t="s">
        <v>66</v>
      </c>
      <c r="G75" s="61" t="s">
        <v>624</v>
      </c>
      <c r="H75" s="50" t="s">
        <v>625</v>
      </c>
      <c r="I75" s="48" t="s">
        <v>372</v>
      </c>
      <c r="J75" s="48"/>
      <c r="K75" s="48"/>
      <c r="L75" s="62"/>
      <c r="M75" s="62"/>
      <c r="N75" s="62"/>
      <c r="O75" s="62"/>
      <c r="P75" s="62">
        <f>tblTier34RiskRegister[[#This Row],[Threat Likelihood]]*MAX(tblTier34RiskRegister[[#This Row],[Mission Impact]:[Obligations Impact]])</f>
        <v>0</v>
      </c>
      <c r="Q75" s="48"/>
      <c r="R75" s="48"/>
      <c r="S75" s="48"/>
      <c r="T75" s="62"/>
      <c r="U75" s="62"/>
      <c r="V75" s="62"/>
      <c r="W75" s="62"/>
      <c r="X75" s="80">
        <f>tblTier34RiskRegister[[#This Row],[Safeguard Threat Likelihood]]*MAX(tblTier34RiskRegister[[#This Row],[Safeguard Mission Impact]:[Safeguard Obligations Impact]])</f>
        <v>0</v>
      </c>
    </row>
    <row r="76" spans="2:24" ht="77.25" thickBot="1" x14ac:dyDescent="0.25">
      <c r="B76" s="57">
        <v>59</v>
      </c>
      <c r="C76" s="58"/>
      <c r="D76" s="58"/>
      <c r="E76" s="58"/>
      <c r="F76" s="41" t="s">
        <v>66</v>
      </c>
      <c r="G76" s="59" t="s">
        <v>626</v>
      </c>
      <c r="H76" s="43" t="s">
        <v>367</v>
      </c>
      <c r="I76" s="41" t="s">
        <v>368</v>
      </c>
      <c r="J76" s="41"/>
      <c r="K76" s="41"/>
      <c r="L76" s="60"/>
      <c r="M76" s="60"/>
      <c r="N76" s="60"/>
      <c r="O76" s="60"/>
      <c r="P76" s="60">
        <f>tblTier34RiskRegister[[#This Row],[Threat Likelihood]]*MAX(tblTier34RiskRegister[[#This Row],[Mission Impact]:[Obligations Impact]])</f>
        <v>0</v>
      </c>
      <c r="Q76" s="41"/>
      <c r="R76" s="41"/>
      <c r="S76" s="41"/>
      <c r="T76" s="60"/>
      <c r="U76" s="60"/>
      <c r="V76" s="60"/>
      <c r="W76" s="60"/>
      <c r="X76" s="81">
        <f>tblTier34RiskRegister[[#This Row],[Safeguard Threat Likelihood]]*MAX(tblTier34RiskRegister[[#This Row],[Safeguard Mission Impact]:[Safeguard Obligations Impact]])</f>
        <v>0</v>
      </c>
    </row>
    <row r="77" spans="2:24" ht="153.75" thickBot="1" x14ac:dyDescent="0.25">
      <c r="B77" s="54">
        <v>60</v>
      </c>
      <c r="C77" s="55"/>
      <c r="D77" s="55"/>
      <c r="E77" s="55"/>
      <c r="F77" s="48" t="s">
        <v>66</v>
      </c>
      <c r="G77" s="61" t="s">
        <v>627</v>
      </c>
      <c r="H77" s="50" t="s">
        <v>628</v>
      </c>
      <c r="I77" s="48" t="s">
        <v>369</v>
      </c>
      <c r="J77" s="48"/>
      <c r="K77" s="48"/>
      <c r="L77" s="62"/>
      <c r="M77" s="62"/>
      <c r="N77" s="62"/>
      <c r="O77" s="62"/>
      <c r="P77" s="62">
        <f>tblTier34RiskRegister[[#This Row],[Threat Likelihood]]*MAX(tblTier34RiskRegister[[#This Row],[Mission Impact]:[Obligations Impact]])</f>
        <v>0</v>
      </c>
      <c r="Q77" s="48"/>
      <c r="R77" s="48"/>
      <c r="S77" s="48"/>
      <c r="T77" s="62"/>
      <c r="U77" s="62"/>
      <c r="V77" s="62"/>
      <c r="W77" s="62"/>
      <c r="X77" s="80">
        <f>tblTier34RiskRegister[[#This Row],[Safeguard Threat Likelihood]]*MAX(tblTier34RiskRegister[[#This Row],[Safeguard Mission Impact]:[Safeguard Obligations Impact]])</f>
        <v>0</v>
      </c>
    </row>
    <row r="78" spans="2:24" ht="64.5" thickBot="1" x14ac:dyDescent="0.25">
      <c r="B78" s="57">
        <v>61</v>
      </c>
      <c r="C78" s="58"/>
      <c r="D78" s="58"/>
      <c r="E78" s="58"/>
      <c r="F78" s="41" t="s">
        <v>66</v>
      </c>
      <c r="G78" s="59" t="s">
        <v>629</v>
      </c>
      <c r="H78" s="43" t="s">
        <v>375</v>
      </c>
      <c r="I78" s="41" t="s">
        <v>376</v>
      </c>
      <c r="J78" s="41"/>
      <c r="K78" s="41"/>
      <c r="L78" s="60"/>
      <c r="M78" s="60"/>
      <c r="N78" s="60"/>
      <c r="O78" s="60"/>
      <c r="P78" s="60">
        <f>tblTier34RiskRegister[[#This Row],[Threat Likelihood]]*MAX(tblTier34RiskRegister[[#This Row],[Mission Impact]:[Obligations Impact]])</f>
        <v>0</v>
      </c>
      <c r="Q78" s="41"/>
      <c r="R78" s="41"/>
      <c r="S78" s="41"/>
      <c r="T78" s="60"/>
      <c r="U78" s="60"/>
      <c r="V78" s="60"/>
      <c r="W78" s="60"/>
      <c r="X78" s="81">
        <f>tblTier34RiskRegister[[#This Row],[Safeguard Threat Likelihood]]*MAX(tblTier34RiskRegister[[#This Row],[Safeguard Mission Impact]:[Safeguard Obligations Impact]])</f>
        <v>0</v>
      </c>
    </row>
    <row r="79" spans="2:24" ht="39" thickBot="1" x14ac:dyDescent="0.25">
      <c r="B79" s="54">
        <v>62</v>
      </c>
      <c r="C79" s="55"/>
      <c r="D79" s="55"/>
      <c r="E79" s="55"/>
      <c r="F79" s="48" t="s">
        <v>66</v>
      </c>
      <c r="G79" s="61" t="s">
        <v>464</v>
      </c>
      <c r="H79" s="50" t="s">
        <v>373</v>
      </c>
      <c r="I79" s="48" t="s">
        <v>374</v>
      </c>
      <c r="J79" s="48"/>
      <c r="K79" s="48"/>
      <c r="L79" s="62"/>
      <c r="M79" s="62"/>
      <c r="N79" s="62"/>
      <c r="O79" s="62"/>
      <c r="P79" s="62">
        <f>tblTier34RiskRegister[[#This Row],[Threat Likelihood]]*MAX(tblTier34RiskRegister[[#This Row],[Mission Impact]:[Obligations Impact]])</f>
        <v>0</v>
      </c>
      <c r="Q79" s="48"/>
      <c r="R79" s="48"/>
      <c r="S79" s="48"/>
      <c r="T79" s="62"/>
      <c r="U79" s="62"/>
      <c r="V79" s="62"/>
      <c r="W79" s="62"/>
      <c r="X79" s="80">
        <f>tblTier34RiskRegister[[#This Row],[Safeguard Threat Likelihood]]*MAX(tblTier34RiskRegister[[#This Row],[Safeguard Mission Impact]:[Safeguard Obligations Impact]])</f>
        <v>0</v>
      </c>
    </row>
    <row r="80" spans="2:24" ht="64.5" thickBot="1" x14ac:dyDescent="0.25">
      <c r="B80" s="57">
        <v>63</v>
      </c>
      <c r="C80" s="58"/>
      <c r="D80" s="58"/>
      <c r="E80" s="58"/>
      <c r="F80" s="41" t="s">
        <v>66</v>
      </c>
      <c r="G80" s="59" t="s">
        <v>630</v>
      </c>
      <c r="H80" s="43" t="s">
        <v>366</v>
      </c>
      <c r="I80" s="41" t="s">
        <v>631</v>
      </c>
      <c r="J80" s="41"/>
      <c r="K80" s="41"/>
      <c r="L80" s="60"/>
      <c r="M80" s="60"/>
      <c r="N80" s="60"/>
      <c r="O80" s="60"/>
      <c r="P80" s="60">
        <f>tblTier34RiskRegister[[#This Row],[Threat Likelihood]]*MAX(tblTier34RiskRegister[[#This Row],[Mission Impact]:[Obligations Impact]])</f>
        <v>0</v>
      </c>
      <c r="Q80" s="41"/>
      <c r="R80" s="41"/>
      <c r="S80" s="41"/>
      <c r="T80" s="60"/>
      <c r="U80" s="60"/>
      <c r="V80" s="60"/>
      <c r="W80" s="60"/>
      <c r="X80" s="81">
        <f>tblTier34RiskRegister[[#This Row],[Safeguard Threat Likelihood]]*MAX(tblTier34RiskRegister[[#This Row],[Safeguard Mission Impact]:[Safeguard Obligations Impact]])</f>
        <v>0</v>
      </c>
    </row>
    <row r="81" spans="2:24" ht="64.5" thickBot="1" x14ac:dyDescent="0.25">
      <c r="B81" s="54">
        <v>64</v>
      </c>
      <c r="C81" s="55"/>
      <c r="D81" s="55"/>
      <c r="E81" s="55"/>
      <c r="F81" s="48" t="s">
        <v>66</v>
      </c>
      <c r="G81" s="61" t="s">
        <v>632</v>
      </c>
      <c r="H81" s="50" t="s">
        <v>633</v>
      </c>
      <c r="I81" s="48" t="s">
        <v>370</v>
      </c>
      <c r="J81" s="48"/>
      <c r="K81" s="48"/>
      <c r="L81" s="62"/>
      <c r="M81" s="62"/>
      <c r="N81" s="62"/>
      <c r="O81" s="62"/>
      <c r="P81" s="62">
        <f>tblTier34RiskRegister[[#This Row],[Threat Likelihood]]*MAX(tblTier34RiskRegister[[#This Row],[Mission Impact]:[Obligations Impact]])</f>
        <v>0</v>
      </c>
      <c r="Q81" s="48"/>
      <c r="R81" s="48"/>
      <c r="S81" s="48"/>
      <c r="T81" s="62"/>
      <c r="U81" s="62"/>
      <c r="V81" s="62"/>
      <c r="W81" s="62"/>
      <c r="X81" s="80">
        <f>tblTier34RiskRegister[[#This Row],[Safeguard Threat Likelihood]]*MAX(tblTier34RiskRegister[[#This Row],[Safeguard Mission Impact]:[Safeguard Obligations Impact]])</f>
        <v>0</v>
      </c>
    </row>
    <row r="82" spans="2:24" ht="51.75" thickBot="1" x14ac:dyDescent="0.25">
      <c r="B82" s="57">
        <v>65</v>
      </c>
      <c r="C82" s="58"/>
      <c r="D82" s="58"/>
      <c r="E82" s="58"/>
      <c r="F82" s="41" t="s">
        <v>66</v>
      </c>
      <c r="G82" s="59" t="s">
        <v>634</v>
      </c>
      <c r="H82" s="43" t="s">
        <v>635</v>
      </c>
      <c r="I82" s="41" t="s">
        <v>943</v>
      </c>
      <c r="J82" s="41"/>
      <c r="K82" s="41"/>
      <c r="L82" s="60"/>
      <c r="M82" s="60"/>
      <c r="N82" s="60"/>
      <c r="O82" s="60"/>
      <c r="P82" s="60">
        <f>tblTier34RiskRegister[[#This Row],[Threat Likelihood]]*MAX(tblTier34RiskRegister[[#This Row],[Mission Impact]:[Obligations Impact]])</f>
        <v>0</v>
      </c>
      <c r="Q82" s="41"/>
      <c r="R82" s="41"/>
      <c r="S82" s="41"/>
      <c r="T82" s="60"/>
      <c r="U82" s="60"/>
      <c r="V82" s="60"/>
      <c r="W82" s="60"/>
      <c r="X82" s="81">
        <f>tblTier34RiskRegister[[#This Row],[Safeguard Threat Likelihood]]*MAX(tblTier34RiskRegister[[#This Row],[Safeguard Mission Impact]:[Safeguard Obligations Impact]])</f>
        <v>0</v>
      </c>
    </row>
    <row r="83" spans="2:24" ht="51.75" thickBot="1" x14ac:dyDescent="0.25">
      <c r="B83" s="54">
        <v>66</v>
      </c>
      <c r="C83" s="55"/>
      <c r="D83" s="55"/>
      <c r="E83" s="55"/>
      <c r="F83" s="48" t="s">
        <v>377</v>
      </c>
      <c r="G83" s="61" t="s">
        <v>636</v>
      </c>
      <c r="H83" s="50" t="s">
        <v>381</v>
      </c>
      <c r="I83" s="48" t="s">
        <v>382</v>
      </c>
      <c r="J83" s="48"/>
      <c r="K83" s="48"/>
      <c r="L83" s="62"/>
      <c r="M83" s="62"/>
      <c r="N83" s="62"/>
      <c r="O83" s="62"/>
      <c r="P83" s="62">
        <f>tblTier34RiskRegister[[#This Row],[Threat Likelihood]]*MAX(tblTier34RiskRegister[[#This Row],[Mission Impact]:[Obligations Impact]])</f>
        <v>0</v>
      </c>
      <c r="Q83" s="48"/>
      <c r="R83" s="48"/>
      <c r="S83" s="48"/>
      <c r="T83" s="62"/>
      <c r="U83" s="62"/>
      <c r="V83" s="62"/>
      <c r="W83" s="62"/>
      <c r="X83" s="80">
        <f>tblTier34RiskRegister[[#This Row],[Safeguard Threat Likelihood]]*MAX(tblTier34RiskRegister[[#This Row],[Safeguard Mission Impact]:[Safeguard Obligations Impact]])</f>
        <v>0</v>
      </c>
    </row>
    <row r="84" spans="2:24" ht="77.25" thickBot="1" x14ac:dyDescent="0.25">
      <c r="B84" s="57">
        <v>67</v>
      </c>
      <c r="C84" s="58"/>
      <c r="D84" s="58"/>
      <c r="E84" s="58"/>
      <c r="F84" s="41" t="s">
        <v>377</v>
      </c>
      <c r="G84" s="59" t="s">
        <v>637</v>
      </c>
      <c r="H84" s="43" t="s">
        <v>638</v>
      </c>
      <c r="I84" s="41" t="s">
        <v>378</v>
      </c>
      <c r="J84" s="41"/>
      <c r="K84" s="41"/>
      <c r="L84" s="60"/>
      <c r="M84" s="60"/>
      <c r="N84" s="60"/>
      <c r="O84" s="60"/>
      <c r="P84" s="60">
        <f>tblTier34RiskRegister[[#This Row],[Threat Likelihood]]*MAX(tblTier34RiskRegister[[#This Row],[Mission Impact]:[Obligations Impact]])</f>
        <v>0</v>
      </c>
      <c r="Q84" s="41"/>
      <c r="R84" s="41"/>
      <c r="S84" s="41"/>
      <c r="T84" s="60"/>
      <c r="U84" s="60"/>
      <c r="V84" s="60"/>
      <c r="W84" s="60"/>
      <c r="X84" s="81">
        <f>tblTier34RiskRegister[[#This Row],[Safeguard Threat Likelihood]]*MAX(tblTier34RiskRegister[[#This Row],[Safeguard Mission Impact]:[Safeguard Obligations Impact]])</f>
        <v>0</v>
      </c>
    </row>
    <row r="85" spans="2:24" ht="64.5" thickBot="1" x14ac:dyDescent="0.25">
      <c r="B85" s="54">
        <v>68</v>
      </c>
      <c r="C85" s="55"/>
      <c r="D85" s="55"/>
      <c r="E85" s="55"/>
      <c r="F85" s="48" t="s">
        <v>377</v>
      </c>
      <c r="G85" s="61" t="s">
        <v>639</v>
      </c>
      <c r="H85" s="50" t="s">
        <v>640</v>
      </c>
      <c r="I85" s="48" t="s">
        <v>379</v>
      </c>
      <c r="J85" s="48"/>
      <c r="K85" s="48"/>
      <c r="L85" s="62"/>
      <c r="M85" s="62"/>
      <c r="N85" s="62"/>
      <c r="O85" s="62"/>
      <c r="P85" s="62">
        <f>tblTier34RiskRegister[[#This Row],[Threat Likelihood]]*MAX(tblTier34RiskRegister[[#This Row],[Mission Impact]:[Obligations Impact]])</f>
        <v>0</v>
      </c>
      <c r="Q85" s="48"/>
      <c r="R85" s="48"/>
      <c r="S85" s="48"/>
      <c r="T85" s="62"/>
      <c r="U85" s="62"/>
      <c r="V85" s="62"/>
      <c r="W85" s="62"/>
      <c r="X85" s="80">
        <f>tblTier34RiskRegister[[#This Row],[Safeguard Threat Likelihood]]*MAX(tblTier34RiskRegister[[#This Row],[Safeguard Mission Impact]:[Safeguard Obligations Impact]])</f>
        <v>0</v>
      </c>
    </row>
    <row r="86" spans="2:24" ht="90" thickBot="1" x14ac:dyDescent="0.25">
      <c r="B86" s="57">
        <v>69</v>
      </c>
      <c r="C86" s="58"/>
      <c r="D86" s="58"/>
      <c r="E86" s="58"/>
      <c r="F86" s="41" t="s">
        <v>377</v>
      </c>
      <c r="G86" s="59" t="s">
        <v>641</v>
      </c>
      <c r="H86" s="43" t="s">
        <v>642</v>
      </c>
      <c r="I86" s="41" t="s">
        <v>67</v>
      </c>
      <c r="J86" s="41"/>
      <c r="K86" s="41"/>
      <c r="L86" s="60"/>
      <c r="M86" s="60"/>
      <c r="N86" s="60"/>
      <c r="O86" s="60"/>
      <c r="P86" s="60">
        <f>tblTier34RiskRegister[[#This Row],[Threat Likelihood]]*MAX(tblTier34RiskRegister[[#This Row],[Mission Impact]:[Obligations Impact]])</f>
        <v>0</v>
      </c>
      <c r="Q86" s="41"/>
      <c r="R86" s="41"/>
      <c r="S86" s="41"/>
      <c r="T86" s="60"/>
      <c r="U86" s="60"/>
      <c r="V86" s="60"/>
      <c r="W86" s="60"/>
      <c r="X86" s="81">
        <f>tblTier34RiskRegister[[#This Row],[Safeguard Threat Likelihood]]*MAX(tblTier34RiskRegister[[#This Row],[Safeguard Mission Impact]:[Safeguard Obligations Impact]])</f>
        <v>0</v>
      </c>
    </row>
    <row r="87" spans="2:24" ht="77.25" thickBot="1" x14ac:dyDescent="0.25">
      <c r="B87" s="54">
        <v>70</v>
      </c>
      <c r="C87" s="55"/>
      <c r="D87" s="55"/>
      <c r="E87" s="55"/>
      <c r="F87" s="48" t="s">
        <v>377</v>
      </c>
      <c r="G87" s="61" t="s">
        <v>643</v>
      </c>
      <c r="H87" s="50" t="s">
        <v>644</v>
      </c>
      <c r="I87" s="48" t="s">
        <v>380</v>
      </c>
      <c r="J87" s="48"/>
      <c r="K87" s="48"/>
      <c r="L87" s="62"/>
      <c r="M87" s="62"/>
      <c r="N87" s="62"/>
      <c r="O87" s="62"/>
      <c r="P87" s="62">
        <f>tblTier34RiskRegister[[#This Row],[Threat Likelihood]]*MAX(tblTier34RiskRegister[[#This Row],[Mission Impact]:[Obligations Impact]])</f>
        <v>0</v>
      </c>
      <c r="Q87" s="48"/>
      <c r="R87" s="48"/>
      <c r="S87" s="48"/>
      <c r="T87" s="62"/>
      <c r="U87" s="62"/>
      <c r="V87" s="62"/>
      <c r="W87" s="62"/>
      <c r="X87" s="80">
        <f>tblTier34RiskRegister[[#This Row],[Safeguard Threat Likelihood]]*MAX(tblTier34RiskRegister[[#This Row],[Safeguard Mission Impact]:[Safeguard Obligations Impact]])</f>
        <v>0</v>
      </c>
    </row>
    <row r="88" spans="2:24" ht="39" thickBot="1" x14ac:dyDescent="0.25">
      <c r="B88" s="57">
        <v>71</v>
      </c>
      <c r="C88" s="58"/>
      <c r="D88" s="58"/>
      <c r="E88" s="58"/>
      <c r="F88" s="41" t="s">
        <v>383</v>
      </c>
      <c r="G88" s="59" t="s">
        <v>505</v>
      </c>
      <c r="H88" s="43" t="s">
        <v>645</v>
      </c>
      <c r="I88" s="41" t="s">
        <v>384</v>
      </c>
      <c r="J88" s="41"/>
      <c r="K88" s="41"/>
      <c r="L88" s="60"/>
      <c r="M88" s="60"/>
      <c r="N88" s="60"/>
      <c r="O88" s="60"/>
      <c r="P88" s="60">
        <f>tblTier34RiskRegister[[#This Row],[Threat Likelihood]]*MAX(tblTier34RiskRegister[[#This Row],[Mission Impact]:[Obligations Impact]])</f>
        <v>0</v>
      </c>
      <c r="Q88" s="41"/>
      <c r="R88" s="41"/>
      <c r="S88" s="41"/>
      <c r="T88" s="60"/>
      <c r="U88" s="60"/>
      <c r="V88" s="60"/>
      <c r="W88" s="60"/>
      <c r="X88" s="81">
        <f>tblTier34RiskRegister[[#This Row],[Safeguard Threat Likelihood]]*MAX(tblTier34RiskRegister[[#This Row],[Safeguard Mission Impact]:[Safeguard Obligations Impact]])</f>
        <v>0</v>
      </c>
    </row>
    <row r="89" spans="2:24" ht="90" thickBot="1" x14ac:dyDescent="0.25">
      <c r="B89" s="54">
        <v>72</v>
      </c>
      <c r="C89" s="55"/>
      <c r="D89" s="55"/>
      <c r="E89" s="55"/>
      <c r="F89" s="48" t="s">
        <v>383</v>
      </c>
      <c r="G89" s="61" t="s">
        <v>646</v>
      </c>
      <c r="H89" s="50" t="s">
        <v>388</v>
      </c>
      <c r="I89" s="48" t="s">
        <v>389</v>
      </c>
      <c r="J89" s="48"/>
      <c r="K89" s="48"/>
      <c r="L89" s="62"/>
      <c r="M89" s="62"/>
      <c r="N89" s="62"/>
      <c r="O89" s="62"/>
      <c r="P89" s="62">
        <f>tblTier34RiskRegister[[#This Row],[Threat Likelihood]]*MAX(tblTier34RiskRegister[[#This Row],[Mission Impact]:[Obligations Impact]])</f>
        <v>0</v>
      </c>
      <c r="Q89" s="48"/>
      <c r="R89" s="48"/>
      <c r="S89" s="48"/>
      <c r="T89" s="62"/>
      <c r="U89" s="62"/>
      <c r="V89" s="62"/>
      <c r="W89" s="62"/>
      <c r="X89" s="80">
        <f>tblTier34RiskRegister[[#This Row],[Safeguard Threat Likelihood]]*MAX(tblTier34RiskRegister[[#This Row],[Safeguard Mission Impact]:[Safeguard Obligations Impact]])</f>
        <v>0</v>
      </c>
    </row>
    <row r="90" spans="2:24" ht="64.5" thickBot="1" x14ac:dyDescent="0.25">
      <c r="B90" s="57">
        <v>73</v>
      </c>
      <c r="C90" s="58"/>
      <c r="D90" s="58"/>
      <c r="E90" s="58"/>
      <c r="F90" s="41" t="s">
        <v>383</v>
      </c>
      <c r="G90" s="59" t="s">
        <v>647</v>
      </c>
      <c r="H90" s="43" t="s">
        <v>648</v>
      </c>
      <c r="I90" s="41" t="s">
        <v>649</v>
      </c>
      <c r="J90" s="41"/>
      <c r="K90" s="41"/>
      <c r="L90" s="60"/>
      <c r="M90" s="60"/>
      <c r="N90" s="60"/>
      <c r="O90" s="60"/>
      <c r="P90" s="60">
        <f>tblTier34RiskRegister[[#This Row],[Threat Likelihood]]*MAX(tblTier34RiskRegister[[#This Row],[Mission Impact]:[Obligations Impact]])</f>
        <v>0</v>
      </c>
      <c r="Q90" s="41"/>
      <c r="R90" s="41"/>
      <c r="S90" s="41"/>
      <c r="T90" s="60"/>
      <c r="U90" s="60"/>
      <c r="V90" s="60"/>
      <c r="W90" s="60"/>
      <c r="X90" s="81">
        <f>tblTier34RiskRegister[[#This Row],[Safeguard Threat Likelihood]]*MAX(tblTier34RiskRegister[[#This Row],[Safeguard Mission Impact]:[Safeguard Obligations Impact]])</f>
        <v>0</v>
      </c>
    </row>
    <row r="91" spans="2:24" ht="115.5" thickBot="1" x14ac:dyDescent="0.25">
      <c r="B91" s="54">
        <v>74</v>
      </c>
      <c r="C91" s="55"/>
      <c r="D91" s="55"/>
      <c r="E91" s="55"/>
      <c r="F91" s="48" t="s">
        <v>383</v>
      </c>
      <c r="G91" s="61" t="s">
        <v>650</v>
      </c>
      <c r="H91" s="50" t="s">
        <v>651</v>
      </c>
      <c r="I91" s="48" t="s">
        <v>385</v>
      </c>
      <c r="J91" s="48"/>
      <c r="K91" s="48"/>
      <c r="L91" s="62"/>
      <c r="M91" s="62"/>
      <c r="N91" s="62"/>
      <c r="O91" s="62"/>
      <c r="P91" s="62">
        <f>tblTier34RiskRegister[[#This Row],[Threat Likelihood]]*MAX(tblTier34RiskRegister[[#This Row],[Mission Impact]:[Obligations Impact]])</f>
        <v>0</v>
      </c>
      <c r="Q91" s="48"/>
      <c r="R91" s="48"/>
      <c r="S91" s="48"/>
      <c r="T91" s="62"/>
      <c r="U91" s="62"/>
      <c r="V91" s="62"/>
      <c r="W91" s="62"/>
      <c r="X91" s="80">
        <f>tblTier34RiskRegister[[#This Row],[Safeguard Threat Likelihood]]*MAX(tblTier34RiskRegister[[#This Row],[Safeguard Mission Impact]:[Safeguard Obligations Impact]])</f>
        <v>0</v>
      </c>
    </row>
    <row r="92" spans="2:24" ht="77.25" thickBot="1" x14ac:dyDescent="0.25">
      <c r="B92" s="57">
        <v>75</v>
      </c>
      <c r="C92" s="58"/>
      <c r="D92" s="58"/>
      <c r="E92" s="58"/>
      <c r="F92" s="41" t="s">
        <v>383</v>
      </c>
      <c r="G92" s="59" t="s">
        <v>652</v>
      </c>
      <c r="H92" s="43" t="s">
        <v>386</v>
      </c>
      <c r="I92" s="41" t="s">
        <v>387</v>
      </c>
      <c r="J92" s="41"/>
      <c r="K92" s="41"/>
      <c r="L92" s="60"/>
      <c r="M92" s="60"/>
      <c r="N92" s="60"/>
      <c r="O92" s="60"/>
      <c r="P92" s="60">
        <f>tblTier34RiskRegister[[#This Row],[Threat Likelihood]]*MAX(tblTier34RiskRegister[[#This Row],[Mission Impact]:[Obligations Impact]])</f>
        <v>0</v>
      </c>
      <c r="Q92" s="41"/>
      <c r="R92" s="41"/>
      <c r="S92" s="41"/>
      <c r="T92" s="60"/>
      <c r="U92" s="60"/>
      <c r="V92" s="60"/>
      <c r="W92" s="60"/>
      <c r="X92" s="81">
        <f>tblTier34RiskRegister[[#This Row],[Safeguard Threat Likelihood]]*MAX(tblTier34RiskRegister[[#This Row],[Safeguard Mission Impact]:[Safeguard Obligations Impact]])</f>
        <v>0</v>
      </c>
    </row>
    <row r="93" spans="2:24" ht="64.5" thickBot="1" x14ac:dyDescent="0.25">
      <c r="B93" s="54">
        <v>76</v>
      </c>
      <c r="C93" s="55"/>
      <c r="D93" s="55"/>
      <c r="E93" s="55"/>
      <c r="F93" s="48" t="s">
        <v>390</v>
      </c>
      <c r="G93" s="61" t="s">
        <v>653</v>
      </c>
      <c r="H93" s="50" t="s">
        <v>654</v>
      </c>
      <c r="I93" s="48" t="s">
        <v>391</v>
      </c>
      <c r="J93" s="48"/>
      <c r="K93" s="48"/>
      <c r="L93" s="62"/>
      <c r="M93" s="62"/>
      <c r="N93" s="62"/>
      <c r="O93" s="62"/>
      <c r="P93" s="62">
        <f>tblTier34RiskRegister[[#This Row],[Threat Likelihood]]*MAX(tblTier34RiskRegister[[#This Row],[Mission Impact]:[Obligations Impact]])</f>
        <v>0</v>
      </c>
      <c r="Q93" s="48"/>
      <c r="R93" s="48"/>
      <c r="S93" s="48"/>
      <c r="T93" s="62"/>
      <c r="U93" s="62"/>
      <c r="V93" s="62"/>
      <c r="W93" s="62"/>
      <c r="X93" s="80">
        <f>tblTier34RiskRegister[[#This Row],[Safeguard Threat Likelihood]]*MAX(tblTier34RiskRegister[[#This Row],[Safeguard Mission Impact]:[Safeguard Obligations Impact]])</f>
        <v>0</v>
      </c>
    </row>
    <row r="94" spans="2:24" ht="153.75" thickBot="1" x14ac:dyDescent="0.25">
      <c r="B94" s="57">
        <v>77</v>
      </c>
      <c r="C94" s="58"/>
      <c r="D94" s="58"/>
      <c r="E94" s="58"/>
      <c r="F94" s="41" t="s">
        <v>390</v>
      </c>
      <c r="G94" s="59" t="s">
        <v>655</v>
      </c>
      <c r="H94" s="43" t="s">
        <v>656</v>
      </c>
      <c r="I94" s="59" t="s">
        <v>392</v>
      </c>
      <c r="J94" s="41"/>
      <c r="K94" s="41"/>
      <c r="L94" s="60"/>
      <c r="M94" s="60"/>
      <c r="N94" s="60"/>
      <c r="O94" s="60"/>
      <c r="P94" s="60">
        <f>tblTier34RiskRegister[[#This Row],[Threat Likelihood]]*MAX(tblTier34RiskRegister[[#This Row],[Mission Impact]:[Obligations Impact]])</f>
        <v>0</v>
      </c>
      <c r="Q94" s="41"/>
      <c r="R94" s="41"/>
      <c r="S94" s="41"/>
      <c r="T94" s="60"/>
      <c r="U94" s="60"/>
      <c r="V94" s="60"/>
      <c r="W94" s="60"/>
      <c r="X94" s="81">
        <f>tblTier34RiskRegister[[#This Row],[Safeguard Threat Likelihood]]*MAX(tblTier34RiskRegister[[#This Row],[Safeguard Mission Impact]:[Safeguard Obligations Impact]])</f>
        <v>0</v>
      </c>
    </row>
    <row r="95" spans="2:24" ht="90" thickBot="1" x14ac:dyDescent="0.25">
      <c r="B95" s="54">
        <v>78</v>
      </c>
      <c r="C95" s="55"/>
      <c r="D95" s="55"/>
      <c r="E95" s="55"/>
      <c r="F95" s="48" t="s">
        <v>390</v>
      </c>
      <c r="G95" s="61" t="s">
        <v>657</v>
      </c>
      <c r="H95" s="50" t="s">
        <v>658</v>
      </c>
      <c r="I95" s="61" t="s">
        <v>393</v>
      </c>
      <c r="J95" s="48"/>
      <c r="K95" s="48"/>
      <c r="L95" s="62"/>
      <c r="M95" s="62"/>
      <c r="N95" s="62"/>
      <c r="O95" s="62"/>
      <c r="P95" s="62">
        <f>tblTier34RiskRegister[[#This Row],[Threat Likelihood]]*MAX(tblTier34RiskRegister[[#This Row],[Mission Impact]:[Obligations Impact]])</f>
        <v>0</v>
      </c>
      <c r="Q95" s="48"/>
      <c r="R95" s="48"/>
      <c r="S95" s="48"/>
      <c r="T95" s="62"/>
      <c r="U95" s="62"/>
      <c r="V95" s="62"/>
      <c r="W95" s="62"/>
      <c r="X95" s="80">
        <f>tblTier34RiskRegister[[#This Row],[Safeguard Threat Likelihood]]*MAX(tblTier34RiskRegister[[#This Row],[Safeguard Mission Impact]:[Safeguard Obligations Impact]])</f>
        <v>0</v>
      </c>
    </row>
    <row r="96" spans="2:24" ht="51.75" thickBot="1" x14ac:dyDescent="0.25">
      <c r="B96" s="57">
        <v>79</v>
      </c>
      <c r="C96" s="58"/>
      <c r="D96" s="58"/>
      <c r="E96" s="58"/>
      <c r="F96" s="41" t="s">
        <v>390</v>
      </c>
      <c r="G96" s="59" t="s">
        <v>659</v>
      </c>
      <c r="H96" s="43" t="s">
        <v>660</v>
      </c>
      <c r="I96" s="59" t="s">
        <v>68</v>
      </c>
      <c r="J96" s="41"/>
      <c r="K96" s="41"/>
      <c r="L96" s="60"/>
      <c r="M96" s="60"/>
      <c r="N96" s="60"/>
      <c r="O96" s="60"/>
      <c r="P96" s="60">
        <f>tblTier34RiskRegister[[#This Row],[Threat Likelihood]]*MAX(tblTier34RiskRegister[[#This Row],[Mission Impact]:[Obligations Impact]])</f>
        <v>0</v>
      </c>
      <c r="Q96" s="41"/>
      <c r="R96" s="41"/>
      <c r="S96" s="41"/>
      <c r="T96" s="60"/>
      <c r="U96" s="60"/>
      <c r="V96" s="60"/>
      <c r="W96" s="60"/>
      <c r="X96" s="81">
        <f>tblTier34RiskRegister[[#This Row],[Safeguard Threat Likelihood]]*MAX(tblTier34RiskRegister[[#This Row],[Safeguard Mission Impact]:[Safeguard Obligations Impact]])</f>
        <v>0</v>
      </c>
    </row>
    <row r="97" spans="2:24" ht="51.75" thickBot="1" x14ac:dyDescent="0.25">
      <c r="B97" s="54">
        <v>80</v>
      </c>
      <c r="C97" s="55"/>
      <c r="D97" s="55"/>
      <c r="E97" s="55"/>
      <c r="F97" s="48" t="s">
        <v>390</v>
      </c>
      <c r="G97" s="61" t="s">
        <v>661</v>
      </c>
      <c r="H97" s="50" t="s">
        <v>394</v>
      </c>
      <c r="I97" s="48" t="s">
        <v>395</v>
      </c>
      <c r="J97" s="48"/>
      <c r="K97" s="48"/>
      <c r="L97" s="62"/>
      <c r="M97" s="62"/>
      <c r="N97" s="62"/>
      <c r="O97" s="62"/>
      <c r="P97" s="62">
        <f>tblTier34RiskRegister[[#This Row],[Threat Likelihood]]*MAX(tblTier34RiskRegister[[#This Row],[Mission Impact]:[Obligations Impact]])</f>
        <v>0</v>
      </c>
      <c r="Q97" s="48"/>
      <c r="R97" s="48"/>
      <c r="S97" s="48"/>
      <c r="T97" s="62"/>
      <c r="U97" s="62"/>
      <c r="V97" s="62"/>
      <c r="W97" s="62"/>
      <c r="X97" s="80">
        <f>tblTier34RiskRegister[[#This Row],[Safeguard Threat Likelihood]]*MAX(tblTier34RiskRegister[[#This Row],[Safeguard Mission Impact]:[Safeguard Obligations Impact]])</f>
        <v>0</v>
      </c>
    </row>
    <row r="98" spans="2:24" ht="166.5" thickBot="1" x14ac:dyDescent="0.25">
      <c r="B98" s="57">
        <v>81</v>
      </c>
      <c r="C98" s="58"/>
      <c r="D98" s="58"/>
      <c r="E98" s="58"/>
      <c r="F98" s="41" t="s">
        <v>390</v>
      </c>
      <c r="G98" s="59" t="s">
        <v>662</v>
      </c>
      <c r="H98" s="43" t="s">
        <v>396</v>
      </c>
      <c r="I98" s="41" t="s">
        <v>663</v>
      </c>
      <c r="J98" s="41"/>
      <c r="K98" s="41"/>
      <c r="L98" s="60"/>
      <c r="M98" s="60"/>
      <c r="N98" s="60"/>
      <c r="O98" s="60"/>
      <c r="P98" s="60">
        <f>tblTier34RiskRegister[[#This Row],[Threat Likelihood]]*MAX(tblTier34RiskRegister[[#This Row],[Mission Impact]:[Obligations Impact]])</f>
        <v>0</v>
      </c>
      <c r="Q98" s="41"/>
      <c r="R98" s="41"/>
      <c r="S98" s="41"/>
      <c r="T98" s="60"/>
      <c r="U98" s="60"/>
      <c r="V98" s="60"/>
      <c r="W98" s="60"/>
      <c r="X98" s="81">
        <f>tblTier34RiskRegister[[#This Row],[Safeguard Threat Likelihood]]*MAX(tblTier34RiskRegister[[#This Row],[Safeguard Mission Impact]:[Safeguard Obligations Impact]])</f>
        <v>0</v>
      </c>
    </row>
    <row r="99" spans="2:24" ht="141" thickBot="1" x14ac:dyDescent="0.25">
      <c r="B99" s="54">
        <v>82</v>
      </c>
      <c r="C99" s="55"/>
      <c r="D99" s="55"/>
      <c r="E99" s="55"/>
      <c r="F99" s="48" t="s">
        <v>390</v>
      </c>
      <c r="G99" s="61" t="s">
        <v>664</v>
      </c>
      <c r="H99" s="50" t="s">
        <v>665</v>
      </c>
      <c r="I99" s="48" t="s">
        <v>69</v>
      </c>
      <c r="J99" s="48"/>
      <c r="K99" s="48"/>
      <c r="L99" s="62"/>
      <c r="M99" s="62"/>
      <c r="N99" s="62"/>
      <c r="O99" s="62"/>
      <c r="P99" s="62">
        <f>tblTier34RiskRegister[[#This Row],[Threat Likelihood]]*MAX(tblTier34RiskRegister[[#This Row],[Mission Impact]:[Obligations Impact]])</f>
        <v>0</v>
      </c>
      <c r="Q99" s="48"/>
      <c r="R99" s="48"/>
      <c r="S99" s="48"/>
      <c r="T99" s="62"/>
      <c r="U99" s="62"/>
      <c r="V99" s="62"/>
      <c r="W99" s="62"/>
      <c r="X99" s="80">
        <f>tblTier34RiskRegister[[#This Row],[Safeguard Threat Likelihood]]*MAX(tblTier34RiskRegister[[#This Row],[Safeguard Mission Impact]:[Safeguard Obligations Impact]])</f>
        <v>0</v>
      </c>
    </row>
    <row r="100" spans="2:24" ht="51.75" thickBot="1" x14ac:dyDescent="0.25">
      <c r="B100" s="57">
        <v>83</v>
      </c>
      <c r="C100" s="58"/>
      <c r="D100" s="58"/>
      <c r="E100" s="58"/>
      <c r="F100" s="41" t="s">
        <v>70</v>
      </c>
      <c r="G100" s="59" t="s">
        <v>666</v>
      </c>
      <c r="H100" s="43" t="s">
        <v>404</v>
      </c>
      <c r="I100" s="41" t="s">
        <v>405</v>
      </c>
      <c r="J100" s="41"/>
      <c r="K100" s="41"/>
      <c r="L100" s="60"/>
      <c r="M100" s="60"/>
      <c r="N100" s="60"/>
      <c r="O100" s="60"/>
      <c r="P100" s="60">
        <f>tblTier34RiskRegister[[#This Row],[Threat Likelihood]]*MAX(tblTier34RiskRegister[[#This Row],[Mission Impact]:[Obligations Impact]])</f>
        <v>0</v>
      </c>
      <c r="Q100" s="41"/>
      <c r="R100" s="41"/>
      <c r="S100" s="41"/>
      <c r="T100" s="60"/>
      <c r="U100" s="60"/>
      <c r="V100" s="60"/>
      <c r="W100" s="60"/>
      <c r="X100" s="81">
        <f>tblTier34RiskRegister[[#This Row],[Safeguard Threat Likelihood]]*MAX(tblTier34RiskRegister[[#This Row],[Safeguard Mission Impact]:[Safeguard Obligations Impact]])</f>
        <v>0</v>
      </c>
    </row>
    <row r="101" spans="2:24" ht="77.25" thickBot="1" x14ac:dyDescent="0.25">
      <c r="B101" s="54">
        <v>84</v>
      </c>
      <c r="C101" s="55"/>
      <c r="D101" s="55"/>
      <c r="E101" s="55"/>
      <c r="F101" s="48" t="s">
        <v>70</v>
      </c>
      <c r="G101" s="61" t="s">
        <v>667</v>
      </c>
      <c r="H101" s="50" t="s">
        <v>407</v>
      </c>
      <c r="I101" s="48" t="s">
        <v>668</v>
      </c>
      <c r="J101" s="48"/>
      <c r="K101" s="48"/>
      <c r="L101" s="62"/>
      <c r="M101" s="62"/>
      <c r="N101" s="62"/>
      <c r="O101" s="62"/>
      <c r="P101" s="62">
        <f>tblTier34RiskRegister[[#This Row],[Threat Likelihood]]*MAX(tblTier34RiskRegister[[#This Row],[Mission Impact]:[Obligations Impact]])</f>
        <v>0</v>
      </c>
      <c r="Q101" s="48"/>
      <c r="R101" s="48"/>
      <c r="S101" s="48"/>
      <c r="T101" s="62"/>
      <c r="U101" s="62"/>
      <c r="V101" s="62"/>
      <c r="W101" s="62"/>
      <c r="X101" s="80">
        <f>tblTier34RiskRegister[[#This Row],[Safeguard Threat Likelihood]]*MAX(tblTier34RiskRegister[[#This Row],[Safeguard Mission Impact]:[Safeguard Obligations Impact]])</f>
        <v>0</v>
      </c>
    </row>
    <row r="102" spans="2:24" ht="102.75" thickBot="1" x14ac:dyDescent="0.25">
      <c r="B102" s="57">
        <v>85</v>
      </c>
      <c r="C102" s="58"/>
      <c r="D102" s="58"/>
      <c r="E102" s="58"/>
      <c r="F102" s="41" t="s">
        <v>70</v>
      </c>
      <c r="G102" s="59" t="s">
        <v>669</v>
      </c>
      <c r="H102" s="43" t="s">
        <v>670</v>
      </c>
      <c r="I102" s="41" t="s">
        <v>671</v>
      </c>
      <c r="J102" s="41"/>
      <c r="K102" s="41"/>
      <c r="L102" s="60"/>
      <c r="M102" s="60"/>
      <c r="N102" s="60"/>
      <c r="O102" s="60"/>
      <c r="P102" s="60">
        <f>tblTier34RiskRegister[[#This Row],[Threat Likelihood]]*MAX(tblTier34RiskRegister[[#This Row],[Mission Impact]:[Obligations Impact]])</f>
        <v>0</v>
      </c>
      <c r="Q102" s="41"/>
      <c r="R102" s="41"/>
      <c r="S102" s="41"/>
      <c r="T102" s="60"/>
      <c r="U102" s="60"/>
      <c r="V102" s="60"/>
      <c r="W102" s="60"/>
      <c r="X102" s="81">
        <f>tblTier34RiskRegister[[#This Row],[Safeguard Threat Likelihood]]*MAX(tblTier34RiskRegister[[#This Row],[Safeguard Mission Impact]:[Safeguard Obligations Impact]])</f>
        <v>0</v>
      </c>
    </row>
    <row r="103" spans="2:24" ht="115.5" thickBot="1" x14ac:dyDescent="0.25">
      <c r="B103" s="54">
        <v>86</v>
      </c>
      <c r="C103" s="55"/>
      <c r="D103" s="55"/>
      <c r="E103" s="55"/>
      <c r="F103" s="48" t="s">
        <v>70</v>
      </c>
      <c r="G103" s="61" t="s">
        <v>672</v>
      </c>
      <c r="H103" s="50" t="s">
        <v>673</v>
      </c>
      <c r="I103" s="48" t="s">
        <v>674</v>
      </c>
      <c r="J103" s="48"/>
      <c r="K103" s="48"/>
      <c r="L103" s="62"/>
      <c r="M103" s="62"/>
      <c r="N103" s="62"/>
      <c r="O103" s="62"/>
      <c r="P103" s="62">
        <f>tblTier34RiskRegister[[#This Row],[Threat Likelihood]]*MAX(tblTier34RiskRegister[[#This Row],[Mission Impact]:[Obligations Impact]])</f>
        <v>0</v>
      </c>
      <c r="Q103" s="48"/>
      <c r="R103" s="48"/>
      <c r="S103" s="48"/>
      <c r="T103" s="62"/>
      <c r="U103" s="62"/>
      <c r="V103" s="62"/>
      <c r="W103" s="62"/>
      <c r="X103" s="80">
        <f>tblTier34RiskRegister[[#This Row],[Safeguard Threat Likelihood]]*MAX(tblTier34RiskRegister[[#This Row],[Safeguard Mission Impact]:[Safeguard Obligations Impact]])</f>
        <v>0</v>
      </c>
    </row>
    <row r="104" spans="2:24" ht="77.25" thickBot="1" x14ac:dyDescent="0.25">
      <c r="B104" s="57">
        <v>87</v>
      </c>
      <c r="C104" s="58"/>
      <c r="D104" s="58"/>
      <c r="E104" s="58"/>
      <c r="F104" s="41" t="s">
        <v>70</v>
      </c>
      <c r="G104" s="59" t="s">
        <v>675</v>
      </c>
      <c r="H104" s="43" t="s">
        <v>397</v>
      </c>
      <c r="I104" s="41" t="s">
        <v>676</v>
      </c>
      <c r="J104" s="41"/>
      <c r="K104" s="41"/>
      <c r="L104" s="60"/>
      <c r="M104" s="60"/>
      <c r="N104" s="60"/>
      <c r="O104" s="60"/>
      <c r="P104" s="60">
        <f>tblTier34RiskRegister[[#This Row],[Threat Likelihood]]*MAX(tblTier34RiskRegister[[#This Row],[Mission Impact]:[Obligations Impact]])</f>
        <v>0</v>
      </c>
      <c r="Q104" s="41"/>
      <c r="R104" s="41"/>
      <c r="S104" s="41"/>
      <c r="T104" s="60"/>
      <c r="U104" s="60"/>
      <c r="V104" s="60"/>
      <c r="W104" s="60"/>
      <c r="X104" s="81">
        <f>tblTier34RiskRegister[[#This Row],[Safeguard Threat Likelihood]]*MAX(tblTier34RiskRegister[[#This Row],[Safeguard Mission Impact]:[Safeguard Obligations Impact]])</f>
        <v>0</v>
      </c>
    </row>
    <row r="105" spans="2:24" ht="102.75" thickBot="1" x14ac:dyDescent="0.25">
      <c r="B105" s="54">
        <v>88</v>
      </c>
      <c r="C105" s="55"/>
      <c r="D105" s="55"/>
      <c r="E105" s="55"/>
      <c r="F105" s="48" t="s">
        <v>70</v>
      </c>
      <c r="G105" s="61" t="s">
        <v>677</v>
      </c>
      <c r="H105" s="50" t="s">
        <v>398</v>
      </c>
      <c r="I105" s="48" t="s">
        <v>678</v>
      </c>
      <c r="J105" s="48"/>
      <c r="K105" s="48"/>
      <c r="L105" s="62"/>
      <c r="M105" s="62"/>
      <c r="N105" s="62"/>
      <c r="O105" s="62"/>
      <c r="P105" s="62">
        <f>tblTier34RiskRegister[[#This Row],[Threat Likelihood]]*MAX(tblTier34RiskRegister[[#This Row],[Mission Impact]:[Obligations Impact]])</f>
        <v>0</v>
      </c>
      <c r="Q105" s="48"/>
      <c r="R105" s="48"/>
      <c r="S105" s="48"/>
      <c r="T105" s="62"/>
      <c r="U105" s="62"/>
      <c r="V105" s="62"/>
      <c r="W105" s="62"/>
      <c r="X105" s="80">
        <f>tblTier34RiskRegister[[#This Row],[Safeguard Threat Likelihood]]*MAX(tblTier34RiskRegister[[#This Row],[Safeguard Mission Impact]:[Safeguard Obligations Impact]])</f>
        <v>0</v>
      </c>
    </row>
    <row r="106" spans="2:24" ht="77.25" thickBot="1" x14ac:dyDescent="0.25">
      <c r="B106" s="57">
        <v>89</v>
      </c>
      <c r="C106" s="58"/>
      <c r="D106" s="58"/>
      <c r="E106" s="58"/>
      <c r="F106" s="41" t="s">
        <v>70</v>
      </c>
      <c r="G106" s="59" t="s">
        <v>679</v>
      </c>
      <c r="H106" s="43" t="s">
        <v>399</v>
      </c>
      <c r="I106" s="41" t="s">
        <v>680</v>
      </c>
      <c r="J106" s="41"/>
      <c r="K106" s="41"/>
      <c r="L106" s="60"/>
      <c r="M106" s="60"/>
      <c r="N106" s="60"/>
      <c r="O106" s="60"/>
      <c r="P106" s="60">
        <f>tblTier34RiskRegister[[#This Row],[Threat Likelihood]]*MAX(tblTier34RiskRegister[[#This Row],[Mission Impact]:[Obligations Impact]])</f>
        <v>0</v>
      </c>
      <c r="Q106" s="41"/>
      <c r="R106" s="41"/>
      <c r="S106" s="41"/>
      <c r="T106" s="60"/>
      <c r="U106" s="60"/>
      <c r="V106" s="60"/>
      <c r="W106" s="60"/>
      <c r="X106" s="81">
        <f>tblTier34RiskRegister[[#This Row],[Safeguard Threat Likelihood]]*MAX(tblTier34RiskRegister[[#This Row],[Safeguard Mission Impact]:[Safeguard Obligations Impact]])</f>
        <v>0</v>
      </c>
    </row>
    <row r="107" spans="2:24" ht="51.75" thickBot="1" x14ac:dyDescent="0.25">
      <c r="B107" s="54">
        <v>90</v>
      </c>
      <c r="C107" s="55"/>
      <c r="D107" s="55"/>
      <c r="E107" s="55"/>
      <c r="F107" s="48" t="s">
        <v>70</v>
      </c>
      <c r="G107" s="61" t="s">
        <v>681</v>
      </c>
      <c r="H107" s="50" t="s">
        <v>402</v>
      </c>
      <c r="I107" s="48" t="s">
        <v>403</v>
      </c>
      <c r="J107" s="48"/>
      <c r="K107" s="48"/>
      <c r="L107" s="62"/>
      <c r="M107" s="62"/>
      <c r="N107" s="62"/>
      <c r="O107" s="62"/>
      <c r="P107" s="62">
        <f>tblTier34RiskRegister[[#This Row],[Threat Likelihood]]*MAX(tblTier34RiskRegister[[#This Row],[Mission Impact]:[Obligations Impact]])</f>
        <v>0</v>
      </c>
      <c r="Q107" s="48"/>
      <c r="R107" s="48"/>
      <c r="S107" s="48"/>
      <c r="T107" s="62"/>
      <c r="U107" s="62"/>
      <c r="V107" s="62"/>
      <c r="W107" s="62"/>
      <c r="X107" s="80">
        <f>tblTier34RiskRegister[[#This Row],[Safeguard Threat Likelihood]]*MAX(tblTier34RiskRegister[[#This Row],[Safeguard Mission Impact]:[Safeguard Obligations Impact]])</f>
        <v>0</v>
      </c>
    </row>
    <row r="108" spans="2:24" ht="90" thickBot="1" x14ac:dyDescent="0.25">
      <c r="B108" s="57">
        <v>91</v>
      </c>
      <c r="C108" s="58"/>
      <c r="D108" s="58"/>
      <c r="E108" s="58"/>
      <c r="F108" s="41" t="s">
        <v>70</v>
      </c>
      <c r="G108" s="59" t="s">
        <v>682</v>
      </c>
      <c r="H108" s="43" t="s">
        <v>683</v>
      </c>
      <c r="I108" s="41" t="s">
        <v>400</v>
      </c>
      <c r="J108" s="41"/>
      <c r="K108" s="41"/>
      <c r="L108" s="60"/>
      <c r="M108" s="60"/>
      <c r="N108" s="60"/>
      <c r="O108" s="60"/>
      <c r="P108" s="60">
        <f>tblTier34RiskRegister[[#This Row],[Threat Likelihood]]*MAX(tblTier34RiskRegister[[#This Row],[Mission Impact]:[Obligations Impact]])</f>
        <v>0</v>
      </c>
      <c r="Q108" s="41"/>
      <c r="R108" s="41"/>
      <c r="S108" s="41"/>
      <c r="T108" s="60"/>
      <c r="U108" s="60"/>
      <c r="V108" s="60"/>
      <c r="W108" s="60"/>
      <c r="X108" s="81">
        <f>tblTier34RiskRegister[[#This Row],[Safeguard Threat Likelihood]]*MAX(tblTier34RiskRegister[[#This Row],[Safeguard Mission Impact]:[Safeguard Obligations Impact]])</f>
        <v>0</v>
      </c>
    </row>
    <row r="109" spans="2:24" ht="115.5" thickBot="1" x14ac:dyDescent="0.25">
      <c r="B109" s="54">
        <v>92</v>
      </c>
      <c r="C109" s="55"/>
      <c r="D109" s="55"/>
      <c r="E109" s="55"/>
      <c r="F109" s="48" t="s">
        <v>70</v>
      </c>
      <c r="G109" s="61" t="s">
        <v>122</v>
      </c>
      <c r="H109" s="50" t="s">
        <v>406</v>
      </c>
      <c r="I109" s="48" t="s">
        <v>684</v>
      </c>
      <c r="J109" s="48"/>
      <c r="K109" s="48"/>
      <c r="L109" s="62"/>
      <c r="M109" s="62"/>
      <c r="N109" s="62"/>
      <c r="O109" s="62"/>
      <c r="P109" s="62">
        <f>tblTier34RiskRegister[[#This Row],[Threat Likelihood]]*MAX(tblTier34RiskRegister[[#This Row],[Mission Impact]:[Obligations Impact]])</f>
        <v>0</v>
      </c>
      <c r="Q109" s="48"/>
      <c r="R109" s="48"/>
      <c r="S109" s="48"/>
      <c r="T109" s="62"/>
      <c r="U109" s="62"/>
      <c r="V109" s="62"/>
      <c r="W109" s="62"/>
      <c r="X109" s="80">
        <f>tblTier34RiskRegister[[#This Row],[Safeguard Threat Likelihood]]*MAX(tblTier34RiskRegister[[#This Row],[Safeguard Mission Impact]:[Safeguard Obligations Impact]])</f>
        <v>0</v>
      </c>
    </row>
    <row r="110" spans="2:24" ht="64.5" thickBot="1" x14ac:dyDescent="0.25">
      <c r="B110" s="57">
        <v>93</v>
      </c>
      <c r="C110" s="58"/>
      <c r="D110" s="58"/>
      <c r="E110" s="58"/>
      <c r="F110" s="41" t="s">
        <v>70</v>
      </c>
      <c r="G110" s="59" t="s">
        <v>685</v>
      </c>
      <c r="H110" s="43" t="s">
        <v>686</v>
      </c>
      <c r="I110" s="41" t="s">
        <v>401</v>
      </c>
      <c r="J110" s="41"/>
      <c r="K110" s="41"/>
      <c r="L110" s="60"/>
      <c r="M110" s="60"/>
      <c r="N110" s="60"/>
      <c r="O110" s="60"/>
      <c r="P110" s="60">
        <f>tblTier34RiskRegister[[#This Row],[Threat Likelihood]]*MAX(tblTier34RiskRegister[[#This Row],[Mission Impact]:[Obligations Impact]])</f>
        <v>0</v>
      </c>
      <c r="Q110" s="41"/>
      <c r="R110" s="41"/>
      <c r="S110" s="41"/>
      <c r="T110" s="60"/>
      <c r="U110" s="60"/>
      <c r="V110" s="60"/>
      <c r="W110" s="60"/>
      <c r="X110" s="81">
        <f>tblTier34RiskRegister[[#This Row],[Safeguard Threat Likelihood]]*MAX(tblTier34RiskRegister[[#This Row],[Safeguard Mission Impact]:[Safeguard Obligations Impact]])</f>
        <v>0</v>
      </c>
    </row>
    <row r="111" spans="2:24" ht="115.5" thickBot="1" x14ac:dyDescent="0.25">
      <c r="B111" s="54">
        <v>94</v>
      </c>
      <c r="C111" s="55"/>
      <c r="D111" s="55"/>
      <c r="E111" s="55"/>
      <c r="F111" s="48" t="s">
        <v>70</v>
      </c>
      <c r="G111" s="61" t="s">
        <v>687</v>
      </c>
      <c r="H111" s="50" t="s">
        <v>688</v>
      </c>
      <c r="I111" s="48" t="s">
        <v>689</v>
      </c>
      <c r="J111" s="48"/>
      <c r="K111" s="48"/>
      <c r="L111" s="62"/>
      <c r="M111" s="62"/>
      <c r="N111" s="62"/>
      <c r="O111" s="62"/>
      <c r="P111" s="62">
        <f>tblTier34RiskRegister[[#This Row],[Threat Likelihood]]*MAX(tblTier34RiskRegister[[#This Row],[Mission Impact]:[Obligations Impact]])</f>
        <v>0</v>
      </c>
      <c r="Q111" s="48"/>
      <c r="R111" s="48"/>
      <c r="S111" s="48"/>
      <c r="T111" s="62"/>
      <c r="U111" s="62"/>
      <c r="V111" s="62"/>
      <c r="W111" s="62"/>
      <c r="X111" s="80">
        <f>tblTier34RiskRegister[[#This Row],[Safeguard Threat Likelihood]]*MAX(tblTier34RiskRegister[[#This Row],[Safeguard Mission Impact]:[Safeguard Obligations Impact]])</f>
        <v>0</v>
      </c>
    </row>
    <row r="112" spans="2:24" ht="90" thickBot="1" x14ac:dyDescent="0.25">
      <c r="B112" s="57">
        <v>95</v>
      </c>
      <c r="C112" s="58"/>
      <c r="D112" s="58"/>
      <c r="E112" s="58"/>
      <c r="F112" s="41" t="s">
        <v>71</v>
      </c>
      <c r="G112" s="59" t="s">
        <v>514</v>
      </c>
      <c r="H112" s="43" t="s">
        <v>690</v>
      </c>
      <c r="I112" s="41" t="s">
        <v>691</v>
      </c>
      <c r="J112" s="41"/>
      <c r="K112" s="41"/>
      <c r="L112" s="60"/>
      <c r="M112" s="60"/>
      <c r="N112" s="60"/>
      <c r="O112" s="60"/>
      <c r="P112" s="60">
        <f>tblTier34RiskRegister[[#This Row],[Threat Likelihood]]*MAX(tblTier34RiskRegister[[#This Row],[Mission Impact]:[Obligations Impact]])</f>
        <v>0</v>
      </c>
      <c r="Q112" s="41"/>
      <c r="R112" s="41"/>
      <c r="S112" s="41"/>
      <c r="T112" s="60"/>
      <c r="U112" s="60"/>
      <c r="V112" s="60"/>
      <c r="W112" s="60"/>
      <c r="X112" s="81">
        <f>tblTier34RiskRegister[[#This Row],[Safeguard Threat Likelihood]]*MAX(tblTier34RiskRegister[[#This Row],[Safeguard Mission Impact]:[Safeguard Obligations Impact]])</f>
        <v>0</v>
      </c>
    </row>
    <row r="113" spans="2:24" ht="166.5" thickBot="1" x14ac:dyDescent="0.25">
      <c r="B113" s="54">
        <v>96</v>
      </c>
      <c r="C113" s="55"/>
      <c r="D113" s="55"/>
      <c r="E113" s="55"/>
      <c r="F113" s="48" t="s">
        <v>71</v>
      </c>
      <c r="G113" s="61" t="s">
        <v>692</v>
      </c>
      <c r="H113" s="50" t="s">
        <v>693</v>
      </c>
      <c r="I113" s="48" t="s">
        <v>694</v>
      </c>
      <c r="J113" s="48"/>
      <c r="K113" s="48"/>
      <c r="L113" s="62"/>
      <c r="M113" s="62"/>
      <c r="N113" s="62"/>
      <c r="O113" s="62"/>
      <c r="P113" s="62">
        <f>tblTier34RiskRegister[[#This Row],[Threat Likelihood]]*MAX(tblTier34RiskRegister[[#This Row],[Mission Impact]:[Obligations Impact]])</f>
        <v>0</v>
      </c>
      <c r="Q113" s="48"/>
      <c r="R113" s="48"/>
      <c r="S113" s="48"/>
      <c r="T113" s="62"/>
      <c r="U113" s="62"/>
      <c r="V113" s="62"/>
      <c r="W113" s="62"/>
      <c r="X113" s="80">
        <f>tblTier34RiskRegister[[#This Row],[Safeguard Threat Likelihood]]*MAX(tblTier34RiskRegister[[#This Row],[Safeguard Mission Impact]:[Safeguard Obligations Impact]])</f>
        <v>0</v>
      </c>
    </row>
    <row r="114" spans="2:24" ht="102.75" thickBot="1" x14ac:dyDescent="0.25">
      <c r="B114" s="57">
        <v>97</v>
      </c>
      <c r="C114" s="58"/>
      <c r="D114" s="58"/>
      <c r="E114" s="58"/>
      <c r="F114" s="41" t="s">
        <v>71</v>
      </c>
      <c r="G114" s="59" t="s">
        <v>695</v>
      </c>
      <c r="H114" s="43" t="s">
        <v>696</v>
      </c>
      <c r="I114" s="41" t="s">
        <v>697</v>
      </c>
      <c r="J114" s="41"/>
      <c r="K114" s="41"/>
      <c r="L114" s="60"/>
      <c r="M114" s="60"/>
      <c r="N114" s="60"/>
      <c r="O114" s="60"/>
      <c r="P114" s="60">
        <f>tblTier34RiskRegister[[#This Row],[Threat Likelihood]]*MAX(tblTier34RiskRegister[[#This Row],[Mission Impact]:[Obligations Impact]])</f>
        <v>0</v>
      </c>
      <c r="Q114" s="41"/>
      <c r="R114" s="41"/>
      <c r="S114" s="41"/>
      <c r="T114" s="60"/>
      <c r="U114" s="60"/>
      <c r="V114" s="60"/>
      <c r="W114" s="60"/>
      <c r="X114" s="81">
        <f>tblTier34RiskRegister[[#This Row],[Safeguard Threat Likelihood]]*MAX(tblTier34RiskRegister[[#This Row],[Safeguard Mission Impact]:[Safeguard Obligations Impact]])</f>
        <v>0</v>
      </c>
    </row>
    <row r="115" spans="2:24" ht="39" thickBot="1" x14ac:dyDescent="0.25">
      <c r="B115" s="54">
        <v>98</v>
      </c>
      <c r="C115" s="55"/>
      <c r="D115" s="55"/>
      <c r="E115" s="55"/>
      <c r="F115" s="48" t="s">
        <v>71</v>
      </c>
      <c r="G115" s="61" t="s">
        <v>698</v>
      </c>
      <c r="H115" s="50" t="s">
        <v>699</v>
      </c>
      <c r="I115" s="48" t="s">
        <v>700</v>
      </c>
      <c r="J115" s="48"/>
      <c r="K115" s="48"/>
      <c r="L115" s="62"/>
      <c r="M115" s="62"/>
      <c r="N115" s="62"/>
      <c r="O115" s="62"/>
      <c r="P115" s="62">
        <f>tblTier34RiskRegister[[#This Row],[Threat Likelihood]]*MAX(tblTier34RiskRegister[[#This Row],[Mission Impact]:[Obligations Impact]])</f>
        <v>0</v>
      </c>
      <c r="Q115" s="48"/>
      <c r="R115" s="48"/>
      <c r="S115" s="48"/>
      <c r="T115" s="62"/>
      <c r="U115" s="62"/>
      <c r="V115" s="62"/>
      <c r="W115" s="62"/>
      <c r="X115" s="80">
        <f>tblTier34RiskRegister[[#This Row],[Safeguard Threat Likelihood]]*MAX(tblTier34RiskRegister[[#This Row],[Safeguard Mission Impact]:[Safeguard Obligations Impact]])</f>
        <v>0</v>
      </c>
    </row>
    <row r="116" spans="2:24" ht="51.75" thickBot="1" x14ac:dyDescent="0.25">
      <c r="B116" s="57">
        <v>99</v>
      </c>
      <c r="C116" s="58"/>
      <c r="D116" s="58"/>
      <c r="E116" s="58"/>
      <c r="F116" s="41" t="s">
        <v>71</v>
      </c>
      <c r="G116" s="59" t="s">
        <v>701</v>
      </c>
      <c r="H116" s="43" t="s">
        <v>702</v>
      </c>
      <c r="I116" s="41" t="s">
        <v>409</v>
      </c>
      <c r="J116" s="41"/>
      <c r="K116" s="41"/>
      <c r="L116" s="60"/>
      <c r="M116" s="60"/>
      <c r="N116" s="60"/>
      <c r="O116" s="60"/>
      <c r="P116" s="60">
        <f>tblTier34RiskRegister[[#This Row],[Threat Likelihood]]*MAX(tblTier34RiskRegister[[#This Row],[Mission Impact]:[Obligations Impact]])</f>
        <v>0</v>
      </c>
      <c r="Q116" s="41"/>
      <c r="R116" s="41"/>
      <c r="S116" s="41"/>
      <c r="T116" s="60"/>
      <c r="U116" s="60"/>
      <c r="V116" s="60"/>
      <c r="W116" s="60"/>
      <c r="X116" s="81">
        <f>tblTier34RiskRegister[[#This Row],[Safeguard Threat Likelihood]]*MAX(tblTier34RiskRegister[[#This Row],[Safeguard Mission Impact]:[Safeguard Obligations Impact]])</f>
        <v>0</v>
      </c>
    </row>
    <row r="117" spans="2:24" ht="51.75" thickBot="1" x14ac:dyDescent="0.25">
      <c r="B117" s="54">
        <v>100</v>
      </c>
      <c r="C117" s="55"/>
      <c r="D117" s="55"/>
      <c r="E117" s="55"/>
      <c r="F117" s="48" t="s">
        <v>71</v>
      </c>
      <c r="G117" s="61" t="s">
        <v>703</v>
      </c>
      <c r="H117" s="50" t="s">
        <v>704</v>
      </c>
      <c r="I117" s="48" t="s">
        <v>408</v>
      </c>
      <c r="J117" s="48"/>
      <c r="K117" s="48"/>
      <c r="L117" s="62"/>
      <c r="M117" s="62"/>
      <c r="N117" s="62"/>
      <c r="O117" s="62"/>
      <c r="P117" s="62">
        <f>tblTier34RiskRegister[[#This Row],[Threat Likelihood]]*MAX(tblTier34RiskRegister[[#This Row],[Mission Impact]:[Obligations Impact]])</f>
        <v>0</v>
      </c>
      <c r="Q117" s="48"/>
      <c r="R117" s="48"/>
      <c r="S117" s="48"/>
      <c r="T117" s="62"/>
      <c r="U117" s="62"/>
      <c r="V117" s="62"/>
      <c r="W117" s="62"/>
      <c r="X117" s="80">
        <f>tblTier34RiskRegister[[#This Row],[Safeguard Threat Likelihood]]*MAX(tblTier34RiskRegister[[#This Row],[Safeguard Mission Impact]:[Safeguard Obligations Impact]])</f>
        <v>0</v>
      </c>
    </row>
    <row r="118" spans="2:24" ht="90" thickBot="1" x14ac:dyDescent="0.25">
      <c r="B118" s="57">
        <v>101</v>
      </c>
      <c r="C118" s="58"/>
      <c r="D118" s="58"/>
      <c r="E118" s="58"/>
      <c r="F118" s="41" t="s">
        <v>71</v>
      </c>
      <c r="G118" s="59" t="s">
        <v>705</v>
      </c>
      <c r="H118" s="43" t="s">
        <v>706</v>
      </c>
      <c r="I118" s="41" t="s">
        <v>707</v>
      </c>
      <c r="J118" s="41"/>
      <c r="K118" s="41"/>
      <c r="L118" s="60"/>
      <c r="M118" s="60"/>
      <c r="N118" s="60"/>
      <c r="O118" s="60"/>
      <c r="P118" s="60">
        <f>tblTier34RiskRegister[[#This Row],[Threat Likelihood]]*MAX(tblTier34RiskRegister[[#This Row],[Mission Impact]:[Obligations Impact]])</f>
        <v>0</v>
      </c>
      <c r="Q118" s="41"/>
      <c r="R118" s="41"/>
      <c r="S118" s="41"/>
      <c r="T118" s="60"/>
      <c r="U118" s="60"/>
      <c r="V118" s="60"/>
      <c r="W118" s="60"/>
      <c r="X118" s="81">
        <f>tblTier34RiskRegister[[#This Row],[Safeguard Threat Likelihood]]*MAX(tblTier34RiskRegister[[#This Row],[Safeguard Mission Impact]:[Safeguard Obligations Impact]])</f>
        <v>0</v>
      </c>
    </row>
    <row r="119" spans="2:24" ht="64.5" thickBot="1" x14ac:dyDescent="0.25">
      <c r="B119" s="54">
        <v>102</v>
      </c>
      <c r="C119" s="55"/>
      <c r="D119" s="55"/>
      <c r="E119" s="55"/>
      <c r="F119" s="48" t="s">
        <v>71</v>
      </c>
      <c r="G119" s="61" t="s">
        <v>708</v>
      </c>
      <c r="H119" s="50" t="s">
        <v>709</v>
      </c>
      <c r="I119" s="48" t="s">
        <v>710</v>
      </c>
      <c r="J119" s="48"/>
      <c r="K119" s="48"/>
      <c r="L119" s="62"/>
      <c r="M119" s="62"/>
      <c r="N119" s="62"/>
      <c r="O119" s="62"/>
      <c r="P119" s="62">
        <f>tblTier34RiskRegister[[#This Row],[Threat Likelihood]]*MAX(tblTier34RiskRegister[[#This Row],[Mission Impact]:[Obligations Impact]])</f>
        <v>0</v>
      </c>
      <c r="Q119" s="48"/>
      <c r="R119" s="48"/>
      <c r="S119" s="48"/>
      <c r="T119" s="62"/>
      <c r="U119" s="62"/>
      <c r="V119" s="62"/>
      <c r="W119" s="62"/>
      <c r="X119" s="80">
        <f>tblTier34RiskRegister[[#This Row],[Safeguard Threat Likelihood]]*MAX(tblTier34RiskRegister[[#This Row],[Safeguard Mission Impact]:[Safeguard Obligations Impact]])</f>
        <v>0</v>
      </c>
    </row>
    <row r="120" spans="2:24" ht="51.75" thickBot="1" x14ac:dyDescent="0.25">
      <c r="B120" s="57">
        <v>103</v>
      </c>
      <c r="C120" s="58"/>
      <c r="D120" s="58"/>
      <c r="E120" s="58"/>
      <c r="F120" s="41" t="s">
        <v>71</v>
      </c>
      <c r="G120" s="59" t="s">
        <v>711</v>
      </c>
      <c r="H120" s="43" t="s">
        <v>712</v>
      </c>
      <c r="I120" s="41" t="s">
        <v>410</v>
      </c>
      <c r="J120" s="41"/>
      <c r="K120" s="41"/>
      <c r="L120" s="60"/>
      <c r="M120" s="60"/>
      <c r="N120" s="60"/>
      <c r="O120" s="60"/>
      <c r="P120" s="60">
        <f>tblTier34RiskRegister[[#This Row],[Threat Likelihood]]*MAX(tblTier34RiskRegister[[#This Row],[Mission Impact]:[Obligations Impact]])</f>
        <v>0</v>
      </c>
      <c r="Q120" s="41"/>
      <c r="R120" s="41"/>
      <c r="S120" s="41"/>
      <c r="T120" s="60"/>
      <c r="U120" s="60"/>
      <c r="V120" s="60"/>
      <c r="W120" s="60"/>
      <c r="X120" s="81">
        <f>tblTier34RiskRegister[[#This Row],[Safeguard Threat Likelihood]]*MAX(tblTier34RiskRegister[[#This Row],[Safeguard Mission Impact]:[Safeguard Obligations Impact]])</f>
        <v>0</v>
      </c>
    </row>
    <row r="121" spans="2:24" ht="90" thickBot="1" x14ac:dyDescent="0.25">
      <c r="B121" s="54">
        <v>104</v>
      </c>
      <c r="C121" s="55"/>
      <c r="D121" s="55"/>
      <c r="E121" s="55"/>
      <c r="F121" s="48" t="s">
        <v>72</v>
      </c>
      <c r="G121" s="61" t="s">
        <v>713</v>
      </c>
      <c r="H121" s="50" t="s">
        <v>411</v>
      </c>
      <c r="I121" s="48" t="s">
        <v>412</v>
      </c>
      <c r="J121" s="48"/>
      <c r="K121" s="48"/>
      <c r="L121" s="62"/>
      <c r="M121" s="62"/>
      <c r="N121" s="62"/>
      <c r="O121" s="62"/>
      <c r="P121" s="62">
        <f>tblTier34RiskRegister[[#This Row],[Threat Likelihood]]*MAX(tblTier34RiskRegister[[#This Row],[Mission Impact]:[Obligations Impact]])</f>
        <v>0</v>
      </c>
      <c r="Q121" s="48"/>
      <c r="R121" s="48"/>
      <c r="S121" s="48"/>
      <c r="T121" s="62"/>
      <c r="U121" s="62"/>
      <c r="V121" s="62"/>
      <c r="W121" s="62"/>
      <c r="X121" s="80">
        <f>tblTier34RiskRegister[[#This Row],[Safeguard Threat Likelihood]]*MAX(tblTier34RiskRegister[[#This Row],[Safeguard Mission Impact]:[Safeguard Obligations Impact]])</f>
        <v>0</v>
      </c>
    </row>
    <row r="122" spans="2:24" ht="90" thickBot="1" x14ac:dyDescent="0.25">
      <c r="B122" s="57">
        <v>105</v>
      </c>
      <c r="C122" s="58"/>
      <c r="D122" s="58"/>
      <c r="E122" s="58"/>
      <c r="F122" s="41" t="s">
        <v>72</v>
      </c>
      <c r="G122" s="59" t="s">
        <v>714</v>
      </c>
      <c r="H122" s="43" t="s">
        <v>415</v>
      </c>
      <c r="I122" s="41" t="s">
        <v>416</v>
      </c>
      <c r="J122" s="41"/>
      <c r="K122" s="41"/>
      <c r="L122" s="60"/>
      <c r="M122" s="60"/>
      <c r="N122" s="60"/>
      <c r="O122" s="60"/>
      <c r="P122" s="60">
        <f>tblTier34RiskRegister[[#This Row],[Threat Likelihood]]*MAX(tblTier34RiskRegister[[#This Row],[Mission Impact]:[Obligations Impact]])</f>
        <v>0</v>
      </c>
      <c r="Q122" s="41"/>
      <c r="R122" s="41"/>
      <c r="S122" s="41"/>
      <c r="T122" s="60"/>
      <c r="U122" s="60"/>
      <c r="V122" s="60"/>
      <c r="W122" s="60"/>
      <c r="X122" s="81">
        <f>tblTier34RiskRegister[[#This Row],[Safeguard Threat Likelihood]]*MAX(tblTier34RiskRegister[[#This Row],[Safeguard Mission Impact]:[Safeguard Obligations Impact]])</f>
        <v>0</v>
      </c>
    </row>
    <row r="123" spans="2:24" ht="115.5" thickBot="1" x14ac:dyDescent="0.25">
      <c r="B123" s="54">
        <v>106</v>
      </c>
      <c r="C123" s="55"/>
      <c r="D123" s="55"/>
      <c r="E123" s="55"/>
      <c r="F123" s="48" t="s">
        <v>72</v>
      </c>
      <c r="G123" s="61" t="s">
        <v>715</v>
      </c>
      <c r="H123" s="50" t="s">
        <v>716</v>
      </c>
      <c r="I123" s="48" t="s">
        <v>717</v>
      </c>
      <c r="J123" s="48"/>
      <c r="K123" s="48"/>
      <c r="L123" s="62"/>
      <c r="M123" s="62"/>
      <c r="N123" s="62"/>
      <c r="O123" s="62"/>
      <c r="P123" s="62">
        <f>tblTier34RiskRegister[[#This Row],[Threat Likelihood]]*MAX(tblTier34RiskRegister[[#This Row],[Mission Impact]:[Obligations Impact]])</f>
        <v>0</v>
      </c>
      <c r="Q123" s="48"/>
      <c r="R123" s="48"/>
      <c r="S123" s="48"/>
      <c r="T123" s="62"/>
      <c r="U123" s="62"/>
      <c r="V123" s="62"/>
      <c r="W123" s="62"/>
      <c r="X123" s="80">
        <f>tblTier34RiskRegister[[#This Row],[Safeguard Threat Likelihood]]*MAX(tblTier34RiskRegister[[#This Row],[Safeguard Mission Impact]:[Safeguard Obligations Impact]])</f>
        <v>0</v>
      </c>
    </row>
    <row r="124" spans="2:24" ht="26.25" thickBot="1" x14ac:dyDescent="0.25">
      <c r="B124" s="57">
        <v>107</v>
      </c>
      <c r="C124" s="58"/>
      <c r="D124" s="58"/>
      <c r="E124" s="58"/>
      <c r="F124" s="41" t="s">
        <v>72</v>
      </c>
      <c r="G124" s="59" t="s">
        <v>718</v>
      </c>
      <c r="H124" s="43" t="s">
        <v>413</v>
      </c>
      <c r="I124" s="41" t="s">
        <v>414</v>
      </c>
      <c r="J124" s="41"/>
      <c r="K124" s="41"/>
      <c r="L124" s="60"/>
      <c r="M124" s="60"/>
      <c r="N124" s="60"/>
      <c r="O124" s="60"/>
      <c r="P124" s="60">
        <f>tblTier34RiskRegister[[#This Row],[Threat Likelihood]]*MAX(tblTier34RiskRegister[[#This Row],[Mission Impact]:[Obligations Impact]])</f>
        <v>0</v>
      </c>
      <c r="Q124" s="41"/>
      <c r="R124" s="41"/>
      <c r="S124" s="41"/>
      <c r="T124" s="60"/>
      <c r="U124" s="60"/>
      <c r="V124" s="60"/>
      <c r="W124" s="60"/>
      <c r="X124" s="81">
        <f>tblTier34RiskRegister[[#This Row],[Safeguard Threat Likelihood]]*MAX(tblTier34RiskRegister[[#This Row],[Safeguard Mission Impact]:[Safeguard Obligations Impact]])</f>
        <v>0</v>
      </c>
    </row>
    <row r="125" spans="2:24" ht="128.25" thickBot="1" x14ac:dyDescent="0.25">
      <c r="B125" s="54">
        <v>108</v>
      </c>
      <c r="C125" s="55"/>
      <c r="D125" s="55"/>
      <c r="E125" s="55"/>
      <c r="F125" s="48" t="s">
        <v>72</v>
      </c>
      <c r="G125" s="61" t="s">
        <v>719</v>
      </c>
      <c r="H125" s="50" t="s">
        <v>720</v>
      </c>
      <c r="I125" s="48" t="s">
        <v>721</v>
      </c>
      <c r="J125" s="48"/>
      <c r="K125" s="48"/>
      <c r="L125" s="62"/>
      <c r="M125" s="62"/>
      <c r="N125" s="62"/>
      <c r="O125" s="62"/>
      <c r="P125" s="62">
        <f>tblTier34RiskRegister[[#This Row],[Threat Likelihood]]*MAX(tblTier34RiskRegister[[#This Row],[Mission Impact]:[Obligations Impact]])</f>
        <v>0</v>
      </c>
      <c r="Q125" s="48"/>
      <c r="R125" s="48"/>
      <c r="S125" s="48"/>
      <c r="T125" s="62"/>
      <c r="U125" s="62"/>
      <c r="V125" s="62"/>
      <c r="W125" s="62"/>
      <c r="X125" s="80">
        <f>tblTier34RiskRegister[[#This Row],[Safeguard Threat Likelihood]]*MAX(tblTier34RiskRegister[[#This Row],[Safeguard Mission Impact]:[Safeguard Obligations Impact]])</f>
        <v>0</v>
      </c>
    </row>
    <row r="126" spans="2:24" ht="166.5" thickBot="1" x14ac:dyDescent="0.25">
      <c r="B126" s="57">
        <v>109</v>
      </c>
      <c r="C126" s="58"/>
      <c r="D126" s="58"/>
      <c r="E126" s="58"/>
      <c r="F126" s="41" t="s">
        <v>72</v>
      </c>
      <c r="G126" s="59" t="s">
        <v>722</v>
      </c>
      <c r="H126" s="43" t="s">
        <v>723</v>
      </c>
      <c r="I126" s="41" t="s">
        <v>724</v>
      </c>
      <c r="J126" s="41"/>
      <c r="K126" s="41"/>
      <c r="L126" s="60"/>
      <c r="M126" s="60"/>
      <c r="N126" s="60"/>
      <c r="O126" s="60"/>
      <c r="P126" s="60">
        <f>tblTier34RiskRegister[[#This Row],[Threat Likelihood]]*MAX(tblTier34RiskRegister[[#This Row],[Mission Impact]:[Obligations Impact]])</f>
        <v>0</v>
      </c>
      <c r="Q126" s="41"/>
      <c r="R126" s="41"/>
      <c r="S126" s="41"/>
      <c r="T126" s="60"/>
      <c r="U126" s="60"/>
      <c r="V126" s="60"/>
      <c r="W126" s="60"/>
      <c r="X126" s="81">
        <f>tblTier34RiskRegister[[#This Row],[Safeguard Threat Likelihood]]*MAX(tblTier34RiskRegister[[#This Row],[Safeguard Mission Impact]:[Safeguard Obligations Impact]])</f>
        <v>0</v>
      </c>
    </row>
    <row r="127" spans="2:24" ht="77.25" thickBot="1" x14ac:dyDescent="0.25">
      <c r="B127" s="54">
        <v>110</v>
      </c>
      <c r="C127" s="55"/>
      <c r="D127" s="55"/>
      <c r="E127" s="55"/>
      <c r="F127" s="48" t="s">
        <v>72</v>
      </c>
      <c r="G127" s="61" t="s">
        <v>73</v>
      </c>
      <c r="H127" s="50" t="s">
        <v>725</v>
      </c>
      <c r="I127" s="48" t="s">
        <v>726</v>
      </c>
      <c r="J127" s="48"/>
      <c r="K127" s="48"/>
      <c r="L127" s="62"/>
      <c r="M127" s="62"/>
      <c r="N127" s="62"/>
      <c r="O127" s="62"/>
      <c r="P127" s="62">
        <f>tblTier34RiskRegister[[#This Row],[Threat Likelihood]]*MAX(tblTier34RiskRegister[[#This Row],[Mission Impact]:[Obligations Impact]])</f>
        <v>0</v>
      </c>
      <c r="Q127" s="48"/>
      <c r="R127" s="48"/>
      <c r="S127" s="48"/>
      <c r="T127" s="62"/>
      <c r="U127" s="62"/>
      <c r="V127" s="62"/>
      <c r="W127" s="62"/>
      <c r="X127" s="80">
        <f>tblTier34RiskRegister[[#This Row],[Safeguard Threat Likelihood]]*MAX(tblTier34RiskRegister[[#This Row],[Safeguard Mission Impact]:[Safeguard Obligations Impact]])</f>
        <v>0</v>
      </c>
    </row>
    <row r="128" spans="2:24" ht="102.75" thickBot="1" x14ac:dyDescent="0.25">
      <c r="B128" s="57">
        <v>111</v>
      </c>
      <c r="C128" s="58"/>
      <c r="D128" s="58"/>
      <c r="E128" s="58"/>
      <c r="F128" s="41" t="s">
        <v>72</v>
      </c>
      <c r="G128" s="59" t="s">
        <v>727</v>
      </c>
      <c r="H128" s="43" t="s">
        <v>728</v>
      </c>
      <c r="I128" s="41" t="s">
        <v>729</v>
      </c>
      <c r="J128" s="41"/>
      <c r="K128" s="41"/>
      <c r="L128" s="60"/>
      <c r="M128" s="60"/>
      <c r="N128" s="60"/>
      <c r="O128" s="60"/>
      <c r="P128" s="60">
        <f>tblTier34RiskRegister[[#This Row],[Threat Likelihood]]*MAX(tblTier34RiskRegister[[#This Row],[Mission Impact]:[Obligations Impact]])</f>
        <v>0</v>
      </c>
      <c r="Q128" s="41"/>
      <c r="R128" s="41"/>
      <c r="S128" s="41"/>
      <c r="T128" s="60"/>
      <c r="U128" s="60"/>
      <c r="V128" s="60"/>
      <c r="W128" s="60"/>
      <c r="X128" s="81">
        <f>tblTier34RiskRegister[[#This Row],[Safeguard Threat Likelihood]]*MAX(tblTier34RiskRegister[[#This Row],[Safeguard Mission Impact]:[Safeguard Obligations Impact]])</f>
        <v>0</v>
      </c>
    </row>
    <row r="129" spans="2:24" ht="102.75" thickBot="1" x14ac:dyDescent="0.25">
      <c r="B129" s="54">
        <v>112</v>
      </c>
      <c r="C129" s="55"/>
      <c r="D129" s="55"/>
      <c r="E129" s="55"/>
      <c r="F129" s="48" t="s">
        <v>72</v>
      </c>
      <c r="G129" s="61" t="s">
        <v>730</v>
      </c>
      <c r="H129" s="50" t="s">
        <v>731</v>
      </c>
      <c r="I129" s="48" t="s">
        <v>732</v>
      </c>
      <c r="J129" s="48"/>
      <c r="K129" s="48"/>
      <c r="L129" s="62"/>
      <c r="M129" s="62"/>
      <c r="N129" s="62"/>
      <c r="O129" s="62"/>
      <c r="P129" s="62">
        <f>tblTier34RiskRegister[[#This Row],[Threat Likelihood]]*MAX(tblTier34RiskRegister[[#This Row],[Mission Impact]:[Obligations Impact]])</f>
        <v>0</v>
      </c>
      <c r="Q129" s="48"/>
      <c r="R129" s="48"/>
      <c r="S129" s="48"/>
      <c r="T129" s="62"/>
      <c r="U129" s="62"/>
      <c r="V129" s="62"/>
      <c r="W129" s="62"/>
      <c r="X129" s="80">
        <f>tblTier34RiskRegister[[#This Row],[Safeguard Threat Likelihood]]*MAX(tblTier34RiskRegister[[#This Row],[Safeguard Mission Impact]:[Safeguard Obligations Impact]])</f>
        <v>0</v>
      </c>
    </row>
    <row r="130" spans="2:24" ht="51.75" thickBot="1" x14ac:dyDescent="0.25">
      <c r="B130" s="57">
        <v>113</v>
      </c>
      <c r="C130" s="58"/>
      <c r="D130" s="58"/>
      <c r="E130" s="58"/>
      <c r="F130" s="41" t="s">
        <v>74</v>
      </c>
      <c r="G130" s="59" t="s">
        <v>733</v>
      </c>
      <c r="H130" s="43" t="s">
        <v>428</v>
      </c>
      <c r="I130" s="41" t="s">
        <v>429</v>
      </c>
      <c r="J130" s="41"/>
      <c r="K130" s="41"/>
      <c r="L130" s="60"/>
      <c r="M130" s="60"/>
      <c r="N130" s="60"/>
      <c r="O130" s="60"/>
      <c r="P130" s="60">
        <f>tblTier34RiskRegister[[#This Row],[Threat Likelihood]]*MAX(tblTier34RiskRegister[[#This Row],[Mission Impact]:[Obligations Impact]])</f>
        <v>0</v>
      </c>
      <c r="Q130" s="41"/>
      <c r="R130" s="41"/>
      <c r="S130" s="41"/>
      <c r="T130" s="60"/>
      <c r="U130" s="60"/>
      <c r="V130" s="60"/>
      <c r="W130" s="60"/>
      <c r="X130" s="81">
        <f>tblTier34RiskRegister[[#This Row],[Safeguard Threat Likelihood]]*MAX(tblTier34RiskRegister[[#This Row],[Safeguard Mission Impact]:[Safeguard Obligations Impact]])</f>
        <v>0</v>
      </c>
    </row>
    <row r="131" spans="2:24" ht="77.25" thickBot="1" x14ac:dyDescent="0.25">
      <c r="B131" s="54">
        <v>114</v>
      </c>
      <c r="C131" s="55"/>
      <c r="D131" s="55"/>
      <c r="E131" s="55"/>
      <c r="F131" s="48" t="s">
        <v>74</v>
      </c>
      <c r="G131" s="61" t="s">
        <v>734</v>
      </c>
      <c r="H131" s="50" t="s">
        <v>735</v>
      </c>
      <c r="I131" s="48" t="s">
        <v>418</v>
      </c>
      <c r="J131" s="48"/>
      <c r="K131" s="48"/>
      <c r="L131" s="62"/>
      <c r="M131" s="62"/>
      <c r="N131" s="62"/>
      <c r="O131" s="62"/>
      <c r="P131" s="62">
        <f>tblTier34RiskRegister[[#This Row],[Threat Likelihood]]*MAX(tblTier34RiskRegister[[#This Row],[Mission Impact]:[Obligations Impact]])</f>
        <v>0</v>
      </c>
      <c r="Q131" s="48"/>
      <c r="R131" s="48"/>
      <c r="S131" s="48"/>
      <c r="T131" s="62"/>
      <c r="U131" s="62"/>
      <c r="V131" s="62"/>
      <c r="W131" s="62"/>
      <c r="X131" s="80">
        <f>tblTier34RiskRegister[[#This Row],[Safeguard Threat Likelihood]]*MAX(tblTier34RiskRegister[[#This Row],[Safeguard Mission Impact]:[Safeguard Obligations Impact]])</f>
        <v>0</v>
      </c>
    </row>
    <row r="132" spans="2:24" ht="77.25" thickBot="1" x14ac:dyDescent="0.25">
      <c r="B132" s="57">
        <v>115</v>
      </c>
      <c r="C132" s="58"/>
      <c r="D132" s="58"/>
      <c r="E132" s="58"/>
      <c r="F132" s="41" t="s">
        <v>74</v>
      </c>
      <c r="G132" s="59" t="s">
        <v>736</v>
      </c>
      <c r="H132" s="43" t="s">
        <v>419</v>
      </c>
      <c r="I132" s="41" t="s">
        <v>420</v>
      </c>
      <c r="J132" s="41"/>
      <c r="K132" s="41"/>
      <c r="L132" s="60"/>
      <c r="M132" s="60"/>
      <c r="N132" s="60"/>
      <c r="O132" s="60"/>
      <c r="P132" s="60">
        <f>tblTier34RiskRegister[[#This Row],[Threat Likelihood]]*MAX(tblTier34RiskRegister[[#This Row],[Mission Impact]:[Obligations Impact]])</f>
        <v>0</v>
      </c>
      <c r="Q132" s="41"/>
      <c r="R132" s="41"/>
      <c r="S132" s="41"/>
      <c r="T132" s="60"/>
      <c r="U132" s="60"/>
      <c r="V132" s="60"/>
      <c r="W132" s="60"/>
      <c r="X132" s="81">
        <f>tblTier34RiskRegister[[#This Row],[Safeguard Threat Likelihood]]*MAX(tblTier34RiskRegister[[#This Row],[Safeguard Mission Impact]:[Safeguard Obligations Impact]])</f>
        <v>0</v>
      </c>
    </row>
    <row r="133" spans="2:24" ht="51.75" thickBot="1" x14ac:dyDescent="0.25">
      <c r="B133" s="54">
        <v>116</v>
      </c>
      <c r="C133" s="55"/>
      <c r="D133" s="55"/>
      <c r="E133" s="55"/>
      <c r="F133" s="48" t="s">
        <v>74</v>
      </c>
      <c r="G133" s="61" t="s">
        <v>737</v>
      </c>
      <c r="H133" s="50" t="s">
        <v>417</v>
      </c>
      <c r="I133" s="48" t="s">
        <v>738</v>
      </c>
      <c r="J133" s="48"/>
      <c r="K133" s="48"/>
      <c r="L133" s="62"/>
      <c r="M133" s="62"/>
      <c r="N133" s="62"/>
      <c r="O133" s="62"/>
      <c r="P133" s="62">
        <f>tblTier34RiskRegister[[#This Row],[Threat Likelihood]]*MAX(tblTier34RiskRegister[[#This Row],[Mission Impact]:[Obligations Impact]])</f>
        <v>0</v>
      </c>
      <c r="Q133" s="48"/>
      <c r="R133" s="48"/>
      <c r="S133" s="48"/>
      <c r="T133" s="62"/>
      <c r="U133" s="62"/>
      <c r="V133" s="62"/>
      <c r="W133" s="62"/>
      <c r="X133" s="80">
        <f>tblTier34RiskRegister[[#This Row],[Safeguard Threat Likelihood]]*MAX(tblTier34RiskRegister[[#This Row],[Safeguard Mission Impact]:[Safeguard Obligations Impact]])</f>
        <v>0</v>
      </c>
    </row>
    <row r="134" spans="2:24" ht="102.75" thickBot="1" x14ac:dyDescent="0.25">
      <c r="B134" s="57">
        <v>117</v>
      </c>
      <c r="C134" s="58"/>
      <c r="D134" s="58"/>
      <c r="E134" s="58"/>
      <c r="F134" s="41" t="s">
        <v>74</v>
      </c>
      <c r="G134" s="59" t="s">
        <v>739</v>
      </c>
      <c r="H134" s="43" t="s">
        <v>740</v>
      </c>
      <c r="I134" s="41" t="s">
        <v>741</v>
      </c>
      <c r="J134" s="41"/>
      <c r="K134" s="41"/>
      <c r="L134" s="60"/>
      <c r="M134" s="60"/>
      <c r="N134" s="60"/>
      <c r="O134" s="60"/>
      <c r="P134" s="60">
        <f>tblTier34RiskRegister[[#This Row],[Threat Likelihood]]*MAX(tblTier34RiskRegister[[#This Row],[Mission Impact]:[Obligations Impact]])</f>
        <v>0</v>
      </c>
      <c r="Q134" s="41"/>
      <c r="R134" s="41"/>
      <c r="S134" s="41"/>
      <c r="T134" s="60"/>
      <c r="U134" s="60"/>
      <c r="V134" s="60"/>
      <c r="W134" s="60"/>
      <c r="X134" s="81">
        <f>tblTier34RiskRegister[[#This Row],[Safeguard Threat Likelihood]]*MAX(tblTier34RiskRegister[[#This Row],[Safeguard Mission Impact]:[Safeguard Obligations Impact]])</f>
        <v>0</v>
      </c>
    </row>
    <row r="135" spans="2:24" ht="39" thickBot="1" x14ac:dyDescent="0.25">
      <c r="B135" s="54">
        <v>118</v>
      </c>
      <c r="C135" s="55"/>
      <c r="D135" s="55"/>
      <c r="E135" s="55"/>
      <c r="F135" s="48" t="s">
        <v>74</v>
      </c>
      <c r="G135" s="61" t="s">
        <v>742</v>
      </c>
      <c r="H135" s="50" t="s">
        <v>743</v>
      </c>
      <c r="I135" s="48" t="s">
        <v>424</v>
      </c>
      <c r="J135" s="48"/>
      <c r="K135" s="48"/>
      <c r="L135" s="62"/>
      <c r="M135" s="62"/>
      <c r="N135" s="62"/>
      <c r="O135" s="62"/>
      <c r="P135" s="62">
        <f>tblTier34RiskRegister[[#This Row],[Threat Likelihood]]*MAX(tblTier34RiskRegister[[#This Row],[Mission Impact]:[Obligations Impact]])</f>
        <v>0</v>
      </c>
      <c r="Q135" s="48"/>
      <c r="R135" s="48"/>
      <c r="S135" s="48"/>
      <c r="T135" s="62"/>
      <c r="U135" s="62"/>
      <c r="V135" s="62"/>
      <c r="W135" s="62"/>
      <c r="X135" s="80">
        <f>tblTier34RiskRegister[[#This Row],[Safeguard Threat Likelihood]]*MAX(tblTier34RiskRegister[[#This Row],[Safeguard Mission Impact]:[Safeguard Obligations Impact]])</f>
        <v>0</v>
      </c>
    </row>
    <row r="136" spans="2:24" ht="51.75" thickBot="1" x14ac:dyDescent="0.25">
      <c r="B136" s="57">
        <v>119</v>
      </c>
      <c r="C136" s="58"/>
      <c r="D136" s="58"/>
      <c r="E136" s="58"/>
      <c r="F136" s="41" t="s">
        <v>74</v>
      </c>
      <c r="G136" s="59" t="s">
        <v>744</v>
      </c>
      <c r="H136" s="43" t="s">
        <v>421</v>
      </c>
      <c r="I136" s="41" t="s">
        <v>422</v>
      </c>
      <c r="J136" s="41"/>
      <c r="K136" s="41"/>
      <c r="L136" s="60"/>
      <c r="M136" s="60"/>
      <c r="N136" s="60"/>
      <c r="O136" s="60"/>
      <c r="P136" s="60">
        <f>tblTier34RiskRegister[[#This Row],[Threat Likelihood]]*MAX(tblTier34RiskRegister[[#This Row],[Mission Impact]:[Obligations Impact]])</f>
        <v>0</v>
      </c>
      <c r="Q136" s="41"/>
      <c r="R136" s="41"/>
      <c r="S136" s="41"/>
      <c r="T136" s="60"/>
      <c r="U136" s="60"/>
      <c r="V136" s="60"/>
      <c r="W136" s="60"/>
      <c r="X136" s="81">
        <f>tblTier34RiskRegister[[#This Row],[Safeguard Threat Likelihood]]*MAX(tblTier34RiskRegister[[#This Row],[Safeguard Mission Impact]:[Safeguard Obligations Impact]])</f>
        <v>0</v>
      </c>
    </row>
    <row r="137" spans="2:24" ht="102.75" thickBot="1" x14ac:dyDescent="0.25">
      <c r="B137" s="54">
        <v>120</v>
      </c>
      <c r="C137" s="55"/>
      <c r="D137" s="55"/>
      <c r="E137" s="55"/>
      <c r="F137" s="48" t="s">
        <v>74</v>
      </c>
      <c r="G137" s="61" t="s">
        <v>745</v>
      </c>
      <c r="H137" s="50" t="s">
        <v>746</v>
      </c>
      <c r="I137" s="48" t="s">
        <v>423</v>
      </c>
      <c r="J137" s="48"/>
      <c r="K137" s="48"/>
      <c r="L137" s="62"/>
      <c r="M137" s="62"/>
      <c r="N137" s="62"/>
      <c r="O137" s="62"/>
      <c r="P137" s="62">
        <f>tblTier34RiskRegister[[#This Row],[Threat Likelihood]]*MAX(tblTier34RiskRegister[[#This Row],[Mission Impact]:[Obligations Impact]])</f>
        <v>0</v>
      </c>
      <c r="Q137" s="48"/>
      <c r="R137" s="48"/>
      <c r="S137" s="48"/>
      <c r="T137" s="62"/>
      <c r="U137" s="62"/>
      <c r="V137" s="62"/>
      <c r="W137" s="62"/>
      <c r="X137" s="80">
        <f>tblTier34RiskRegister[[#This Row],[Safeguard Threat Likelihood]]*MAX(tblTier34RiskRegister[[#This Row],[Safeguard Mission Impact]:[Safeguard Obligations Impact]])</f>
        <v>0</v>
      </c>
    </row>
    <row r="138" spans="2:24" ht="64.5" thickBot="1" x14ac:dyDescent="0.25">
      <c r="B138" s="57">
        <v>121</v>
      </c>
      <c r="C138" s="58"/>
      <c r="D138" s="58"/>
      <c r="E138" s="58"/>
      <c r="F138" s="41" t="s">
        <v>74</v>
      </c>
      <c r="G138" s="59" t="s">
        <v>747</v>
      </c>
      <c r="H138" s="43" t="s">
        <v>425</v>
      </c>
      <c r="I138" s="41" t="s">
        <v>748</v>
      </c>
      <c r="J138" s="41"/>
      <c r="K138" s="41"/>
      <c r="L138" s="60"/>
      <c r="M138" s="60"/>
      <c r="N138" s="60"/>
      <c r="O138" s="60"/>
      <c r="P138" s="60">
        <f>tblTier34RiskRegister[[#This Row],[Threat Likelihood]]*MAX(tblTier34RiskRegister[[#This Row],[Mission Impact]:[Obligations Impact]])</f>
        <v>0</v>
      </c>
      <c r="Q138" s="41"/>
      <c r="R138" s="41"/>
      <c r="S138" s="41"/>
      <c r="T138" s="60"/>
      <c r="U138" s="60"/>
      <c r="V138" s="60"/>
      <c r="W138" s="60"/>
      <c r="X138" s="81">
        <f>tblTier34RiskRegister[[#This Row],[Safeguard Threat Likelihood]]*MAX(tblTier34RiskRegister[[#This Row],[Safeguard Mission Impact]:[Safeguard Obligations Impact]])</f>
        <v>0</v>
      </c>
    </row>
    <row r="139" spans="2:24" ht="90" thickBot="1" x14ac:dyDescent="0.25">
      <c r="B139" s="54">
        <v>122</v>
      </c>
      <c r="C139" s="55"/>
      <c r="D139" s="55"/>
      <c r="E139" s="55"/>
      <c r="F139" s="48" t="s">
        <v>74</v>
      </c>
      <c r="G139" s="61" t="s">
        <v>427</v>
      </c>
      <c r="H139" s="50" t="s">
        <v>426</v>
      </c>
      <c r="I139" s="48" t="s">
        <v>749</v>
      </c>
      <c r="J139" s="48"/>
      <c r="K139" s="48"/>
      <c r="L139" s="62"/>
      <c r="M139" s="62"/>
      <c r="N139" s="62"/>
      <c r="O139" s="62"/>
      <c r="P139" s="62">
        <f>tblTier34RiskRegister[[#This Row],[Threat Likelihood]]*MAX(tblTier34RiskRegister[[#This Row],[Mission Impact]:[Obligations Impact]])</f>
        <v>0</v>
      </c>
      <c r="Q139" s="48"/>
      <c r="R139" s="48"/>
      <c r="S139" s="48"/>
      <c r="T139" s="62"/>
      <c r="U139" s="62"/>
      <c r="V139" s="62"/>
      <c r="W139" s="62"/>
      <c r="X139" s="80">
        <f>tblTier34RiskRegister[[#This Row],[Safeguard Threat Likelihood]]*MAX(tblTier34RiskRegister[[#This Row],[Safeguard Mission Impact]:[Safeguard Obligations Impact]])</f>
        <v>0</v>
      </c>
    </row>
    <row r="140" spans="2:24" ht="77.25" thickBot="1" x14ac:dyDescent="0.25">
      <c r="B140" s="57">
        <v>123</v>
      </c>
      <c r="C140" s="58"/>
      <c r="D140" s="58"/>
      <c r="E140" s="58"/>
      <c r="F140" s="41" t="s">
        <v>75</v>
      </c>
      <c r="G140" s="59" t="s">
        <v>750</v>
      </c>
      <c r="H140" s="43" t="s">
        <v>751</v>
      </c>
      <c r="I140" s="41" t="s">
        <v>752</v>
      </c>
      <c r="J140" s="41"/>
      <c r="K140" s="41"/>
      <c r="L140" s="60"/>
      <c r="M140" s="60"/>
      <c r="N140" s="60"/>
      <c r="O140" s="60"/>
      <c r="P140" s="60">
        <f>tblTier34RiskRegister[[#This Row],[Threat Likelihood]]*MAX(tblTier34RiskRegister[[#This Row],[Mission Impact]:[Obligations Impact]])</f>
        <v>0</v>
      </c>
      <c r="Q140" s="41"/>
      <c r="R140" s="41"/>
      <c r="S140" s="41"/>
      <c r="T140" s="60"/>
      <c r="U140" s="60"/>
      <c r="V140" s="60"/>
      <c r="W140" s="60"/>
      <c r="X140" s="81">
        <f>tblTier34RiskRegister[[#This Row],[Safeguard Threat Likelihood]]*MAX(tblTier34RiskRegister[[#This Row],[Safeguard Mission Impact]:[Safeguard Obligations Impact]])</f>
        <v>0</v>
      </c>
    </row>
    <row r="141" spans="2:24" ht="77.25" thickBot="1" x14ac:dyDescent="0.25">
      <c r="B141" s="54">
        <v>124</v>
      </c>
      <c r="C141" s="55"/>
      <c r="D141" s="55"/>
      <c r="E141" s="55"/>
      <c r="F141" s="48" t="s">
        <v>75</v>
      </c>
      <c r="G141" s="61" t="s">
        <v>753</v>
      </c>
      <c r="H141" s="50" t="s">
        <v>433</v>
      </c>
      <c r="I141" s="48" t="s">
        <v>434</v>
      </c>
      <c r="J141" s="48"/>
      <c r="K141" s="48"/>
      <c r="L141" s="62"/>
      <c r="M141" s="62"/>
      <c r="N141" s="62"/>
      <c r="O141" s="62"/>
      <c r="P141" s="62">
        <f>tblTier34RiskRegister[[#This Row],[Threat Likelihood]]*MAX(tblTier34RiskRegister[[#This Row],[Mission Impact]:[Obligations Impact]])</f>
        <v>0</v>
      </c>
      <c r="Q141" s="48"/>
      <c r="R141" s="48"/>
      <c r="S141" s="48"/>
      <c r="T141" s="62"/>
      <c r="U141" s="62"/>
      <c r="V141" s="62"/>
      <c r="W141" s="62"/>
      <c r="X141" s="80">
        <f>tblTier34RiskRegister[[#This Row],[Safeguard Threat Likelihood]]*MAX(tblTier34RiskRegister[[#This Row],[Safeguard Mission Impact]:[Safeguard Obligations Impact]])</f>
        <v>0</v>
      </c>
    </row>
    <row r="142" spans="2:24" ht="64.5" thickBot="1" x14ac:dyDescent="0.25">
      <c r="B142" s="57">
        <v>125</v>
      </c>
      <c r="C142" s="58"/>
      <c r="D142" s="58"/>
      <c r="E142" s="58"/>
      <c r="F142" s="41" t="s">
        <v>75</v>
      </c>
      <c r="G142" s="59" t="s">
        <v>754</v>
      </c>
      <c r="H142" s="43" t="s">
        <v>755</v>
      </c>
      <c r="I142" s="41" t="s">
        <v>437</v>
      </c>
      <c r="J142" s="41"/>
      <c r="K142" s="41"/>
      <c r="L142" s="60"/>
      <c r="M142" s="60"/>
      <c r="N142" s="60"/>
      <c r="O142" s="60"/>
      <c r="P142" s="60">
        <f>tblTier34RiskRegister[[#This Row],[Threat Likelihood]]*MAX(tblTier34RiskRegister[[#This Row],[Mission Impact]:[Obligations Impact]])</f>
        <v>0</v>
      </c>
      <c r="Q142" s="41"/>
      <c r="R142" s="41"/>
      <c r="S142" s="41"/>
      <c r="T142" s="60"/>
      <c r="U142" s="60"/>
      <c r="V142" s="60"/>
      <c r="W142" s="60"/>
      <c r="X142" s="81">
        <f>tblTier34RiskRegister[[#This Row],[Safeguard Threat Likelihood]]*MAX(tblTier34RiskRegister[[#This Row],[Safeguard Mission Impact]:[Safeguard Obligations Impact]])</f>
        <v>0</v>
      </c>
    </row>
    <row r="143" spans="2:24" ht="39" thickBot="1" x14ac:dyDescent="0.25">
      <c r="B143" s="54">
        <v>126</v>
      </c>
      <c r="C143" s="55"/>
      <c r="D143" s="55"/>
      <c r="E143" s="55"/>
      <c r="F143" s="48" t="s">
        <v>75</v>
      </c>
      <c r="G143" s="61" t="s">
        <v>756</v>
      </c>
      <c r="H143" s="50" t="s">
        <v>438</v>
      </c>
      <c r="I143" s="48" t="s">
        <v>439</v>
      </c>
      <c r="J143" s="48"/>
      <c r="K143" s="48"/>
      <c r="L143" s="62"/>
      <c r="M143" s="62"/>
      <c r="N143" s="62"/>
      <c r="O143" s="62"/>
      <c r="P143" s="73">
        <f>tblTier34RiskRegister[[#This Row],[Threat Likelihood]]*MAX(tblTier34RiskRegister[[#This Row],[Mission Impact]:[Obligations Impact]])</f>
        <v>0</v>
      </c>
      <c r="Q143" s="48"/>
      <c r="R143" s="48"/>
      <c r="S143" s="48"/>
      <c r="T143" s="62"/>
      <c r="U143" s="62"/>
      <c r="V143" s="62"/>
      <c r="W143" s="62"/>
      <c r="X143" s="82">
        <f>tblTier34RiskRegister[[#This Row],[Safeguard Threat Likelihood]]*MAX(tblTier34RiskRegister[[#This Row],[Safeguard Mission Impact]:[Safeguard Obligations Impact]])</f>
        <v>0</v>
      </c>
    </row>
    <row r="144" spans="2:24" ht="77.25" thickBot="1" x14ac:dyDescent="0.25">
      <c r="B144" s="57">
        <v>127</v>
      </c>
      <c r="C144" s="58"/>
      <c r="D144" s="58"/>
      <c r="E144" s="58"/>
      <c r="F144" s="41" t="s">
        <v>75</v>
      </c>
      <c r="G144" s="59" t="s">
        <v>757</v>
      </c>
      <c r="H144" s="43" t="s">
        <v>758</v>
      </c>
      <c r="I144" s="41" t="s">
        <v>78</v>
      </c>
      <c r="J144" s="41"/>
      <c r="K144" s="41"/>
      <c r="L144" s="60"/>
      <c r="M144" s="60"/>
      <c r="N144" s="60"/>
      <c r="O144" s="60"/>
      <c r="P144" s="70">
        <f>tblTier34RiskRegister[[#This Row],[Threat Likelihood]]*MAX(tblTier34RiskRegister[[#This Row],[Mission Impact]:[Obligations Impact]])</f>
        <v>0</v>
      </c>
      <c r="Q144" s="41"/>
      <c r="R144" s="41"/>
      <c r="S144" s="41"/>
      <c r="T144" s="60"/>
      <c r="U144" s="60"/>
      <c r="V144" s="60"/>
      <c r="W144" s="60"/>
      <c r="X144" s="79">
        <f>tblTier34RiskRegister[[#This Row],[Safeguard Threat Likelihood]]*MAX(tblTier34RiskRegister[[#This Row],[Safeguard Mission Impact]:[Safeguard Obligations Impact]])</f>
        <v>0</v>
      </c>
    </row>
    <row r="145" spans="2:24" ht="39" thickBot="1" x14ac:dyDescent="0.25">
      <c r="B145" s="54">
        <v>128</v>
      </c>
      <c r="C145" s="55"/>
      <c r="D145" s="55"/>
      <c r="E145" s="55"/>
      <c r="F145" s="48" t="s">
        <v>75</v>
      </c>
      <c r="G145" s="61" t="s">
        <v>759</v>
      </c>
      <c r="H145" s="50" t="s">
        <v>760</v>
      </c>
      <c r="I145" s="48" t="s">
        <v>440</v>
      </c>
      <c r="J145" s="48"/>
      <c r="K145" s="48"/>
      <c r="L145" s="62"/>
      <c r="M145" s="62"/>
      <c r="N145" s="62"/>
      <c r="O145" s="62"/>
      <c r="P145" s="73">
        <f>tblTier34RiskRegister[[#This Row],[Threat Likelihood]]*MAX(tblTier34RiskRegister[[#This Row],[Mission Impact]:[Obligations Impact]])</f>
        <v>0</v>
      </c>
      <c r="Q145" s="48"/>
      <c r="R145" s="48"/>
      <c r="S145" s="48"/>
      <c r="T145" s="62"/>
      <c r="U145" s="62"/>
      <c r="V145" s="62"/>
      <c r="W145" s="62"/>
      <c r="X145" s="82">
        <f>tblTier34RiskRegister[[#This Row],[Safeguard Threat Likelihood]]*MAX(tblTier34RiskRegister[[#This Row],[Safeguard Mission Impact]:[Safeguard Obligations Impact]])</f>
        <v>0</v>
      </c>
    </row>
    <row r="146" spans="2:24" ht="153.75" thickBot="1" x14ac:dyDescent="0.25">
      <c r="B146" s="57">
        <v>129</v>
      </c>
      <c r="C146" s="58"/>
      <c r="D146" s="58"/>
      <c r="E146" s="58"/>
      <c r="F146" s="41" t="s">
        <v>75</v>
      </c>
      <c r="G146" s="59" t="s">
        <v>761</v>
      </c>
      <c r="H146" s="43" t="s">
        <v>762</v>
      </c>
      <c r="I146" s="41" t="s">
        <v>430</v>
      </c>
      <c r="J146" s="41"/>
      <c r="K146" s="41"/>
      <c r="L146" s="60"/>
      <c r="M146" s="60"/>
      <c r="N146" s="60"/>
      <c r="O146" s="60"/>
      <c r="P146" s="70">
        <f>tblTier34RiskRegister[[#This Row],[Threat Likelihood]]*MAX(tblTier34RiskRegister[[#This Row],[Mission Impact]:[Obligations Impact]])</f>
        <v>0</v>
      </c>
      <c r="Q146" s="41"/>
      <c r="R146" s="41"/>
      <c r="S146" s="41"/>
      <c r="T146" s="60"/>
      <c r="U146" s="60"/>
      <c r="V146" s="60"/>
      <c r="W146" s="60"/>
      <c r="X146" s="79">
        <f>tblTier34RiskRegister[[#This Row],[Safeguard Threat Likelihood]]*MAX(tblTier34RiskRegister[[#This Row],[Safeguard Mission Impact]:[Safeguard Obligations Impact]])</f>
        <v>0</v>
      </c>
    </row>
    <row r="147" spans="2:24" ht="51.75" thickBot="1" x14ac:dyDescent="0.25">
      <c r="B147" s="54">
        <v>130</v>
      </c>
      <c r="C147" s="55"/>
      <c r="D147" s="55"/>
      <c r="E147" s="55"/>
      <c r="F147" s="48" t="s">
        <v>75</v>
      </c>
      <c r="G147" s="61" t="s">
        <v>763</v>
      </c>
      <c r="H147" s="50" t="s">
        <v>764</v>
      </c>
      <c r="I147" s="48" t="s">
        <v>765</v>
      </c>
      <c r="J147" s="48"/>
      <c r="K147" s="48"/>
      <c r="L147" s="62"/>
      <c r="M147" s="62"/>
      <c r="N147" s="62"/>
      <c r="O147" s="62"/>
      <c r="P147" s="73">
        <f>tblTier34RiskRegister[[#This Row],[Threat Likelihood]]*MAX(tblTier34RiskRegister[[#This Row],[Mission Impact]:[Obligations Impact]])</f>
        <v>0</v>
      </c>
      <c r="Q147" s="48"/>
      <c r="R147" s="48"/>
      <c r="S147" s="48"/>
      <c r="T147" s="62"/>
      <c r="U147" s="62"/>
      <c r="V147" s="62"/>
      <c r="W147" s="62"/>
      <c r="X147" s="82">
        <f>tblTier34RiskRegister[[#This Row],[Safeguard Threat Likelihood]]*MAX(tblTier34RiskRegister[[#This Row],[Safeguard Mission Impact]:[Safeguard Obligations Impact]])</f>
        <v>0</v>
      </c>
    </row>
    <row r="148" spans="2:24" ht="39" thickBot="1" x14ac:dyDescent="0.25">
      <c r="B148" s="57">
        <v>131</v>
      </c>
      <c r="C148" s="58"/>
      <c r="D148" s="58"/>
      <c r="E148" s="58"/>
      <c r="F148" s="41" t="s">
        <v>75</v>
      </c>
      <c r="G148" s="59" t="s">
        <v>460</v>
      </c>
      <c r="H148" s="43" t="s">
        <v>431</v>
      </c>
      <c r="I148" s="41" t="s">
        <v>432</v>
      </c>
      <c r="J148" s="41"/>
      <c r="K148" s="41"/>
      <c r="L148" s="60"/>
      <c r="M148" s="60"/>
      <c r="N148" s="60"/>
      <c r="O148" s="60"/>
      <c r="P148" s="70">
        <f>tblTier34RiskRegister[[#This Row],[Threat Likelihood]]*MAX(tblTier34RiskRegister[[#This Row],[Mission Impact]:[Obligations Impact]])</f>
        <v>0</v>
      </c>
      <c r="Q148" s="41"/>
      <c r="R148" s="41"/>
      <c r="S148" s="41"/>
      <c r="T148" s="60"/>
      <c r="U148" s="60"/>
      <c r="V148" s="60"/>
      <c r="W148" s="60"/>
      <c r="X148" s="79">
        <f>tblTier34RiskRegister[[#This Row],[Safeguard Threat Likelihood]]*MAX(tblTier34RiskRegister[[#This Row],[Safeguard Mission Impact]:[Safeguard Obligations Impact]])</f>
        <v>0</v>
      </c>
    </row>
    <row r="149" spans="2:24" ht="39" thickBot="1" x14ac:dyDescent="0.25">
      <c r="B149" s="54">
        <v>132</v>
      </c>
      <c r="C149" s="55"/>
      <c r="D149" s="55"/>
      <c r="E149" s="55"/>
      <c r="F149" s="48" t="s">
        <v>75</v>
      </c>
      <c r="G149" s="61">
        <v>16.100000000000001</v>
      </c>
      <c r="H149" s="50" t="s">
        <v>766</v>
      </c>
      <c r="I149" s="48" t="s">
        <v>76</v>
      </c>
      <c r="J149" s="48"/>
      <c r="K149" s="48"/>
      <c r="L149" s="62"/>
      <c r="M149" s="62"/>
      <c r="N149" s="62"/>
      <c r="O149" s="62"/>
      <c r="P149" s="73">
        <f>tblTier34RiskRegister[[#This Row],[Threat Likelihood]]*MAX(tblTier34RiskRegister[[#This Row],[Mission Impact]:[Obligations Impact]])</f>
        <v>0</v>
      </c>
      <c r="Q149" s="48"/>
      <c r="R149" s="48"/>
      <c r="S149" s="48"/>
      <c r="T149" s="62"/>
      <c r="U149" s="62"/>
      <c r="V149" s="62"/>
      <c r="W149" s="62"/>
      <c r="X149" s="82">
        <f>tblTier34RiskRegister[[#This Row],[Safeguard Threat Likelihood]]*MAX(tblTier34RiskRegister[[#This Row],[Safeguard Mission Impact]:[Safeguard Obligations Impact]])</f>
        <v>0</v>
      </c>
    </row>
    <row r="150" spans="2:24" ht="39" thickBot="1" x14ac:dyDescent="0.25">
      <c r="B150" s="57">
        <v>133</v>
      </c>
      <c r="C150" s="58"/>
      <c r="D150" s="58"/>
      <c r="E150" s="58"/>
      <c r="F150" s="41" t="s">
        <v>75</v>
      </c>
      <c r="G150" s="59" t="s">
        <v>767</v>
      </c>
      <c r="H150" s="43" t="s">
        <v>768</v>
      </c>
      <c r="I150" s="41" t="s">
        <v>769</v>
      </c>
      <c r="J150" s="41"/>
      <c r="K150" s="41"/>
      <c r="L150" s="60"/>
      <c r="M150" s="60"/>
      <c r="N150" s="60"/>
      <c r="O150" s="60"/>
      <c r="P150" s="70">
        <f>tblTier34RiskRegister[[#This Row],[Threat Likelihood]]*MAX(tblTier34RiskRegister[[#This Row],[Mission Impact]:[Obligations Impact]])</f>
        <v>0</v>
      </c>
      <c r="Q150" s="41"/>
      <c r="R150" s="41"/>
      <c r="S150" s="41"/>
      <c r="T150" s="60"/>
      <c r="U150" s="60"/>
      <c r="V150" s="60"/>
      <c r="W150" s="60"/>
      <c r="X150" s="79">
        <f>tblTier34RiskRegister[[#This Row],[Safeguard Threat Likelihood]]*MAX(tblTier34RiskRegister[[#This Row],[Safeguard Mission Impact]:[Safeguard Obligations Impact]])</f>
        <v>0</v>
      </c>
    </row>
    <row r="151" spans="2:24" ht="39" thickBot="1" x14ac:dyDescent="0.25">
      <c r="B151" s="54">
        <v>134</v>
      </c>
      <c r="C151" s="55"/>
      <c r="D151" s="55"/>
      <c r="E151" s="55"/>
      <c r="F151" s="48" t="s">
        <v>75</v>
      </c>
      <c r="G151" s="61" t="s">
        <v>770</v>
      </c>
      <c r="H151" s="50" t="s">
        <v>771</v>
      </c>
      <c r="I151" s="48" t="s">
        <v>77</v>
      </c>
      <c r="J151" s="48"/>
      <c r="K151" s="48"/>
      <c r="L151" s="62"/>
      <c r="M151" s="62"/>
      <c r="N151" s="62"/>
      <c r="O151" s="62"/>
      <c r="P151" s="73">
        <f>tblTier34RiskRegister[[#This Row],[Threat Likelihood]]*MAX(tblTier34RiskRegister[[#This Row],[Mission Impact]:[Obligations Impact]])</f>
        <v>0</v>
      </c>
      <c r="Q151" s="48"/>
      <c r="R151" s="48"/>
      <c r="S151" s="48"/>
      <c r="T151" s="62"/>
      <c r="U151" s="62"/>
      <c r="V151" s="62"/>
      <c r="W151" s="62"/>
      <c r="X151" s="82">
        <f>tblTier34RiskRegister[[#This Row],[Safeguard Threat Likelihood]]*MAX(tblTier34RiskRegister[[#This Row],[Safeguard Mission Impact]:[Safeguard Obligations Impact]])</f>
        <v>0</v>
      </c>
    </row>
    <row r="152" spans="2:24" ht="64.5" thickBot="1" x14ac:dyDescent="0.25">
      <c r="B152" s="57"/>
      <c r="C152" s="58"/>
      <c r="D152" s="58"/>
      <c r="E152" s="58"/>
      <c r="F152" s="41" t="s">
        <v>75</v>
      </c>
      <c r="G152" s="59" t="s">
        <v>772</v>
      </c>
      <c r="H152" s="59" t="s">
        <v>435</v>
      </c>
      <c r="I152" s="41" t="s">
        <v>436</v>
      </c>
      <c r="J152" s="41"/>
      <c r="K152" s="41"/>
      <c r="L152" s="60"/>
      <c r="M152" s="60"/>
      <c r="N152" s="60"/>
      <c r="O152" s="60"/>
      <c r="P152" s="70">
        <f>tblTier34RiskRegister[[#This Row],[Threat Likelihood]]*MAX(tblTier34RiskRegister[[#This Row],[Mission Impact]:[Obligations Impact]])</f>
        <v>0</v>
      </c>
      <c r="Q152" s="41"/>
      <c r="R152" s="41"/>
      <c r="S152" s="41"/>
      <c r="T152" s="60"/>
      <c r="U152" s="60"/>
      <c r="V152" s="60"/>
      <c r="W152" s="60"/>
      <c r="X152" s="79">
        <f>tblTier34RiskRegister[[#This Row],[Safeguard Threat Likelihood]]*MAX(tblTier34RiskRegister[[#This Row],[Safeguard Mission Impact]:[Safeguard Obligations Impact]])</f>
        <v>0</v>
      </c>
    </row>
    <row r="153" spans="2:24" ht="90" thickBot="1" x14ac:dyDescent="0.25">
      <c r="B153" s="54"/>
      <c r="C153" s="55"/>
      <c r="D153" s="55"/>
      <c r="E153" s="55"/>
      <c r="F153" s="48" t="s">
        <v>800</v>
      </c>
      <c r="G153" s="61" t="s">
        <v>773</v>
      </c>
      <c r="H153" s="61" t="s">
        <v>774</v>
      </c>
      <c r="I153" s="48" t="s">
        <v>775</v>
      </c>
      <c r="J153" s="48"/>
      <c r="K153" s="48"/>
      <c r="L153" s="62"/>
      <c r="M153" s="62"/>
      <c r="N153" s="62"/>
      <c r="O153" s="62"/>
      <c r="P153" s="73">
        <f>tblTier34RiskRegister[[#This Row],[Threat Likelihood]]*MAX(tblTier34RiskRegister[[#This Row],[Mission Impact]:[Obligations Impact]])</f>
        <v>0</v>
      </c>
      <c r="Q153" s="48"/>
      <c r="R153" s="48"/>
      <c r="S153" s="48"/>
      <c r="T153" s="62"/>
      <c r="U153" s="62"/>
      <c r="V153" s="62"/>
      <c r="W153" s="62"/>
      <c r="X153" s="82">
        <f>tblTier34RiskRegister[[#This Row],[Safeguard Threat Likelihood]]*MAX(tblTier34RiskRegister[[#This Row],[Safeguard Mission Impact]:[Safeguard Obligations Impact]])</f>
        <v>0</v>
      </c>
    </row>
    <row r="154" spans="2:24" ht="51.75" thickBot="1" x14ac:dyDescent="0.25">
      <c r="B154" s="57"/>
      <c r="C154" s="58"/>
      <c r="D154" s="58"/>
      <c r="E154" s="58"/>
      <c r="F154" s="41" t="s">
        <v>800</v>
      </c>
      <c r="G154" s="59" t="s">
        <v>776</v>
      </c>
      <c r="H154" s="59" t="s">
        <v>777</v>
      </c>
      <c r="I154" s="41" t="s">
        <v>778</v>
      </c>
      <c r="J154" s="41"/>
      <c r="K154" s="41"/>
      <c r="L154" s="60"/>
      <c r="M154" s="60"/>
      <c r="N154" s="60"/>
      <c r="O154" s="60"/>
      <c r="P154" s="70">
        <f>tblTier34RiskRegister[[#This Row],[Threat Likelihood]]*MAX(tblTier34RiskRegister[[#This Row],[Mission Impact]:[Obligations Impact]])</f>
        <v>0</v>
      </c>
      <c r="Q154" s="41"/>
      <c r="R154" s="41"/>
      <c r="S154" s="41"/>
      <c r="T154" s="60"/>
      <c r="U154" s="60"/>
      <c r="V154" s="60"/>
      <c r="W154" s="60"/>
      <c r="X154" s="79">
        <f>tblTier34RiskRegister[[#This Row],[Safeguard Threat Likelihood]]*MAX(tblTier34RiskRegister[[#This Row],[Safeguard Mission Impact]:[Safeguard Obligations Impact]])</f>
        <v>0</v>
      </c>
    </row>
    <row r="155" spans="2:24" ht="166.5" thickBot="1" x14ac:dyDescent="0.25">
      <c r="B155" s="54"/>
      <c r="C155" s="55"/>
      <c r="D155" s="55"/>
      <c r="E155" s="55"/>
      <c r="F155" s="48" t="s">
        <v>800</v>
      </c>
      <c r="G155" s="61" t="s">
        <v>779</v>
      </c>
      <c r="H155" s="61" t="s">
        <v>780</v>
      </c>
      <c r="I155" s="48" t="s">
        <v>781</v>
      </c>
      <c r="J155" s="48"/>
      <c r="K155" s="48"/>
      <c r="L155" s="62"/>
      <c r="M155" s="62"/>
      <c r="N155" s="62"/>
      <c r="O155" s="62"/>
      <c r="P155" s="73">
        <f>tblTier34RiskRegister[[#This Row],[Threat Likelihood]]*MAX(tblTier34RiskRegister[[#This Row],[Mission Impact]:[Obligations Impact]])</f>
        <v>0</v>
      </c>
      <c r="Q155" s="48"/>
      <c r="R155" s="48"/>
      <c r="S155" s="48"/>
      <c r="T155" s="62"/>
      <c r="U155" s="62"/>
      <c r="V155" s="62"/>
      <c r="W155" s="62"/>
      <c r="X155" s="82">
        <f>tblTier34RiskRegister[[#This Row],[Safeguard Threat Likelihood]]*MAX(tblTier34RiskRegister[[#This Row],[Safeguard Mission Impact]:[Safeguard Obligations Impact]])</f>
        <v>0</v>
      </c>
    </row>
    <row r="156" spans="2:24" ht="102.75" thickBot="1" x14ac:dyDescent="0.25">
      <c r="B156" s="57"/>
      <c r="C156" s="58"/>
      <c r="D156" s="58"/>
      <c r="E156" s="58"/>
      <c r="F156" s="41" t="s">
        <v>800</v>
      </c>
      <c r="G156" s="59" t="s">
        <v>782</v>
      </c>
      <c r="H156" s="59" t="s">
        <v>783</v>
      </c>
      <c r="I156" s="41" t="s">
        <v>784</v>
      </c>
      <c r="J156" s="41"/>
      <c r="K156" s="41"/>
      <c r="L156" s="60"/>
      <c r="M156" s="60"/>
      <c r="N156" s="60"/>
      <c r="O156" s="60"/>
      <c r="P156" s="70">
        <f>tblTier34RiskRegister[[#This Row],[Threat Likelihood]]*MAX(tblTier34RiskRegister[[#This Row],[Mission Impact]:[Obligations Impact]])</f>
        <v>0</v>
      </c>
      <c r="Q156" s="41"/>
      <c r="R156" s="41"/>
      <c r="S156" s="41"/>
      <c r="T156" s="60"/>
      <c r="U156" s="60"/>
      <c r="V156" s="60"/>
      <c r="W156" s="60"/>
      <c r="X156" s="79">
        <f>tblTier34RiskRegister[[#This Row],[Safeguard Threat Likelihood]]*MAX(tblTier34RiskRegister[[#This Row],[Safeguard Mission Impact]:[Safeguard Obligations Impact]])</f>
        <v>0</v>
      </c>
    </row>
    <row r="157" spans="2:24" ht="51.75" thickBot="1" x14ac:dyDescent="0.25">
      <c r="B157" s="54"/>
      <c r="C157" s="55"/>
      <c r="D157" s="55"/>
      <c r="E157" s="55"/>
      <c r="F157" s="48" t="s">
        <v>800</v>
      </c>
      <c r="G157" s="61" t="s">
        <v>785</v>
      </c>
      <c r="H157" s="61" t="s">
        <v>786</v>
      </c>
      <c r="I157" s="48" t="s">
        <v>787</v>
      </c>
      <c r="J157" s="48"/>
      <c r="K157" s="48"/>
      <c r="L157" s="62"/>
      <c r="M157" s="62"/>
      <c r="N157" s="62"/>
      <c r="O157" s="62"/>
      <c r="P157" s="73">
        <f>tblTier34RiskRegister[[#This Row],[Threat Likelihood]]*MAX(tblTier34RiskRegister[[#This Row],[Mission Impact]:[Obligations Impact]])</f>
        <v>0</v>
      </c>
      <c r="Q157" s="48"/>
      <c r="R157" s="48"/>
      <c r="S157" s="48"/>
      <c r="T157" s="62"/>
      <c r="U157" s="62"/>
      <c r="V157" s="62"/>
      <c r="W157" s="62"/>
      <c r="X157" s="82">
        <f>tblTier34RiskRegister[[#This Row],[Safeguard Threat Likelihood]]*MAX(tblTier34RiskRegister[[#This Row],[Safeguard Mission Impact]:[Safeguard Obligations Impact]])</f>
        <v>0</v>
      </c>
    </row>
    <row r="158" spans="2:24" ht="77.25" thickBot="1" x14ac:dyDescent="0.25">
      <c r="B158" s="57"/>
      <c r="C158" s="58"/>
      <c r="D158" s="58"/>
      <c r="E158" s="58"/>
      <c r="F158" s="41" t="s">
        <v>800</v>
      </c>
      <c r="G158" s="59" t="s">
        <v>788</v>
      </c>
      <c r="H158" s="59" t="s">
        <v>789</v>
      </c>
      <c r="I158" s="41" t="s">
        <v>790</v>
      </c>
      <c r="J158" s="41"/>
      <c r="K158" s="41"/>
      <c r="L158" s="60"/>
      <c r="M158" s="60"/>
      <c r="N158" s="60"/>
      <c r="O158" s="60"/>
      <c r="P158" s="70">
        <f>tblTier34RiskRegister[[#This Row],[Threat Likelihood]]*MAX(tblTier34RiskRegister[[#This Row],[Mission Impact]:[Obligations Impact]])</f>
        <v>0</v>
      </c>
      <c r="Q158" s="41"/>
      <c r="R158" s="41"/>
      <c r="S158" s="41"/>
      <c r="T158" s="60"/>
      <c r="U158" s="60"/>
      <c r="V158" s="60"/>
      <c r="W158" s="60"/>
      <c r="X158" s="79">
        <f>tblTier34RiskRegister[[#This Row],[Safeguard Threat Likelihood]]*MAX(tblTier34RiskRegister[[#This Row],[Safeguard Mission Impact]:[Safeguard Obligations Impact]])</f>
        <v>0</v>
      </c>
    </row>
    <row r="159" spans="2:24" ht="51.75" thickBot="1" x14ac:dyDescent="0.25">
      <c r="B159" s="54"/>
      <c r="C159" s="55"/>
      <c r="D159" s="55"/>
      <c r="E159" s="55"/>
      <c r="F159" s="48" t="s">
        <v>800</v>
      </c>
      <c r="G159" s="61" t="s">
        <v>791</v>
      </c>
      <c r="H159" s="61" t="s">
        <v>792</v>
      </c>
      <c r="I159" s="48" t="s">
        <v>793</v>
      </c>
      <c r="J159" s="48"/>
      <c r="K159" s="48"/>
      <c r="L159" s="62"/>
      <c r="M159" s="62"/>
      <c r="N159" s="62"/>
      <c r="O159" s="62"/>
      <c r="P159" s="73">
        <f>tblTier34RiskRegister[[#This Row],[Threat Likelihood]]*MAX(tblTier34RiskRegister[[#This Row],[Mission Impact]:[Obligations Impact]])</f>
        <v>0</v>
      </c>
      <c r="Q159" s="48"/>
      <c r="R159" s="48"/>
      <c r="S159" s="48"/>
      <c r="T159" s="62"/>
      <c r="U159" s="62"/>
      <c r="V159" s="62"/>
      <c r="W159" s="62"/>
      <c r="X159" s="82">
        <f>tblTier34RiskRegister[[#This Row],[Safeguard Threat Likelihood]]*MAX(tblTier34RiskRegister[[#This Row],[Safeguard Mission Impact]:[Safeguard Obligations Impact]])</f>
        <v>0</v>
      </c>
    </row>
    <row r="160" spans="2:24" ht="102.75" thickBot="1" x14ac:dyDescent="0.25">
      <c r="B160" s="57"/>
      <c r="C160" s="58"/>
      <c r="D160" s="58"/>
      <c r="E160" s="58"/>
      <c r="F160" s="41" t="s">
        <v>800</v>
      </c>
      <c r="G160" s="59" t="s">
        <v>794</v>
      </c>
      <c r="H160" s="59" t="s">
        <v>795</v>
      </c>
      <c r="I160" s="41" t="s">
        <v>796</v>
      </c>
      <c r="J160" s="41"/>
      <c r="K160" s="41"/>
      <c r="L160" s="60"/>
      <c r="M160" s="60"/>
      <c r="N160" s="60"/>
      <c r="O160" s="60"/>
      <c r="P160" s="70">
        <f>tblTier34RiskRegister[[#This Row],[Threat Likelihood]]*MAX(tblTier34RiskRegister[[#This Row],[Mission Impact]:[Obligations Impact]])</f>
        <v>0</v>
      </c>
      <c r="Q160" s="41"/>
      <c r="R160" s="41"/>
      <c r="S160" s="41"/>
      <c r="T160" s="60"/>
      <c r="U160" s="60"/>
      <c r="V160" s="60"/>
      <c r="W160" s="60"/>
      <c r="X160" s="79">
        <f>tblTier34RiskRegister[[#This Row],[Safeguard Threat Likelihood]]*MAX(tblTier34RiskRegister[[#This Row],[Safeguard Mission Impact]:[Safeguard Obligations Impact]])</f>
        <v>0</v>
      </c>
    </row>
    <row r="161" spans="2:24" ht="64.5" thickBot="1" x14ac:dyDescent="0.25">
      <c r="B161" s="54"/>
      <c r="C161" s="55"/>
      <c r="D161" s="55"/>
      <c r="E161" s="55"/>
      <c r="F161" s="48" t="s">
        <v>800</v>
      </c>
      <c r="G161" s="61" t="s">
        <v>797</v>
      </c>
      <c r="H161" s="61" t="s">
        <v>798</v>
      </c>
      <c r="I161" s="48" t="s">
        <v>799</v>
      </c>
      <c r="J161" s="48"/>
      <c r="K161" s="48"/>
      <c r="L161" s="62"/>
      <c r="M161" s="62"/>
      <c r="N161" s="62"/>
      <c r="O161" s="62"/>
      <c r="P161" s="73">
        <f>tblTier34RiskRegister[[#This Row],[Threat Likelihood]]*MAX(tblTier34RiskRegister[[#This Row],[Mission Impact]:[Obligations Impact]])</f>
        <v>0</v>
      </c>
      <c r="Q161" s="48"/>
      <c r="R161" s="48"/>
      <c r="S161" s="48"/>
      <c r="T161" s="62"/>
      <c r="U161" s="62"/>
      <c r="V161" s="62"/>
      <c r="W161" s="62"/>
      <c r="X161" s="82">
        <f>tblTier34RiskRegister[[#This Row],[Safeguard Threat Likelihood]]*MAX(tblTier34RiskRegister[[#This Row],[Safeguard Mission Impact]:[Safeguard Obligations Impact]])</f>
        <v>0</v>
      </c>
    </row>
    <row r="162" spans="2:24" ht="64.5" thickBot="1" x14ac:dyDescent="0.25">
      <c r="B162" s="57"/>
      <c r="C162" s="58"/>
      <c r="D162" s="58"/>
      <c r="E162" s="58"/>
      <c r="F162" s="41" t="s">
        <v>801</v>
      </c>
      <c r="G162" s="59" t="s">
        <v>802</v>
      </c>
      <c r="H162" s="59" t="s">
        <v>803</v>
      </c>
      <c r="I162" s="41" t="s">
        <v>804</v>
      </c>
      <c r="J162" s="41"/>
      <c r="K162" s="41"/>
      <c r="L162" s="60"/>
      <c r="M162" s="60"/>
      <c r="N162" s="60"/>
      <c r="O162" s="60"/>
      <c r="P162" s="70">
        <f>tblTier34RiskRegister[[#This Row],[Threat Likelihood]]*MAX(tblTier34RiskRegister[[#This Row],[Mission Impact]:[Obligations Impact]])</f>
        <v>0</v>
      </c>
      <c r="Q162" s="41"/>
      <c r="R162" s="41"/>
      <c r="S162" s="41"/>
      <c r="T162" s="60"/>
      <c r="U162" s="60"/>
      <c r="V162" s="60"/>
      <c r="W162" s="60"/>
      <c r="X162" s="79">
        <f>tblTier34RiskRegister[[#This Row],[Safeguard Threat Likelihood]]*MAX(tblTier34RiskRegister[[#This Row],[Safeguard Mission Impact]:[Safeguard Obligations Impact]])</f>
        <v>0</v>
      </c>
    </row>
    <row r="163" spans="2:24" ht="90" thickBot="1" x14ac:dyDescent="0.25">
      <c r="B163" s="54"/>
      <c r="C163" s="55"/>
      <c r="D163" s="55"/>
      <c r="E163" s="55"/>
      <c r="F163" s="48" t="s">
        <v>801</v>
      </c>
      <c r="G163" s="61" t="s">
        <v>805</v>
      </c>
      <c r="H163" s="61" t="s">
        <v>806</v>
      </c>
      <c r="I163" s="48" t="s">
        <v>807</v>
      </c>
      <c r="J163" s="48"/>
      <c r="K163" s="48"/>
      <c r="L163" s="62"/>
      <c r="M163" s="62"/>
      <c r="N163" s="62"/>
      <c r="O163" s="62"/>
      <c r="P163" s="73">
        <f>tblTier34RiskRegister[[#This Row],[Threat Likelihood]]*MAX(tblTier34RiskRegister[[#This Row],[Mission Impact]:[Obligations Impact]])</f>
        <v>0</v>
      </c>
      <c r="Q163" s="48"/>
      <c r="R163" s="48"/>
      <c r="S163" s="48"/>
      <c r="T163" s="62"/>
      <c r="U163" s="62"/>
      <c r="V163" s="62"/>
      <c r="W163" s="62"/>
      <c r="X163" s="82">
        <f>tblTier34RiskRegister[[#This Row],[Safeguard Threat Likelihood]]*MAX(tblTier34RiskRegister[[#This Row],[Safeguard Mission Impact]:[Safeguard Obligations Impact]])</f>
        <v>0</v>
      </c>
    </row>
    <row r="164" spans="2:24" ht="90" thickBot="1" x14ac:dyDescent="0.25">
      <c r="B164" s="57"/>
      <c r="C164" s="58"/>
      <c r="D164" s="58"/>
      <c r="E164" s="58"/>
      <c r="F164" s="41" t="s">
        <v>801</v>
      </c>
      <c r="G164" s="59" t="s">
        <v>808</v>
      </c>
      <c r="H164" s="59" t="s">
        <v>809</v>
      </c>
      <c r="I164" s="41" t="s">
        <v>810</v>
      </c>
      <c r="J164" s="41"/>
      <c r="K164" s="41"/>
      <c r="L164" s="60"/>
      <c r="M164" s="60"/>
      <c r="N164" s="60"/>
      <c r="O164" s="60"/>
      <c r="P164" s="70">
        <f>tblTier34RiskRegister[[#This Row],[Threat Likelihood]]*MAX(tblTier34RiskRegister[[#This Row],[Mission Impact]:[Obligations Impact]])</f>
        <v>0</v>
      </c>
      <c r="Q164" s="41"/>
      <c r="R164" s="41"/>
      <c r="S164" s="41"/>
      <c r="T164" s="60"/>
      <c r="U164" s="60"/>
      <c r="V164" s="60"/>
      <c r="W164" s="60"/>
      <c r="X164" s="79">
        <f>tblTier34RiskRegister[[#This Row],[Safeguard Threat Likelihood]]*MAX(tblTier34RiskRegister[[#This Row],[Safeguard Mission Impact]:[Safeguard Obligations Impact]])</f>
        <v>0</v>
      </c>
    </row>
    <row r="165" spans="2:24" ht="64.5" thickBot="1" x14ac:dyDescent="0.25">
      <c r="B165" s="54"/>
      <c r="C165" s="55"/>
      <c r="D165" s="55"/>
      <c r="E165" s="55"/>
      <c r="F165" s="48" t="s">
        <v>801</v>
      </c>
      <c r="G165" s="61" t="s">
        <v>811</v>
      </c>
      <c r="H165" s="61" t="s">
        <v>812</v>
      </c>
      <c r="I165" s="48" t="s">
        <v>813</v>
      </c>
      <c r="J165" s="48"/>
      <c r="K165" s="48"/>
      <c r="L165" s="62"/>
      <c r="M165" s="62"/>
      <c r="N165" s="62"/>
      <c r="O165" s="62"/>
      <c r="P165" s="73">
        <f>tblTier34RiskRegister[[#This Row],[Threat Likelihood]]*MAX(tblTier34RiskRegister[[#This Row],[Mission Impact]:[Obligations Impact]])</f>
        <v>0</v>
      </c>
      <c r="Q165" s="48"/>
      <c r="R165" s="48"/>
      <c r="S165" s="48"/>
      <c r="T165" s="62"/>
      <c r="U165" s="62"/>
      <c r="V165" s="62"/>
      <c r="W165" s="62"/>
      <c r="X165" s="82">
        <f>tblTier34RiskRegister[[#This Row],[Safeguard Threat Likelihood]]*MAX(tblTier34RiskRegister[[#This Row],[Safeguard Mission Impact]:[Safeguard Obligations Impact]])</f>
        <v>0</v>
      </c>
    </row>
    <row r="166" spans="2:24" ht="39" thickBot="1" x14ac:dyDescent="0.25">
      <c r="B166" s="57"/>
      <c r="C166" s="58"/>
      <c r="D166" s="58"/>
      <c r="E166" s="58"/>
      <c r="F166" s="41" t="s">
        <v>801</v>
      </c>
      <c r="G166" s="59" t="s">
        <v>814</v>
      </c>
      <c r="H166" s="59" t="s">
        <v>815</v>
      </c>
      <c r="I166" s="41" t="s">
        <v>816</v>
      </c>
      <c r="J166" s="41"/>
      <c r="K166" s="41"/>
      <c r="L166" s="60"/>
      <c r="M166" s="60"/>
      <c r="N166" s="60"/>
      <c r="O166" s="60"/>
      <c r="P166" s="70">
        <f>tblTier34RiskRegister[[#This Row],[Threat Likelihood]]*MAX(tblTier34RiskRegister[[#This Row],[Mission Impact]:[Obligations Impact]])</f>
        <v>0</v>
      </c>
      <c r="Q166" s="41"/>
      <c r="R166" s="41"/>
      <c r="S166" s="41"/>
      <c r="T166" s="60"/>
      <c r="U166" s="60"/>
      <c r="V166" s="60"/>
      <c r="W166" s="60"/>
      <c r="X166" s="79">
        <f>tblTier34RiskRegister[[#This Row],[Safeguard Threat Likelihood]]*MAX(tblTier34RiskRegister[[#This Row],[Safeguard Mission Impact]:[Safeguard Obligations Impact]])</f>
        <v>0</v>
      </c>
    </row>
    <row r="167" spans="2:24" ht="77.25" thickBot="1" x14ac:dyDescent="0.25">
      <c r="B167" s="54"/>
      <c r="C167" s="55"/>
      <c r="D167" s="55"/>
      <c r="E167" s="55"/>
      <c r="F167" s="48" t="s">
        <v>801</v>
      </c>
      <c r="G167" s="61" t="s">
        <v>817</v>
      </c>
      <c r="H167" s="61" t="s">
        <v>818</v>
      </c>
      <c r="I167" s="48" t="s">
        <v>819</v>
      </c>
      <c r="J167" s="48"/>
      <c r="K167" s="48"/>
      <c r="L167" s="62"/>
      <c r="M167" s="62"/>
      <c r="N167" s="62"/>
      <c r="O167" s="62"/>
      <c r="P167" s="73">
        <f>tblTier34RiskRegister[[#This Row],[Threat Likelihood]]*MAX(tblTier34RiskRegister[[#This Row],[Mission Impact]:[Obligations Impact]])</f>
        <v>0</v>
      </c>
      <c r="Q167" s="48"/>
      <c r="R167" s="48"/>
      <c r="S167" s="48"/>
      <c r="T167" s="62"/>
      <c r="U167" s="62"/>
      <c r="V167" s="62"/>
      <c r="W167" s="62"/>
      <c r="X167" s="82">
        <f>tblTier34RiskRegister[[#This Row],[Safeguard Threat Likelihood]]*MAX(tblTier34RiskRegister[[#This Row],[Safeguard Mission Impact]:[Safeguard Obligations Impact]])</f>
        <v>0</v>
      </c>
    </row>
    <row r="168" spans="2:24" ht="77.25" thickBot="1" x14ac:dyDescent="0.25">
      <c r="B168" s="57"/>
      <c r="C168" s="58"/>
      <c r="D168" s="58"/>
      <c r="E168" s="58"/>
      <c r="F168" s="41" t="s">
        <v>801</v>
      </c>
      <c r="G168" s="59" t="s">
        <v>820</v>
      </c>
      <c r="H168" s="59" t="s">
        <v>821</v>
      </c>
      <c r="I168" s="41" t="s">
        <v>822</v>
      </c>
      <c r="J168" s="41"/>
      <c r="K168" s="41"/>
      <c r="L168" s="60"/>
      <c r="M168" s="60"/>
      <c r="N168" s="60"/>
      <c r="O168" s="60"/>
      <c r="P168" s="70">
        <f>tblTier34RiskRegister[[#This Row],[Threat Likelihood]]*MAX(tblTier34RiskRegister[[#This Row],[Mission Impact]:[Obligations Impact]])</f>
        <v>0</v>
      </c>
      <c r="Q168" s="41"/>
      <c r="R168" s="41"/>
      <c r="S168" s="41"/>
      <c r="T168" s="60"/>
      <c r="U168" s="60"/>
      <c r="V168" s="60"/>
      <c r="W168" s="60"/>
      <c r="X168" s="79">
        <f>tblTier34RiskRegister[[#This Row],[Safeguard Threat Likelihood]]*MAX(tblTier34RiskRegister[[#This Row],[Safeguard Mission Impact]:[Safeguard Obligations Impact]])</f>
        <v>0</v>
      </c>
    </row>
    <row r="169" spans="2:24" ht="77.25" thickBot="1" x14ac:dyDescent="0.25">
      <c r="B169" s="54"/>
      <c r="C169" s="55"/>
      <c r="D169" s="55"/>
      <c r="E169" s="55"/>
      <c r="F169" s="48" t="s">
        <v>801</v>
      </c>
      <c r="G169" s="61" t="s">
        <v>823</v>
      </c>
      <c r="H169" s="61" t="s">
        <v>824</v>
      </c>
      <c r="I169" s="48" t="s">
        <v>825</v>
      </c>
      <c r="J169" s="48"/>
      <c r="K169" s="48"/>
      <c r="L169" s="62"/>
      <c r="M169" s="62"/>
      <c r="N169" s="62"/>
      <c r="O169" s="62"/>
      <c r="P169" s="73">
        <f>tblTier34RiskRegister[[#This Row],[Threat Likelihood]]*MAX(tblTier34RiskRegister[[#This Row],[Mission Impact]:[Obligations Impact]])</f>
        <v>0</v>
      </c>
      <c r="Q169" s="48"/>
      <c r="R169" s="48"/>
      <c r="S169" s="48"/>
      <c r="T169" s="62"/>
      <c r="U169" s="62"/>
      <c r="V169" s="62"/>
      <c r="W169" s="62"/>
      <c r="X169" s="82">
        <f>tblTier34RiskRegister[[#This Row],[Safeguard Threat Likelihood]]*MAX(tblTier34RiskRegister[[#This Row],[Safeguard Mission Impact]:[Safeguard Obligations Impact]])</f>
        <v>0</v>
      </c>
    </row>
    <row r="170" spans="2:24" ht="77.25" thickBot="1" x14ac:dyDescent="0.25">
      <c r="B170" s="57"/>
      <c r="C170" s="58"/>
      <c r="D170" s="58"/>
      <c r="E170" s="58"/>
      <c r="F170" s="41" t="s">
        <v>801</v>
      </c>
      <c r="G170" s="59" t="s">
        <v>826</v>
      </c>
      <c r="H170" s="59" t="s">
        <v>827</v>
      </c>
      <c r="I170" s="41" t="s">
        <v>828</v>
      </c>
      <c r="J170" s="41"/>
      <c r="K170" s="41"/>
      <c r="L170" s="60"/>
      <c r="M170" s="60"/>
      <c r="N170" s="60"/>
      <c r="O170" s="60"/>
      <c r="P170" s="70">
        <f>tblTier34RiskRegister[[#This Row],[Threat Likelihood]]*MAX(tblTier34RiskRegister[[#This Row],[Mission Impact]:[Obligations Impact]])</f>
        <v>0</v>
      </c>
      <c r="Q170" s="41"/>
      <c r="R170" s="41"/>
      <c r="S170" s="41"/>
      <c r="T170" s="60"/>
      <c r="U170" s="60"/>
      <c r="V170" s="60"/>
      <c r="W170" s="60"/>
      <c r="X170" s="79">
        <f>tblTier34RiskRegister[[#This Row],[Safeguard Threat Likelihood]]*MAX(tblTier34RiskRegister[[#This Row],[Safeguard Mission Impact]:[Safeguard Obligations Impact]])</f>
        <v>0</v>
      </c>
    </row>
    <row r="171" spans="2:24" ht="243" thickBot="1" x14ac:dyDescent="0.25">
      <c r="B171" s="54"/>
      <c r="C171" s="55"/>
      <c r="D171" s="55"/>
      <c r="E171" s="55"/>
      <c r="F171" s="48" t="s">
        <v>801</v>
      </c>
      <c r="G171" s="61">
        <v>18.100000000000001</v>
      </c>
      <c r="H171" s="61" t="s">
        <v>829</v>
      </c>
      <c r="I171" s="48" t="s">
        <v>830</v>
      </c>
      <c r="J171" s="48"/>
      <c r="K171" s="48"/>
      <c r="L171" s="62"/>
      <c r="M171" s="62"/>
      <c r="N171" s="62"/>
      <c r="O171" s="62"/>
      <c r="P171" s="73">
        <f>tblTier34RiskRegister[[#This Row],[Threat Likelihood]]*MAX(tblTier34RiskRegister[[#This Row],[Mission Impact]:[Obligations Impact]])</f>
        <v>0</v>
      </c>
      <c r="Q171" s="48"/>
      <c r="R171" s="48"/>
      <c r="S171" s="48"/>
      <c r="T171" s="62"/>
      <c r="U171" s="62"/>
      <c r="V171" s="62"/>
      <c r="W171" s="62"/>
      <c r="X171" s="82">
        <f>tblTier34RiskRegister[[#This Row],[Safeguard Threat Likelihood]]*MAX(tblTier34RiskRegister[[#This Row],[Safeguard Mission Impact]:[Safeguard Obligations Impact]])</f>
        <v>0</v>
      </c>
    </row>
    <row r="172" spans="2:24" ht="90" thickBot="1" x14ac:dyDescent="0.25">
      <c r="B172" s="57"/>
      <c r="C172" s="58"/>
      <c r="D172" s="58"/>
      <c r="E172" s="58"/>
      <c r="F172" s="41" t="s">
        <v>801</v>
      </c>
      <c r="G172" s="59" t="s">
        <v>831</v>
      </c>
      <c r="H172" s="59" t="s">
        <v>832</v>
      </c>
      <c r="I172" s="41" t="s">
        <v>833</v>
      </c>
      <c r="J172" s="41"/>
      <c r="K172" s="41"/>
      <c r="L172" s="60"/>
      <c r="M172" s="60"/>
      <c r="N172" s="60"/>
      <c r="O172" s="60"/>
      <c r="P172" s="70">
        <f>tblTier34RiskRegister[[#This Row],[Threat Likelihood]]*MAX(tblTier34RiskRegister[[#This Row],[Mission Impact]:[Obligations Impact]])</f>
        <v>0</v>
      </c>
      <c r="Q172" s="41"/>
      <c r="R172" s="41"/>
      <c r="S172" s="41"/>
      <c r="T172" s="60"/>
      <c r="U172" s="60"/>
      <c r="V172" s="60"/>
      <c r="W172" s="60"/>
      <c r="X172" s="79">
        <f>tblTier34RiskRegister[[#This Row],[Safeguard Threat Likelihood]]*MAX(tblTier34RiskRegister[[#This Row],[Safeguard Mission Impact]:[Safeguard Obligations Impact]])</f>
        <v>0</v>
      </c>
    </row>
    <row r="173" spans="2:24" ht="64.5" thickBot="1" x14ac:dyDescent="0.25">
      <c r="B173" s="54"/>
      <c r="C173" s="55"/>
      <c r="D173" s="55"/>
      <c r="E173" s="55"/>
      <c r="F173" s="48" t="s">
        <v>516</v>
      </c>
      <c r="G173" s="61" t="s">
        <v>834</v>
      </c>
      <c r="H173" s="61" t="s">
        <v>835</v>
      </c>
      <c r="I173" s="48" t="s">
        <v>836</v>
      </c>
      <c r="J173" s="48"/>
      <c r="K173" s="48"/>
      <c r="L173" s="62"/>
      <c r="M173" s="62"/>
      <c r="N173" s="62"/>
      <c r="O173" s="62"/>
      <c r="P173" s="73">
        <f>tblTier34RiskRegister[[#This Row],[Threat Likelihood]]*MAX(tblTier34RiskRegister[[#This Row],[Mission Impact]:[Obligations Impact]])</f>
        <v>0</v>
      </c>
      <c r="Q173" s="48"/>
      <c r="R173" s="48"/>
      <c r="S173" s="48"/>
      <c r="T173" s="62"/>
      <c r="U173" s="62"/>
      <c r="V173" s="62"/>
      <c r="W173" s="62"/>
      <c r="X173" s="82">
        <f>tblTier34RiskRegister[[#This Row],[Safeguard Threat Likelihood]]*MAX(tblTier34RiskRegister[[#This Row],[Safeguard Mission Impact]:[Safeguard Obligations Impact]])</f>
        <v>0</v>
      </c>
    </row>
    <row r="174" spans="2:24" ht="90" thickBot="1" x14ac:dyDescent="0.25">
      <c r="B174" s="57"/>
      <c r="C174" s="58"/>
      <c r="D174" s="58"/>
      <c r="E174" s="58"/>
      <c r="F174" s="41" t="s">
        <v>516</v>
      </c>
      <c r="G174" s="59" t="s">
        <v>837</v>
      </c>
      <c r="H174" s="59" t="s">
        <v>838</v>
      </c>
      <c r="I174" s="41" t="s">
        <v>839</v>
      </c>
      <c r="J174" s="41"/>
      <c r="K174" s="41"/>
      <c r="L174" s="60"/>
      <c r="M174" s="60"/>
      <c r="N174" s="60"/>
      <c r="O174" s="60"/>
      <c r="P174" s="70">
        <f>tblTier34RiskRegister[[#This Row],[Threat Likelihood]]*MAX(tblTier34RiskRegister[[#This Row],[Mission Impact]:[Obligations Impact]])</f>
        <v>0</v>
      </c>
      <c r="Q174" s="41"/>
      <c r="R174" s="41"/>
      <c r="S174" s="41"/>
      <c r="T174" s="60"/>
      <c r="U174" s="60"/>
      <c r="V174" s="60"/>
      <c r="W174" s="60"/>
      <c r="X174" s="79">
        <f>tblTier34RiskRegister[[#This Row],[Safeguard Threat Likelihood]]*MAX(tblTier34RiskRegister[[#This Row],[Safeguard Mission Impact]:[Safeguard Obligations Impact]])</f>
        <v>0</v>
      </c>
    </row>
    <row r="175" spans="2:24" ht="77.25" thickBot="1" x14ac:dyDescent="0.25">
      <c r="B175" s="54"/>
      <c r="C175" s="55"/>
      <c r="D175" s="55"/>
      <c r="E175" s="55"/>
      <c r="F175" s="48" t="s">
        <v>516</v>
      </c>
      <c r="G175" s="61" t="s">
        <v>840</v>
      </c>
      <c r="H175" s="61" t="s">
        <v>841</v>
      </c>
      <c r="I175" s="48" t="s">
        <v>842</v>
      </c>
      <c r="J175" s="48"/>
      <c r="K175" s="48"/>
      <c r="L175" s="62"/>
      <c r="M175" s="62"/>
      <c r="N175" s="62"/>
      <c r="O175" s="62"/>
      <c r="P175" s="73">
        <f>tblTier34RiskRegister[[#This Row],[Threat Likelihood]]*MAX(tblTier34RiskRegister[[#This Row],[Mission Impact]:[Obligations Impact]])</f>
        <v>0</v>
      </c>
      <c r="Q175" s="48"/>
      <c r="R175" s="48"/>
      <c r="S175" s="48"/>
      <c r="T175" s="62"/>
      <c r="U175" s="62"/>
      <c r="V175" s="62"/>
      <c r="W175" s="62"/>
      <c r="X175" s="82">
        <f>tblTier34RiskRegister[[#This Row],[Safeguard Threat Likelihood]]*MAX(tblTier34RiskRegister[[#This Row],[Safeguard Mission Impact]:[Safeguard Obligations Impact]])</f>
        <v>0</v>
      </c>
    </row>
    <row r="176" spans="2:24" ht="153.75" thickBot="1" x14ac:dyDescent="0.25">
      <c r="B176" s="57"/>
      <c r="C176" s="58"/>
      <c r="D176" s="58"/>
      <c r="E176" s="58"/>
      <c r="F176" s="41" t="s">
        <v>516</v>
      </c>
      <c r="G176" s="59" t="s">
        <v>843</v>
      </c>
      <c r="H176" s="59" t="s">
        <v>844</v>
      </c>
      <c r="I176" s="41" t="s">
        <v>845</v>
      </c>
      <c r="J176" s="41"/>
      <c r="K176" s="41"/>
      <c r="L176" s="60"/>
      <c r="M176" s="60"/>
      <c r="N176" s="60"/>
      <c r="O176" s="60"/>
      <c r="P176" s="70">
        <f>tblTier34RiskRegister[[#This Row],[Threat Likelihood]]*MAX(tblTier34RiskRegister[[#This Row],[Mission Impact]:[Obligations Impact]])</f>
        <v>0</v>
      </c>
      <c r="Q176" s="41"/>
      <c r="R176" s="41"/>
      <c r="S176" s="41"/>
      <c r="T176" s="60"/>
      <c r="U176" s="60"/>
      <c r="V176" s="60"/>
      <c r="W176" s="60"/>
      <c r="X176" s="79">
        <f>tblTier34RiskRegister[[#This Row],[Safeguard Threat Likelihood]]*MAX(tblTier34RiskRegister[[#This Row],[Safeguard Mission Impact]:[Safeguard Obligations Impact]])</f>
        <v>0</v>
      </c>
    </row>
    <row r="177" spans="2:24" ht="102.75" thickBot="1" x14ac:dyDescent="0.25">
      <c r="B177" s="54"/>
      <c r="C177" s="55"/>
      <c r="D177" s="55"/>
      <c r="E177" s="55"/>
      <c r="F177" s="48" t="s">
        <v>516</v>
      </c>
      <c r="G177" s="61" t="s">
        <v>846</v>
      </c>
      <c r="H177" s="61" t="s">
        <v>847</v>
      </c>
      <c r="I177" s="48" t="s">
        <v>848</v>
      </c>
      <c r="J177" s="48"/>
      <c r="K177" s="48"/>
      <c r="L177" s="62"/>
      <c r="M177" s="62"/>
      <c r="N177" s="62"/>
      <c r="O177" s="62"/>
      <c r="P177" s="73">
        <f>tblTier34RiskRegister[[#This Row],[Threat Likelihood]]*MAX(tblTier34RiskRegister[[#This Row],[Mission Impact]:[Obligations Impact]])</f>
        <v>0</v>
      </c>
      <c r="Q177" s="48"/>
      <c r="R177" s="48"/>
      <c r="S177" s="48"/>
      <c r="T177" s="62"/>
      <c r="U177" s="62"/>
      <c r="V177" s="62"/>
      <c r="W177" s="62"/>
      <c r="X177" s="82">
        <f>tblTier34RiskRegister[[#This Row],[Safeguard Threat Likelihood]]*MAX(tblTier34RiskRegister[[#This Row],[Safeguard Mission Impact]:[Safeguard Obligations Impact]])</f>
        <v>0</v>
      </c>
    </row>
    <row r="178" spans="2:24" ht="102.75" thickBot="1" x14ac:dyDescent="0.25">
      <c r="B178" s="57"/>
      <c r="C178" s="58"/>
      <c r="D178" s="58"/>
      <c r="E178" s="58"/>
      <c r="F178" s="41" t="s">
        <v>516</v>
      </c>
      <c r="G178" s="59" t="s">
        <v>849</v>
      </c>
      <c r="H178" s="59" t="s">
        <v>850</v>
      </c>
      <c r="I178" s="41" t="s">
        <v>851</v>
      </c>
      <c r="J178" s="41"/>
      <c r="K178" s="41"/>
      <c r="L178" s="60"/>
      <c r="M178" s="60"/>
      <c r="N178" s="60"/>
      <c r="O178" s="60"/>
      <c r="P178" s="70">
        <f>tblTier34RiskRegister[[#This Row],[Threat Likelihood]]*MAX(tblTier34RiskRegister[[#This Row],[Mission Impact]:[Obligations Impact]])</f>
        <v>0</v>
      </c>
      <c r="Q178" s="41"/>
      <c r="R178" s="41"/>
      <c r="S178" s="41"/>
      <c r="T178" s="60"/>
      <c r="U178" s="60"/>
      <c r="V178" s="60"/>
      <c r="W178" s="60"/>
      <c r="X178" s="79">
        <f>tblTier34RiskRegister[[#This Row],[Safeguard Threat Likelihood]]*MAX(tblTier34RiskRegister[[#This Row],[Safeguard Mission Impact]:[Safeguard Obligations Impact]])</f>
        <v>0</v>
      </c>
    </row>
    <row r="179" spans="2:24" ht="179.25" thickBot="1" x14ac:dyDescent="0.25">
      <c r="B179" s="54"/>
      <c r="C179" s="55"/>
      <c r="D179" s="55"/>
      <c r="E179" s="55"/>
      <c r="F179" s="48" t="s">
        <v>516</v>
      </c>
      <c r="G179" s="61" t="s">
        <v>852</v>
      </c>
      <c r="H179" s="61" t="s">
        <v>853</v>
      </c>
      <c r="I179" s="48" t="s">
        <v>854</v>
      </c>
      <c r="J179" s="48"/>
      <c r="K179" s="48"/>
      <c r="L179" s="62"/>
      <c r="M179" s="62"/>
      <c r="N179" s="62"/>
      <c r="O179" s="62"/>
      <c r="P179" s="73">
        <f>tblTier34RiskRegister[[#This Row],[Threat Likelihood]]*MAX(tblTier34RiskRegister[[#This Row],[Mission Impact]:[Obligations Impact]])</f>
        <v>0</v>
      </c>
      <c r="Q179" s="48"/>
      <c r="R179" s="48"/>
      <c r="S179" s="48"/>
      <c r="T179" s="62"/>
      <c r="U179" s="62"/>
      <c r="V179" s="62"/>
      <c r="W179" s="62"/>
      <c r="X179" s="82">
        <f>tblTier34RiskRegister[[#This Row],[Safeguard Threat Likelihood]]*MAX(tblTier34RiskRegister[[#This Row],[Safeguard Mission Impact]:[Safeguard Obligations Impact]])</f>
        <v>0</v>
      </c>
    </row>
    <row r="180" spans="2:24" ht="90" thickBot="1" x14ac:dyDescent="0.25">
      <c r="B180" s="57"/>
      <c r="C180" s="58"/>
      <c r="D180" s="58"/>
      <c r="E180" s="58"/>
      <c r="F180" s="41" t="s">
        <v>516</v>
      </c>
      <c r="G180" s="59" t="s">
        <v>855</v>
      </c>
      <c r="H180" s="59" t="s">
        <v>856</v>
      </c>
      <c r="I180" s="41" t="s">
        <v>857</v>
      </c>
      <c r="J180" s="41"/>
      <c r="K180" s="41"/>
      <c r="L180" s="60"/>
      <c r="M180" s="60"/>
      <c r="N180" s="60"/>
      <c r="O180" s="60"/>
      <c r="P180" s="70">
        <f>tblTier34RiskRegister[[#This Row],[Threat Likelihood]]*MAX(tblTier34RiskRegister[[#This Row],[Mission Impact]:[Obligations Impact]])</f>
        <v>0</v>
      </c>
      <c r="Q180" s="41"/>
      <c r="R180" s="41"/>
      <c r="S180" s="41"/>
      <c r="T180" s="60"/>
      <c r="U180" s="60"/>
      <c r="V180" s="60"/>
      <c r="W180" s="60"/>
      <c r="X180" s="79">
        <f>tblTier34RiskRegister[[#This Row],[Safeguard Threat Likelihood]]*MAX(tblTier34RiskRegister[[#This Row],[Safeguard Mission Impact]:[Safeguard Obligations Impact]])</f>
        <v>0</v>
      </c>
    </row>
    <row r="181" spans="2:24" ht="77.25" thickBot="1" x14ac:dyDescent="0.25">
      <c r="B181" s="54"/>
      <c r="C181" s="55"/>
      <c r="D181" s="55"/>
      <c r="E181" s="55"/>
      <c r="F181" s="48" t="s">
        <v>858</v>
      </c>
      <c r="G181" s="61" t="s">
        <v>859</v>
      </c>
      <c r="H181" s="61" t="s">
        <v>860</v>
      </c>
      <c r="I181" s="48" t="s">
        <v>861</v>
      </c>
      <c r="J181" s="48"/>
      <c r="K181" s="48"/>
      <c r="L181" s="62"/>
      <c r="M181" s="62"/>
      <c r="N181" s="62"/>
      <c r="O181" s="62"/>
      <c r="P181" s="73">
        <f>tblTier34RiskRegister[[#This Row],[Threat Likelihood]]*MAX(tblTier34RiskRegister[[#This Row],[Mission Impact]:[Obligations Impact]])</f>
        <v>0</v>
      </c>
      <c r="Q181" s="48"/>
      <c r="R181" s="48"/>
      <c r="S181" s="48"/>
      <c r="T181" s="62"/>
      <c r="U181" s="62"/>
      <c r="V181" s="62"/>
      <c r="W181" s="62"/>
      <c r="X181" s="82">
        <f>tblTier34RiskRegister[[#This Row],[Safeguard Threat Likelihood]]*MAX(tblTier34RiskRegister[[#This Row],[Safeguard Mission Impact]:[Safeguard Obligations Impact]])</f>
        <v>0</v>
      </c>
    </row>
    <row r="182" spans="2:24" ht="77.25" thickBot="1" x14ac:dyDescent="0.25">
      <c r="B182" s="57"/>
      <c r="C182" s="58"/>
      <c r="D182" s="58"/>
      <c r="E182" s="58"/>
      <c r="F182" s="41" t="s">
        <v>858</v>
      </c>
      <c r="G182" s="59" t="s">
        <v>862</v>
      </c>
      <c r="H182" s="59" t="s">
        <v>863</v>
      </c>
      <c r="I182" s="41" t="s">
        <v>864</v>
      </c>
      <c r="J182" s="41"/>
      <c r="K182" s="41"/>
      <c r="L182" s="60"/>
      <c r="M182" s="60"/>
      <c r="N182" s="60"/>
      <c r="O182" s="60"/>
      <c r="P182" s="70">
        <f>tblTier34RiskRegister[[#This Row],[Threat Likelihood]]*MAX(tblTier34RiskRegister[[#This Row],[Mission Impact]:[Obligations Impact]])</f>
        <v>0</v>
      </c>
      <c r="Q182" s="41"/>
      <c r="R182" s="41"/>
      <c r="S182" s="41"/>
      <c r="T182" s="60"/>
      <c r="U182" s="60"/>
      <c r="V182" s="60"/>
      <c r="W182" s="60"/>
      <c r="X182" s="79">
        <f>tblTier34RiskRegister[[#This Row],[Safeguard Threat Likelihood]]*MAX(tblTier34RiskRegister[[#This Row],[Safeguard Mission Impact]:[Safeguard Obligations Impact]])</f>
        <v>0</v>
      </c>
    </row>
    <row r="183" spans="2:24" ht="77.25" thickBot="1" x14ac:dyDescent="0.25">
      <c r="B183" s="54"/>
      <c r="C183" s="55"/>
      <c r="D183" s="55"/>
      <c r="E183" s="55"/>
      <c r="F183" s="48" t="s">
        <v>858</v>
      </c>
      <c r="G183" s="61" t="s">
        <v>865</v>
      </c>
      <c r="H183" s="61" t="s">
        <v>866</v>
      </c>
      <c r="I183" s="48" t="s">
        <v>867</v>
      </c>
      <c r="J183" s="48"/>
      <c r="K183" s="48"/>
      <c r="L183" s="62"/>
      <c r="M183" s="62"/>
      <c r="N183" s="62"/>
      <c r="O183" s="62"/>
      <c r="P183" s="73">
        <f>tblTier34RiskRegister[[#This Row],[Threat Likelihood]]*MAX(tblTier34RiskRegister[[#This Row],[Mission Impact]:[Obligations Impact]])</f>
        <v>0</v>
      </c>
      <c r="Q183" s="48"/>
      <c r="R183" s="48"/>
      <c r="S183" s="48"/>
      <c r="T183" s="62"/>
      <c r="U183" s="62"/>
      <c r="V183" s="62"/>
      <c r="W183" s="62"/>
      <c r="X183" s="82">
        <f>tblTier34RiskRegister[[#This Row],[Safeguard Threat Likelihood]]*MAX(tblTier34RiskRegister[[#This Row],[Safeguard Mission Impact]:[Safeguard Obligations Impact]])</f>
        <v>0</v>
      </c>
    </row>
    <row r="184" spans="2:24" ht="153.75" thickBot="1" x14ac:dyDescent="0.25">
      <c r="B184" s="57"/>
      <c r="C184" s="58"/>
      <c r="D184" s="58"/>
      <c r="E184" s="58"/>
      <c r="F184" s="41" t="s">
        <v>858</v>
      </c>
      <c r="G184" s="59" t="s">
        <v>868</v>
      </c>
      <c r="H184" s="59" t="s">
        <v>869</v>
      </c>
      <c r="I184" s="41" t="s">
        <v>870</v>
      </c>
      <c r="J184" s="41"/>
      <c r="K184" s="41"/>
      <c r="L184" s="60"/>
      <c r="M184" s="60"/>
      <c r="N184" s="60"/>
      <c r="O184" s="60"/>
      <c r="P184" s="70">
        <f>tblTier34RiskRegister[[#This Row],[Threat Likelihood]]*MAX(tblTier34RiskRegister[[#This Row],[Mission Impact]:[Obligations Impact]])</f>
        <v>0</v>
      </c>
      <c r="Q184" s="41"/>
      <c r="R184" s="41"/>
      <c r="S184" s="41"/>
      <c r="T184" s="60"/>
      <c r="U184" s="60"/>
      <c r="V184" s="60"/>
      <c r="W184" s="60"/>
      <c r="X184" s="79">
        <f>tblTier34RiskRegister[[#This Row],[Safeguard Threat Likelihood]]*MAX(tblTier34RiskRegister[[#This Row],[Safeguard Mission Impact]:[Safeguard Obligations Impact]])</f>
        <v>0</v>
      </c>
    </row>
    <row r="185" spans="2:24" ht="141" thickBot="1" x14ac:dyDescent="0.25">
      <c r="B185" s="54"/>
      <c r="C185" s="55"/>
      <c r="D185" s="55"/>
      <c r="E185" s="55"/>
      <c r="F185" s="48" t="s">
        <v>858</v>
      </c>
      <c r="G185" s="61" t="s">
        <v>871</v>
      </c>
      <c r="H185" s="61" t="s">
        <v>872</v>
      </c>
      <c r="I185" s="48" t="s">
        <v>873</v>
      </c>
      <c r="J185" s="48"/>
      <c r="K185" s="48"/>
      <c r="L185" s="62"/>
      <c r="M185" s="62"/>
      <c r="N185" s="62"/>
      <c r="O185" s="62"/>
      <c r="P185" s="73">
        <f>tblTier34RiskRegister[[#This Row],[Threat Likelihood]]*MAX(tblTier34RiskRegister[[#This Row],[Mission Impact]:[Obligations Impact]])</f>
        <v>0</v>
      </c>
      <c r="Q185" s="48"/>
      <c r="R185" s="48"/>
      <c r="S185" s="48"/>
      <c r="T185" s="62"/>
      <c r="U185" s="62"/>
      <c r="V185" s="62"/>
      <c r="W185" s="62"/>
      <c r="X185" s="82">
        <f>tblTier34RiskRegister[[#This Row],[Safeguard Threat Likelihood]]*MAX(tblTier34RiskRegister[[#This Row],[Safeguard Mission Impact]:[Safeguard Obligations Impact]])</f>
        <v>0</v>
      </c>
    </row>
    <row r="186" spans="2:24" ht="102.75" thickBot="1" x14ac:dyDescent="0.25">
      <c r="B186" s="57"/>
      <c r="C186" s="58"/>
      <c r="D186" s="58"/>
      <c r="E186" s="58"/>
      <c r="F186" s="41" t="s">
        <v>858</v>
      </c>
      <c r="G186" s="59" t="s">
        <v>874</v>
      </c>
      <c r="H186" s="59" t="s">
        <v>875</v>
      </c>
      <c r="I186" s="41" t="s">
        <v>876</v>
      </c>
      <c r="J186" s="41"/>
      <c r="K186" s="41"/>
      <c r="L186" s="60"/>
      <c r="M186" s="60"/>
      <c r="N186" s="60"/>
      <c r="O186" s="60"/>
      <c r="P186" s="70">
        <f>tblTier34RiskRegister[[#This Row],[Threat Likelihood]]*MAX(tblTier34RiskRegister[[#This Row],[Mission Impact]:[Obligations Impact]])</f>
        <v>0</v>
      </c>
      <c r="Q186" s="41"/>
      <c r="R186" s="41"/>
      <c r="S186" s="41"/>
      <c r="T186" s="60"/>
      <c r="U186" s="60"/>
      <c r="V186" s="60"/>
      <c r="W186" s="60"/>
      <c r="X186" s="79">
        <f>tblTier34RiskRegister[[#This Row],[Safeguard Threat Likelihood]]*MAX(tblTier34RiskRegister[[#This Row],[Safeguard Mission Impact]:[Safeguard Obligations Impact]])</f>
        <v>0</v>
      </c>
    </row>
    <row r="187" spans="2:24" ht="128.25" thickBot="1" x14ac:dyDescent="0.25">
      <c r="B187" s="54"/>
      <c r="C187" s="55"/>
      <c r="D187" s="55"/>
      <c r="E187" s="55"/>
      <c r="F187" s="48" t="s">
        <v>858</v>
      </c>
      <c r="G187" s="61" t="s">
        <v>877</v>
      </c>
      <c r="H187" s="61" t="s">
        <v>878</v>
      </c>
      <c r="I187" s="48" t="s">
        <v>879</v>
      </c>
      <c r="J187" s="48"/>
      <c r="K187" s="48"/>
      <c r="L187" s="62"/>
      <c r="M187" s="62"/>
      <c r="N187" s="62"/>
      <c r="O187" s="62"/>
      <c r="P187" s="73">
        <f>tblTier34RiskRegister[[#This Row],[Threat Likelihood]]*MAX(tblTier34RiskRegister[[#This Row],[Mission Impact]:[Obligations Impact]])</f>
        <v>0</v>
      </c>
      <c r="Q187" s="48"/>
      <c r="R187" s="48"/>
      <c r="S187" s="48"/>
      <c r="T187" s="62"/>
      <c r="U187" s="62"/>
      <c r="V187" s="62"/>
      <c r="W187" s="62"/>
      <c r="X187" s="82">
        <f>tblTier34RiskRegister[[#This Row],[Safeguard Threat Likelihood]]*MAX(tblTier34RiskRegister[[#This Row],[Safeguard Mission Impact]:[Safeguard Obligations Impact]])</f>
        <v>0</v>
      </c>
    </row>
    <row r="188" spans="2:24" ht="115.5" thickBot="1" x14ac:dyDescent="0.25">
      <c r="B188" s="57"/>
      <c r="C188" s="58"/>
      <c r="D188" s="58"/>
      <c r="E188" s="58"/>
      <c r="F188" s="41" t="s">
        <v>858</v>
      </c>
      <c r="G188" s="59" t="s">
        <v>880</v>
      </c>
      <c r="H188" s="59" t="s">
        <v>881</v>
      </c>
      <c r="I188" s="41" t="s">
        <v>882</v>
      </c>
      <c r="J188" s="41"/>
      <c r="K188" s="41"/>
      <c r="L188" s="60"/>
      <c r="M188" s="60"/>
      <c r="N188" s="60"/>
      <c r="O188" s="60"/>
      <c r="P188" s="70">
        <f>tblTier34RiskRegister[[#This Row],[Threat Likelihood]]*MAX(tblTier34RiskRegister[[#This Row],[Mission Impact]:[Obligations Impact]])</f>
        <v>0</v>
      </c>
      <c r="Q188" s="41"/>
      <c r="R188" s="41"/>
      <c r="S188" s="41"/>
      <c r="T188" s="60"/>
      <c r="U188" s="60"/>
      <c r="V188" s="60"/>
      <c r="W188" s="60"/>
      <c r="X188" s="79">
        <f>tblTier34RiskRegister[[#This Row],[Safeguard Threat Likelihood]]*MAX(tblTier34RiskRegister[[#This Row],[Safeguard Mission Impact]:[Safeguard Obligations Impact]])</f>
        <v>0</v>
      </c>
    </row>
  </sheetData>
  <mergeCells count="6">
    <mergeCell ref="D2:E2"/>
    <mergeCell ref="D3:E3"/>
    <mergeCell ref="D4:E4"/>
    <mergeCell ref="B2:C2"/>
    <mergeCell ref="B3:C3"/>
    <mergeCell ref="B4:C4"/>
  </mergeCells>
  <conditionalFormatting sqref="P13">
    <cfRule type="iconSet" priority="6">
      <iconSet reverse="1">
        <cfvo type="percent" val="0"/>
        <cfvo type="num" val="9"/>
        <cfvo type="num" val="15"/>
      </iconSet>
    </cfRule>
    <cfRule type="iconSet" priority="7">
      <iconSet reverse="1">
        <cfvo type="percent" val="0"/>
        <cfvo type="num" val="4"/>
        <cfvo type="num" val="9"/>
      </iconSet>
    </cfRule>
  </conditionalFormatting>
  <conditionalFormatting sqref="X13">
    <cfRule type="iconSet" priority="8">
      <iconSet reverse="1">
        <cfvo type="percent" val="0"/>
        <cfvo type="num" val="9"/>
        <cfvo type="num" val="15"/>
      </iconSet>
    </cfRule>
    <cfRule type="iconSet" priority="9">
      <iconSet reverse="1">
        <cfvo type="percent" val="0"/>
        <cfvo type="num" val="9"/>
        <cfvo type="percent" val="15"/>
      </iconSet>
    </cfRule>
  </conditionalFormatting>
  <conditionalFormatting sqref="P14">
    <cfRule type="iconSet" priority="1">
      <iconSet reverse="1">
        <cfvo type="percent" val="0"/>
        <cfvo type="num" val="9"/>
        <cfvo type="num" val="15"/>
      </iconSet>
    </cfRule>
    <cfRule type="iconSet" priority="2">
      <iconSet reverse="1">
        <cfvo type="percent" val="0"/>
        <cfvo type="num" val="4"/>
        <cfvo type="num" val="9"/>
      </iconSet>
    </cfRule>
  </conditionalFormatting>
  <conditionalFormatting sqref="X14">
    <cfRule type="iconSet" priority="3">
      <iconSet reverse="1">
        <cfvo type="percent" val="0"/>
        <cfvo type="num" val="9"/>
        <cfvo type="num" val="15"/>
      </iconSet>
    </cfRule>
    <cfRule type="iconSet" priority="4">
      <iconSet reverse="1">
        <cfvo type="percent" val="0"/>
        <cfvo type="num" val="9"/>
        <cfvo type="percent" val="15"/>
      </iconSet>
    </cfRule>
  </conditionalFormatting>
  <conditionalFormatting sqref="P15:P16 P8:P12 P18:P151">
    <cfRule type="iconSet" priority="72">
      <iconSet reverse="1">
        <cfvo type="percent" val="0"/>
        <cfvo type="num" val="9"/>
        <cfvo type="num" val="15"/>
      </iconSet>
    </cfRule>
    <cfRule type="iconSet" priority="73">
      <iconSet reverse="1">
        <cfvo type="percent" val="0"/>
        <cfvo type="num" val="4"/>
        <cfvo type="num" val="9"/>
      </iconSet>
    </cfRule>
  </conditionalFormatting>
  <conditionalFormatting sqref="X15:X16 X8:X12 X18:X151">
    <cfRule type="iconSet" priority="78">
      <iconSet reverse="1">
        <cfvo type="percent" val="0"/>
        <cfvo type="num" val="9"/>
        <cfvo type="num" val="15"/>
      </iconSet>
    </cfRule>
    <cfRule type="iconSet" priority="79">
      <iconSet reverse="1">
        <cfvo type="percent" val="0"/>
        <cfvo type="num" val="9"/>
        <cfvo type="percent" val="15"/>
      </iconSet>
    </cfRule>
  </conditionalFormatting>
  <dataValidations disablePrompts="1" count="2">
    <dataValidation type="list" allowBlank="1" showInputMessage="1" showErrorMessage="1" sqref="T18:W151 L18:O151 L8:O16 T8:W16">
      <formula1>"1,2,3,4,5"</formula1>
    </dataValidation>
    <dataValidation type="list" allowBlank="1" showInputMessage="1" showErrorMessage="1" sqref="Q18:Q151 Q8:Q16">
      <formula1>"Accept,Reduce,Transfer,Avoid"</formula1>
    </dataValidation>
  </dataValidations>
  <pageMargins left="0.7" right="0.7" top="0.75" bottom="0.75" header="0.3" footer="0.3"/>
  <pageSetup orientation="portrait" horizontalDpi="4294967293" verticalDpi="0" r:id="rId1"/>
  <ignoredErrors>
    <ignoredError sqref="G18:G188 G17 G13 G8:G12 G14:G16" numberStoredAsText="1"/>
  </ignoredErrors>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10" id="{D3D0BB25-FE2C-4AB9-9CBD-1C0B4881D737}">
            <x14:iconSet custom="1">
              <x14:cfvo type="percent">
                <xm:f>0</xm:f>
              </x14:cfvo>
              <x14:cfvo type="num">
                <xm:f>4</xm:f>
              </x14:cfvo>
              <x14:cfvo type="num">
                <xm:f>6</xm:f>
              </x14:cfvo>
              <x14:cfIcon iconSet="3TrafficLights1" iconId="2"/>
              <x14:cfIcon iconSet="3TrafficLights1" iconId="1"/>
              <x14:cfIcon iconSet="3TrafficLights1" iconId="0"/>
            </x14:iconSet>
          </x14:cfRule>
          <xm:sqref>P13</xm:sqref>
        </x14:conditionalFormatting>
        <x14:conditionalFormatting xmlns:xm="http://schemas.microsoft.com/office/excel/2006/main">
          <x14:cfRule type="iconSet" priority="5" id="{6C9A5F6F-60DC-4ECF-9C68-CE7544858FA0}">
            <x14:iconSet custom="1">
              <x14:cfvo type="percent">
                <xm:f>0</xm:f>
              </x14:cfvo>
              <x14:cfvo type="num">
                <xm:f>4</xm:f>
              </x14:cfvo>
              <x14:cfvo type="num">
                <xm:f>6</xm:f>
              </x14:cfvo>
              <x14:cfIcon iconSet="3TrafficLights1" iconId="2"/>
              <x14:cfIcon iconSet="3TrafficLights1" iconId="1"/>
              <x14:cfIcon iconSet="3TrafficLights1" iconId="0"/>
            </x14:iconSet>
          </x14:cfRule>
          <xm:sqref>P14</xm:sqref>
        </x14:conditionalFormatting>
        <x14:conditionalFormatting xmlns:xm="http://schemas.microsoft.com/office/excel/2006/main">
          <x14:cfRule type="iconSet" priority="84" id="{B1CEA647-4FB0-444F-92FA-CE2FC2333070}">
            <x14:iconSet custom="1">
              <x14:cfvo type="percent">
                <xm:f>0</xm:f>
              </x14:cfvo>
              <x14:cfvo type="num">
                <xm:f>4</xm:f>
              </x14:cfvo>
              <x14:cfvo type="num">
                <xm:f>6</xm:f>
              </x14:cfvo>
              <x14:cfIcon iconSet="3TrafficLights1" iconId="2"/>
              <x14:cfIcon iconSet="3TrafficLights1" iconId="1"/>
              <x14:cfIcon iconSet="3TrafficLights1" iconId="0"/>
            </x14:iconSet>
          </x14:cfRule>
          <xm:sqref>P15:P16 P8:P12 P18:P151</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B2:K33"/>
  <sheetViews>
    <sheetView showGridLines="0" workbookViewId="0"/>
  </sheetViews>
  <sheetFormatPr defaultColWidth="9.140625" defaultRowHeight="12.75" x14ac:dyDescent="0.2"/>
  <cols>
    <col min="1" max="1" width="9.140625" style="14"/>
    <col min="2" max="2" width="28.85546875" style="14" bestFit="1" customWidth="1"/>
    <col min="3" max="11" width="25.5703125" style="14" customWidth="1"/>
    <col min="12" max="16384" width="9.140625" style="14"/>
  </cols>
  <sheetData>
    <row r="2" spans="2:11" ht="42.75" customHeight="1" x14ac:dyDescent="0.2">
      <c r="B2" s="126" t="s">
        <v>148</v>
      </c>
      <c r="C2" s="181" t="s">
        <v>883</v>
      </c>
      <c r="D2" s="181"/>
      <c r="E2" s="181"/>
      <c r="F2" s="181"/>
      <c r="G2" s="181"/>
      <c r="H2" s="181"/>
      <c r="I2" s="181"/>
      <c r="J2" s="181"/>
      <c r="K2" s="181"/>
    </row>
    <row r="3" spans="2:11" ht="4.1500000000000004" customHeight="1" x14ac:dyDescent="0.2">
      <c r="B3" s="182"/>
      <c r="C3" s="182"/>
      <c r="D3" s="182"/>
      <c r="E3" s="182"/>
      <c r="F3" s="182"/>
      <c r="G3" s="182"/>
      <c r="H3" s="182"/>
      <c r="I3" s="182"/>
      <c r="J3" s="182"/>
      <c r="K3" s="182"/>
    </row>
    <row r="4" spans="2:11" ht="39.75" customHeight="1" x14ac:dyDescent="0.2">
      <c r="B4" s="127" t="s">
        <v>144</v>
      </c>
      <c r="C4" s="181" t="s">
        <v>885</v>
      </c>
      <c r="D4" s="181"/>
      <c r="E4" s="181"/>
      <c r="F4" s="181"/>
      <c r="G4" s="181"/>
      <c r="H4" s="181"/>
      <c r="I4" s="181"/>
      <c r="J4" s="181"/>
      <c r="K4" s="181"/>
    </row>
    <row r="6" spans="2:11" ht="27.4" customHeight="1" thickBot="1" x14ac:dyDescent="0.25">
      <c r="B6" s="9" t="s">
        <v>884</v>
      </c>
      <c r="C6" s="9" t="s">
        <v>125</v>
      </c>
      <c r="D6" s="9" t="s">
        <v>126</v>
      </c>
      <c r="E6" s="9" t="s">
        <v>127</v>
      </c>
      <c r="F6" s="9" t="s">
        <v>128</v>
      </c>
      <c r="G6" s="9" t="s">
        <v>129</v>
      </c>
      <c r="H6" s="9" t="s">
        <v>130</v>
      </c>
      <c r="I6" s="9" t="s">
        <v>131</v>
      </c>
      <c r="J6" s="9" t="s">
        <v>132</v>
      </c>
      <c r="K6" s="9" t="s">
        <v>133</v>
      </c>
    </row>
    <row r="7" spans="2:11" ht="26.25" thickBot="1" x14ac:dyDescent="0.25">
      <c r="B7" s="128" t="s">
        <v>134</v>
      </c>
      <c r="C7" s="41" t="s">
        <v>466</v>
      </c>
      <c r="D7" s="41" t="s">
        <v>467</v>
      </c>
      <c r="E7" s="41"/>
      <c r="F7" s="41"/>
      <c r="G7" s="41" t="s">
        <v>913</v>
      </c>
      <c r="H7" s="41" t="s">
        <v>468</v>
      </c>
      <c r="I7" s="41"/>
      <c r="J7" s="41"/>
      <c r="K7" s="105" t="s">
        <v>914</v>
      </c>
    </row>
    <row r="8" spans="2:11" ht="64.5" thickBot="1" x14ac:dyDescent="0.25">
      <c r="B8" s="129" t="s">
        <v>135</v>
      </c>
      <c r="C8" s="48" t="s">
        <v>469</v>
      </c>
      <c r="D8" s="48" t="s">
        <v>470</v>
      </c>
      <c r="E8" s="48" t="s">
        <v>471</v>
      </c>
      <c r="F8" s="48" t="s">
        <v>472</v>
      </c>
      <c r="G8" s="48" t="s">
        <v>473</v>
      </c>
      <c r="H8" s="48" t="s">
        <v>474</v>
      </c>
      <c r="I8" s="48" t="s">
        <v>475</v>
      </c>
      <c r="J8" s="48" t="s">
        <v>476</v>
      </c>
      <c r="K8" s="56" t="s">
        <v>477</v>
      </c>
    </row>
    <row r="9" spans="2:11" ht="51.75" thickBot="1" x14ac:dyDescent="0.25">
      <c r="B9" s="128" t="s">
        <v>136</v>
      </c>
      <c r="C9" s="41" t="s">
        <v>478</v>
      </c>
      <c r="D9" s="41" t="s">
        <v>479</v>
      </c>
      <c r="E9" s="41" t="s">
        <v>480</v>
      </c>
      <c r="F9" s="41" t="s">
        <v>481</v>
      </c>
      <c r="G9" s="41" t="s">
        <v>482</v>
      </c>
      <c r="H9" s="41" t="s">
        <v>483</v>
      </c>
      <c r="I9" s="41" t="s">
        <v>924</v>
      </c>
      <c r="J9" s="41" t="s">
        <v>484</v>
      </c>
      <c r="K9" s="105" t="s">
        <v>485</v>
      </c>
    </row>
    <row r="10" spans="2:11" ht="39" thickBot="1" x14ac:dyDescent="0.25">
      <c r="B10" s="129" t="s">
        <v>137</v>
      </c>
      <c r="C10" s="48" t="s">
        <v>486</v>
      </c>
      <c r="D10" s="48"/>
      <c r="E10" s="48"/>
      <c r="F10" s="48" t="s">
        <v>487</v>
      </c>
      <c r="G10" s="48" t="s">
        <v>488</v>
      </c>
      <c r="H10" s="48"/>
      <c r="I10" s="48"/>
      <c r="J10" s="48" t="s">
        <v>489</v>
      </c>
      <c r="K10" s="56" t="s">
        <v>487</v>
      </c>
    </row>
    <row r="11" spans="2:11" ht="39" thickBot="1" x14ac:dyDescent="0.25">
      <c r="B11" s="128" t="s">
        <v>138</v>
      </c>
      <c r="C11" s="41"/>
      <c r="D11" s="41"/>
      <c r="E11" s="41"/>
      <c r="F11" s="41" t="s">
        <v>490</v>
      </c>
      <c r="G11" s="41"/>
      <c r="H11" s="41"/>
      <c r="I11" s="41"/>
      <c r="J11" s="41"/>
      <c r="K11" s="105" t="s">
        <v>490</v>
      </c>
    </row>
    <row r="12" spans="2:11" ht="13.5" thickBot="1" x14ac:dyDescent="0.25">
      <c r="B12" s="130"/>
      <c r="C12" s="130"/>
      <c r="D12" s="130"/>
      <c r="E12" s="130"/>
      <c r="F12" s="130"/>
      <c r="G12" s="130"/>
      <c r="H12" s="130"/>
      <c r="I12" s="130"/>
      <c r="J12" s="130"/>
      <c r="K12" s="130"/>
    </row>
    <row r="14" spans="2:11" ht="13.5" thickBot="1" x14ac:dyDescent="0.25">
      <c r="B14" s="13" t="s">
        <v>145</v>
      </c>
      <c r="C14" s="13" t="s">
        <v>125</v>
      </c>
      <c r="D14" s="13" t="s">
        <v>126</v>
      </c>
      <c r="E14" s="13" t="s">
        <v>127</v>
      </c>
      <c r="F14" s="13" t="s">
        <v>128</v>
      </c>
      <c r="G14" s="13" t="s">
        <v>129</v>
      </c>
      <c r="H14" s="13" t="s">
        <v>130</v>
      </c>
      <c r="I14" s="13" t="s">
        <v>131</v>
      </c>
      <c r="J14" s="13" t="s">
        <v>132</v>
      </c>
      <c r="K14" s="13" t="s">
        <v>133</v>
      </c>
    </row>
    <row r="15" spans="2:11" ht="153.75" thickBot="1" x14ac:dyDescent="0.25">
      <c r="B15" s="123" t="s">
        <v>139</v>
      </c>
      <c r="C15" s="41" t="s">
        <v>925</v>
      </c>
      <c r="D15" s="41" t="s">
        <v>926</v>
      </c>
      <c r="E15" s="41" t="s">
        <v>927</v>
      </c>
      <c r="F15" s="41" t="s">
        <v>928</v>
      </c>
      <c r="G15" s="41" t="s">
        <v>146</v>
      </c>
      <c r="H15" s="41" t="s">
        <v>146</v>
      </c>
      <c r="I15" s="41" t="s">
        <v>146</v>
      </c>
      <c r="J15" s="41" t="s">
        <v>146</v>
      </c>
      <c r="K15" s="41" t="s">
        <v>928</v>
      </c>
    </row>
    <row r="16" spans="2:11" ht="176.85" customHeight="1" thickBot="1" x14ac:dyDescent="0.25">
      <c r="B16" s="122" t="s">
        <v>912</v>
      </c>
      <c r="C16" s="48" t="s">
        <v>925</v>
      </c>
      <c r="D16" s="48" t="s">
        <v>929</v>
      </c>
      <c r="E16" s="48" t="s">
        <v>930</v>
      </c>
      <c r="F16" s="48" t="s">
        <v>931</v>
      </c>
      <c r="G16" s="48" t="s">
        <v>932</v>
      </c>
      <c r="H16" s="48" t="s">
        <v>933</v>
      </c>
      <c r="I16" s="48" t="s">
        <v>934</v>
      </c>
      <c r="J16" s="48" t="s">
        <v>935</v>
      </c>
      <c r="K16" s="48" t="s">
        <v>936</v>
      </c>
    </row>
    <row r="17" spans="2:11" ht="176.85" customHeight="1" thickBot="1" x14ac:dyDescent="0.25">
      <c r="B17" s="123" t="s">
        <v>140</v>
      </c>
      <c r="C17" s="41" t="s">
        <v>937</v>
      </c>
      <c r="D17" s="41" t="s">
        <v>938</v>
      </c>
      <c r="E17" s="41" t="s">
        <v>939</v>
      </c>
      <c r="F17" s="41" t="s">
        <v>940</v>
      </c>
      <c r="G17" s="41" t="s">
        <v>941</v>
      </c>
      <c r="H17" s="41" t="s">
        <v>146</v>
      </c>
      <c r="I17" s="41" t="s">
        <v>146</v>
      </c>
      <c r="J17" s="41" t="s">
        <v>147</v>
      </c>
      <c r="K17" s="41" t="s">
        <v>942</v>
      </c>
    </row>
    <row r="18" spans="2:11" ht="13.5" thickBot="1" x14ac:dyDescent="0.25">
      <c r="B18" s="122"/>
      <c r="C18" s="48"/>
      <c r="D18" s="48"/>
      <c r="E18" s="48"/>
      <c r="F18" s="48"/>
      <c r="G18" s="48"/>
      <c r="H18" s="48"/>
      <c r="I18" s="48"/>
      <c r="J18" s="48"/>
      <c r="K18" s="48"/>
    </row>
    <row r="19" spans="2:11" ht="13.5" thickBot="1" x14ac:dyDescent="0.25">
      <c r="B19" s="123"/>
      <c r="C19" s="41"/>
      <c r="D19" s="41"/>
      <c r="E19" s="41"/>
      <c r="F19" s="41"/>
      <c r="G19" s="41"/>
      <c r="H19" s="41"/>
      <c r="I19" s="41"/>
      <c r="J19" s="41"/>
      <c r="K19" s="41"/>
    </row>
    <row r="20" spans="2:11" ht="13.5" thickBot="1" x14ac:dyDescent="0.25">
      <c r="B20" s="122"/>
      <c r="C20" s="48"/>
      <c r="D20" s="48"/>
      <c r="E20" s="48"/>
      <c r="F20" s="48"/>
      <c r="G20" s="48"/>
      <c r="H20" s="48"/>
      <c r="I20" s="48"/>
      <c r="J20" s="48"/>
      <c r="K20" s="48"/>
    </row>
    <row r="21" spans="2:11" ht="13.5" thickBot="1" x14ac:dyDescent="0.25">
      <c r="B21" s="123"/>
      <c r="C21" s="41"/>
      <c r="D21" s="41"/>
      <c r="E21" s="41"/>
      <c r="F21" s="41"/>
      <c r="G21" s="41"/>
      <c r="H21" s="41"/>
      <c r="I21" s="41"/>
      <c r="J21" s="41"/>
      <c r="K21" s="41"/>
    </row>
    <row r="22" spans="2:11" ht="13.5" thickBot="1" x14ac:dyDescent="0.25">
      <c r="B22" s="122"/>
      <c r="C22" s="48"/>
      <c r="D22" s="48"/>
      <c r="E22" s="48"/>
      <c r="F22" s="48"/>
      <c r="G22" s="48"/>
      <c r="H22" s="48"/>
      <c r="I22" s="48"/>
      <c r="J22" s="48"/>
      <c r="K22" s="48"/>
    </row>
    <row r="23" spans="2:11" ht="13.5" thickBot="1" x14ac:dyDescent="0.25">
      <c r="B23" s="123"/>
      <c r="C23" s="41"/>
      <c r="D23" s="41"/>
      <c r="E23" s="41"/>
      <c r="F23" s="41"/>
      <c r="G23" s="41"/>
      <c r="H23" s="41"/>
      <c r="I23" s="41"/>
      <c r="J23" s="41"/>
      <c r="K23" s="41"/>
    </row>
    <row r="24" spans="2:11" ht="13.5" thickBot="1" x14ac:dyDescent="0.25">
      <c r="B24" s="122"/>
      <c r="C24" s="48"/>
      <c r="D24" s="48"/>
      <c r="E24" s="48"/>
      <c r="F24" s="48"/>
      <c r="G24" s="48"/>
      <c r="H24" s="48"/>
      <c r="I24" s="48"/>
      <c r="J24" s="48"/>
      <c r="K24" s="48"/>
    </row>
    <row r="25" spans="2:11" ht="13.5" thickBot="1" x14ac:dyDescent="0.25">
      <c r="B25" s="123"/>
      <c r="C25" s="41"/>
      <c r="D25" s="41"/>
      <c r="E25" s="41"/>
      <c r="F25" s="41"/>
      <c r="G25" s="41"/>
      <c r="H25" s="41"/>
      <c r="I25" s="41"/>
      <c r="J25" s="41"/>
      <c r="K25" s="41"/>
    </row>
    <row r="26" spans="2:11" ht="13.5" thickBot="1" x14ac:dyDescent="0.25">
      <c r="B26" s="122"/>
      <c r="C26" s="48"/>
      <c r="D26" s="48"/>
      <c r="E26" s="48"/>
      <c r="F26" s="48"/>
      <c r="G26" s="48"/>
      <c r="H26" s="48"/>
      <c r="I26" s="48"/>
      <c r="J26" s="48"/>
      <c r="K26" s="48"/>
    </row>
    <row r="27" spans="2:11" ht="13.5" thickBot="1" x14ac:dyDescent="0.25">
      <c r="B27" s="123"/>
      <c r="C27" s="41"/>
      <c r="D27" s="41"/>
      <c r="E27" s="41"/>
      <c r="F27" s="41"/>
      <c r="G27" s="41"/>
      <c r="H27" s="41"/>
      <c r="I27" s="41"/>
      <c r="J27" s="41"/>
      <c r="K27" s="41"/>
    </row>
    <row r="28" spans="2:11" ht="13.5" thickBot="1" x14ac:dyDescent="0.25">
      <c r="B28" s="122"/>
      <c r="C28" s="48"/>
      <c r="D28" s="48"/>
      <c r="E28" s="48"/>
      <c r="F28" s="48"/>
      <c r="G28" s="48"/>
      <c r="H28" s="48"/>
      <c r="I28" s="48"/>
      <c r="J28" s="48"/>
      <c r="K28" s="48"/>
    </row>
    <row r="29" spans="2:11" ht="13.5" thickBot="1" x14ac:dyDescent="0.25">
      <c r="B29" s="123"/>
      <c r="C29" s="41"/>
      <c r="D29" s="41"/>
      <c r="E29" s="41"/>
      <c r="F29" s="41"/>
      <c r="G29" s="41"/>
      <c r="H29" s="41"/>
      <c r="I29" s="41"/>
      <c r="J29" s="41"/>
      <c r="K29" s="41"/>
    </row>
    <row r="30" spans="2:11" ht="13.5" thickBot="1" x14ac:dyDescent="0.25">
      <c r="B30" s="122"/>
      <c r="C30" s="48"/>
      <c r="D30" s="48"/>
      <c r="E30" s="48"/>
      <c r="F30" s="48"/>
      <c r="G30" s="48"/>
      <c r="H30" s="48"/>
      <c r="I30" s="48"/>
      <c r="J30" s="48"/>
      <c r="K30" s="48"/>
    </row>
    <row r="31" spans="2:11" ht="13.5" thickBot="1" x14ac:dyDescent="0.25">
      <c r="B31" s="123"/>
      <c r="C31" s="41"/>
      <c r="D31" s="41"/>
      <c r="E31" s="41"/>
      <c r="F31" s="41"/>
      <c r="G31" s="41"/>
      <c r="H31" s="41"/>
      <c r="I31" s="41"/>
      <c r="J31" s="41"/>
      <c r="K31" s="41"/>
    </row>
    <row r="32" spans="2:11" ht="13.5" thickBot="1" x14ac:dyDescent="0.25">
      <c r="B32" s="122"/>
      <c r="C32" s="48"/>
      <c r="D32" s="48"/>
      <c r="E32" s="48"/>
      <c r="F32" s="48"/>
      <c r="G32" s="48"/>
      <c r="H32" s="48"/>
      <c r="I32" s="48"/>
      <c r="J32" s="48"/>
      <c r="K32" s="48"/>
    </row>
    <row r="33" spans="2:11" x14ac:dyDescent="0.2">
      <c r="B33" s="131"/>
      <c r="C33" s="132"/>
      <c r="D33" s="132"/>
      <c r="E33" s="132"/>
      <c r="F33" s="132"/>
      <c r="G33" s="132"/>
      <c r="H33" s="132"/>
      <c r="I33" s="132"/>
      <c r="J33" s="132"/>
      <c r="K33" s="132"/>
    </row>
  </sheetData>
  <mergeCells count="3">
    <mergeCell ref="C2:K2"/>
    <mergeCell ref="B3:K3"/>
    <mergeCell ref="C4:K4"/>
  </mergeCells>
  <pageMargins left="0.7" right="0.7" top="0.75" bottom="0.75" header="0.3" footer="0.3"/>
  <pageSetup orientation="portrait" horizontalDpi="4294967293" verticalDpi="0" r:id="rId1"/>
  <tableParts count="2">
    <tablePart r:id="rId2"/>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B2:S12"/>
  <sheetViews>
    <sheetView showGridLines="0" workbookViewId="0"/>
  </sheetViews>
  <sheetFormatPr defaultColWidth="9.140625" defaultRowHeight="12.75" x14ac:dyDescent="0.2"/>
  <cols>
    <col min="1" max="1" width="9.140625" style="14"/>
    <col min="2" max="2" width="10" style="14" customWidth="1"/>
    <col min="3" max="4" width="28.7109375" style="14" customWidth="1"/>
    <col min="5" max="5" width="9.140625" style="14"/>
    <col min="6" max="6" width="9.5703125" style="14" customWidth="1"/>
    <col min="7" max="9" width="28.5703125" style="14" customWidth="1"/>
    <col min="10" max="10" width="9.140625" style="14"/>
    <col min="11" max="11" width="8.7109375" style="14" customWidth="1"/>
    <col min="12" max="14" width="28.5703125" style="14" customWidth="1"/>
    <col min="15" max="15" width="9.140625" style="14"/>
    <col min="16" max="16" width="7.5703125" style="14" customWidth="1"/>
    <col min="17" max="19" width="28.5703125" style="14" customWidth="1"/>
    <col min="20" max="16384" width="9.140625" style="14"/>
  </cols>
  <sheetData>
    <row r="2" spans="2:19" x14ac:dyDescent="0.2">
      <c r="B2" s="184" t="s">
        <v>886</v>
      </c>
      <c r="C2" s="184"/>
      <c r="D2" s="184"/>
    </row>
    <row r="4" spans="2:19" x14ac:dyDescent="0.2">
      <c r="B4" s="183" t="s">
        <v>915</v>
      </c>
      <c r="C4" s="183"/>
      <c r="D4" s="183"/>
      <c r="F4" s="183" t="s">
        <v>916</v>
      </c>
      <c r="G4" s="183"/>
      <c r="H4" s="183"/>
      <c r="I4" s="183"/>
      <c r="K4" s="183" t="s">
        <v>917</v>
      </c>
      <c r="L4" s="183"/>
      <c r="M4" s="183"/>
      <c r="N4" s="183"/>
      <c r="P4" s="183" t="s">
        <v>918</v>
      </c>
      <c r="Q4" s="183"/>
      <c r="R4" s="183"/>
      <c r="S4" s="183"/>
    </row>
    <row r="5" spans="2:19" ht="13.5" thickBot="1" x14ac:dyDescent="0.25"/>
    <row r="6" spans="2:19" ht="26.25" thickBot="1" x14ac:dyDescent="0.25">
      <c r="B6" s="15" t="s">
        <v>53</v>
      </c>
      <c r="C6" s="16" t="s">
        <v>55</v>
      </c>
      <c r="D6" s="16" t="s">
        <v>188</v>
      </c>
      <c r="F6" s="17" t="s">
        <v>53</v>
      </c>
      <c r="G6" s="17" t="s">
        <v>55</v>
      </c>
      <c r="H6" s="17" t="s">
        <v>187</v>
      </c>
      <c r="I6" s="17" t="s">
        <v>188</v>
      </c>
      <c r="K6" s="17" t="s">
        <v>53</v>
      </c>
      <c r="L6" s="17" t="s">
        <v>55</v>
      </c>
      <c r="M6" s="17" t="s">
        <v>187</v>
      </c>
      <c r="N6" s="17" t="s">
        <v>188</v>
      </c>
      <c r="P6" s="17" t="s">
        <v>53</v>
      </c>
      <c r="Q6" s="17" t="s">
        <v>55</v>
      </c>
      <c r="R6" s="17" t="s">
        <v>187</v>
      </c>
      <c r="S6" s="17" t="s">
        <v>188</v>
      </c>
    </row>
    <row r="7" spans="2:19" ht="90" thickBot="1" x14ac:dyDescent="0.25">
      <c r="B7" s="18" t="s">
        <v>259</v>
      </c>
      <c r="C7" s="19" t="s">
        <v>242</v>
      </c>
      <c r="D7" s="20" t="s">
        <v>243</v>
      </c>
      <c r="F7" s="21" t="s">
        <v>259</v>
      </c>
      <c r="G7" s="1" t="s">
        <v>242</v>
      </c>
      <c r="H7" s="1" t="s">
        <v>244</v>
      </c>
      <c r="I7" s="22" t="s">
        <v>243</v>
      </c>
      <c r="K7" s="23" t="s">
        <v>259</v>
      </c>
      <c r="L7" s="2" t="s">
        <v>274</v>
      </c>
      <c r="M7" s="24" t="s">
        <v>275</v>
      </c>
      <c r="N7" s="24" t="s">
        <v>276</v>
      </c>
      <c r="P7" s="23" t="s">
        <v>259</v>
      </c>
      <c r="Q7" s="2" t="s">
        <v>277</v>
      </c>
      <c r="R7" s="24" t="s">
        <v>278</v>
      </c>
      <c r="S7" s="24" t="s">
        <v>279</v>
      </c>
    </row>
    <row r="8" spans="2:19" ht="51.75" thickBot="1" x14ac:dyDescent="0.25">
      <c r="B8" s="25">
        <v>1</v>
      </c>
      <c r="C8" s="26" t="s">
        <v>273</v>
      </c>
      <c r="D8" s="26" t="s">
        <v>255</v>
      </c>
      <c r="F8" s="27">
        <v>1</v>
      </c>
      <c r="G8" s="28" t="s">
        <v>250</v>
      </c>
      <c r="H8" s="28" t="s">
        <v>245</v>
      </c>
      <c r="I8" s="28" t="s">
        <v>254</v>
      </c>
      <c r="K8" s="27">
        <v>1</v>
      </c>
      <c r="L8" s="28" t="s">
        <v>280</v>
      </c>
      <c r="M8" s="28" t="s">
        <v>282</v>
      </c>
      <c r="N8" s="28" t="s">
        <v>287</v>
      </c>
      <c r="P8" s="27">
        <v>1</v>
      </c>
      <c r="Q8" s="28" t="s">
        <v>289</v>
      </c>
      <c r="R8" s="28" t="s">
        <v>293</v>
      </c>
      <c r="S8" s="28" t="s">
        <v>298</v>
      </c>
    </row>
    <row r="9" spans="2:19" ht="82.9" customHeight="1" thickBot="1" x14ac:dyDescent="0.25">
      <c r="B9" s="29">
        <v>2</v>
      </c>
      <c r="C9" s="30" t="s">
        <v>252</v>
      </c>
      <c r="D9" s="30" t="s">
        <v>257</v>
      </c>
      <c r="F9" s="27">
        <v>2</v>
      </c>
      <c r="G9" s="28" t="s">
        <v>273</v>
      </c>
      <c r="H9" s="28" t="s">
        <v>246</v>
      </c>
      <c r="I9" s="28" t="s">
        <v>255</v>
      </c>
      <c r="K9" s="27">
        <v>2</v>
      </c>
      <c r="L9" s="28" t="s">
        <v>944</v>
      </c>
      <c r="M9" s="28" t="s">
        <v>286</v>
      </c>
      <c r="N9" s="28" t="s">
        <v>945</v>
      </c>
      <c r="P9" s="27">
        <v>2</v>
      </c>
      <c r="Q9" s="28" t="s">
        <v>291</v>
      </c>
      <c r="R9" s="28" t="s">
        <v>294</v>
      </c>
      <c r="S9" s="28" t="s">
        <v>299</v>
      </c>
    </row>
    <row r="10" spans="2:19" ht="87.4" customHeight="1" thickBot="1" x14ac:dyDescent="0.25">
      <c r="B10" s="29">
        <v>3</v>
      </c>
      <c r="C10" s="30" t="s">
        <v>253</v>
      </c>
      <c r="D10" s="30" t="s">
        <v>258</v>
      </c>
      <c r="F10" s="31">
        <v>3</v>
      </c>
      <c r="G10" s="24" t="s">
        <v>251</v>
      </c>
      <c r="H10" s="24" t="s">
        <v>247</v>
      </c>
      <c r="I10" s="24" t="s">
        <v>256</v>
      </c>
      <c r="K10" s="31">
        <v>3</v>
      </c>
      <c r="L10" s="24" t="s">
        <v>946</v>
      </c>
      <c r="M10" s="24" t="s">
        <v>285</v>
      </c>
      <c r="N10" s="24" t="s">
        <v>947</v>
      </c>
      <c r="P10" s="31">
        <v>3</v>
      </c>
      <c r="Q10" s="24" t="s">
        <v>292</v>
      </c>
      <c r="R10" s="24" t="s">
        <v>295</v>
      </c>
      <c r="S10" s="24" t="s">
        <v>300</v>
      </c>
    </row>
    <row r="11" spans="2:19" ht="129" customHeight="1" x14ac:dyDescent="0.2">
      <c r="F11" s="31">
        <v>4</v>
      </c>
      <c r="G11" s="24" t="s">
        <v>252</v>
      </c>
      <c r="H11" s="24" t="s">
        <v>248</v>
      </c>
      <c r="I11" s="24" t="s">
        <v>257</v>
      </c>
      <c r="K11" s="31">
        <v>4</v>
      </c>
      <c r="L11" s="24" t="s">
        <v>948</v>
      </c>
      <c r="M11" s="24" t="s">
        <v>284</v>
      </c>
      <c r="N11" s="24" t="s">
        <v>949</v>
      </c>
      <c r="P11" s="31">
        <v>4</v>
      </c>
      <c r="Q11" s="24" t="s">
        <v>950</v>
      </c>
      <c r="R11" s="24" t="s">
        <v>296</v>
      </c>
      <c r="S11" s="24" t="s">
        <v>301</v>
      </c>
    </row>
    <row r="12" spans="2:19" ht="102" x14ac:dyDescent="0.2">
      <c r="F12" s="31">
        <v>5</v>
      </c>
      <c r="G12" s="24" t="s">
        <v>253</v>
      </c>
      <c r="H12" s="24" t="s">
        <v>249</v>
      </c>
      <c r="I12" s="24" t="s">
        <v>258</v>
      </c>
      <c r="K12" s="31">
        <v>5</v>
      </c>
      <c r="L12" s="24" t="s">
        <v>281</v>
      </c>
      <c r="M12" s="24" t="s">
        <v>283</v>
      </c>
      <c r="N12" s="24" t="s">
        <v>288</v>
      </c>
      <c r="P12" s="31">
        <v>5</v>
      </c>
      <c r="Q12" s="24" t="s">
        <v>290</v>
      </c>
      <c r="R12" s="24" t="s">
        <v>297</v>
      </c>
      <c r="S12" s="24" t="s">
        <v>951</v>
      </c>
    </row>
  </sheetData>
  <mergeCells count="5">
    <mergeCell ref="F4:I4"/>
    <mergeCell ref="K4:N4"/>
    <mergeCell ref="B4:D4"/>
    <mergeCell ref="P4:S4"/>
    <mergeCell ref="B2:D2"/>
  </mergeCells>
  <pageMargins left="0.7" right="0.7" top="0.75" bottom="0.75" header="0.3" footer="0.3"/>
  <pageSetup orientation="portrait" r:id="rId1"/>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2:I25"/>
  <sheetViews>
    <sheetView showGridLines="0" workbookViewId="0"/>
  </sheetViews>
  <sheetFormatPr defaultColWidth="9.140625" defaultRowHeight="12.75" x14ac:dyDescent="0.2"/>
  <cols>
    <col min="1" max="1" width="6.42578125" style="14" customWidth="1"/>
    <col min="2" max="2" width="9.140625" style="14"/>
    <col min="3" max="3" width="38.5703125" style="14" customWidth="1"/>
    <col min="4" max="5" width="31" style="14" customWidth="1"/>
    <col min="6" max="6" width="29.85546875" style="14" customWidth="1"/>
    <col min="7" max="7" width="29.28515625" style="14" customWidth="1"/>
    <col min="8" max="8" width="26.7109375" style="14" customWidth="1"/>
    <col min="9" max="9" width="19.5703125" style="14" customWidth="1"/>
    <col min="10" max="16384" width="9.140625" style="14"/>
  </cols>
  <sheetData>
    <row r="2" spans="2:9" x14ac:dyDescent="0.2">
      <c r="B2" s="32" t="s">
        <v>304</v>
      </c>
      <c r="C2" s="14" t="s">
        <v>520</v>
      </c>
    </row>
    <row r="3" spans="2:9" ht="13.5" thickBot="1" x14ac:dyDescent="0.25"/>
    <row r="4" spans="2:9" ht="13.5" thickBot="1" x14ac:dyDescent="0.25">
      <c r="B4" s="6" t="s">
        <v>0</v>
      </c>
      <c r="C4" s="6" t="s">
        <v>9</v>
      </c>
      <c r="D4" s="6" t="s">
        <v>1</v>
      </c>
      <c r="E4" s="6" t="s">
        <v>2</v>
      </c>
      <c r="F4" s="6" t="s">
        <v>11</v>
      </c>
      <c r="G4" s="6" t="s">
        <v>12</v>
      </c>
      <c r="H4" s="6" t="s">
        <v>13</v>
      </c>
      <c r="I4" s="6" t="s">
        <v>14</v>
      </c>
    </row>
    <row r="5" spans="2:9" ht="33" customHeight="1" thickBot="1" x14ac:dyDescent="0.25">
      <c r="B5" s="33">
        <v>1</v>
      </c>
      <c r="C5" s="34" t="s">
        <v>887</v>
      </c>
      <c r="D5" s="35" t="s">
        <v>888</v>
      </c>
      <c r="E5" s="35" t="s">
        <v>10</v>
      </c>
      <c r="F5" s="35"/>
      <c r="G5" s="35"/>
      <c r="H5" s="35"/>
      <c r="I5" s="35"/>
    </row>
    <row r="6" spans="2:9" ht="33" customHeight="1" thickBot="1" x14ac:dyDescent="0.25">
      <c r="B6" s="33">
        <v>2</v>
      </c>
      <c r="C6" s="34" t="s">
        <v>167</v>
      </c>
      <c r="D6" s="35" t="s">
        <v>889</v>
      </c>
      <c r="E6" s="35" t="s">
        <v>3</v>
      </c>
      <c r="F6" s="35"/>
      <c r="G6" s="35"/>
      <c r="H6" s="35"/>
      <c r="I6" s="35"/>
    </row>
    <row r="7" spans="2:9" ht="33" customHeight="1" thickBot="1" x14ac:dyDescent="0.25">
      <c r="B7" s="33">
        <v>3</v>
      </c>
      <c r="C7" s="34" t="s">
        <v>168</v>
      </c>
      <c r="D7" s="35" t="s">
        <v>888</v>
      </c>
      <c r="E7" s="35" t="s">
        <v>3</v>
      </c>
      <c r="F7" s="35"/>
      <c r="G7" s="35"/>
      <c r="H7" s="35"/>
      <c r="I7" s="35"/>
    </row>
    <row r="8" spans="2:9" ht="33" customHeight="1" thickBot="1" x14ac:dyDescent="0.25">
      <c r="B8" s="33">
        <v>4</v>
      </c>
      <c r="C8" s="34" t="s">
        <v>169</v>
      </c>
      <c r="D8" s="35"/>
      <c r="E8" s="35" t="s">
        <v>5</v>
      </c>
      <c r="F8" s="35"/>
      <c r="G8" s="35"/>
      <c r="H8" s="35"/>
      <c r="I8" s="35"/>
    </row>
    <row r="9" spans="2:9" ht="33" customHeight="1" thickBot="1" x14ac:dyDescent="0.25">
      <c r="B9" s="33">
        <v>4.0999999999999996</v>
      </c>
      <c r="C9" s="36" t="s">
        <v>4</v>
      </c>
      <c r="D9" s="35" t="s">
        <v>890</v>
      </c>
      <c r="E9" s="35"/>
      <c r="F9" s="35"/>
      <c r="G9" s="35"/>
      <c r="H9" s="35"/>
      <c r="I9" s="35"/>
    </row>
    <row r="10" spans="2:9" ht="33" customHeight="1" thickBot="1" x14ac:dyDescent="0.25">
      <c r="B10" s="33">
        <v>4.2</v>
      </c>
      <c r="C10" s="36" t="s">
        <v>170</v>
      </c>
      <c r="D10" s="35" t="s">
        <v>890</v>
      </c>
      <c r="E10" s="35"/>
      <c r="F10" s="35"/>
      <c r="G10" s="35"/>
      <c r="H10" s="35"/>
      <c r="I10" s="35"/>
    </row>
    <row r="11" spans="2:9" ht="33" customHeight="1" thickBot="1" x14ac:dyDescent="0.25">
      <c r="B11" s="33">
        <v>4.3</v>
      </c>
      <c r="C11" s="36" t="s">
        <v>6</v>
      </c>
      <c r="D11" s="35" t="s">
        <v>891</v>
      </c>
      <c r="E11" s="35"/>
      <c r="F11" s="35"/>
      <c r="G11" s="35"/>
      <c r="H11" s="35"/>
      <c r="I11" s="35"/>
    </row>
    <row r="12" spans="2:9" ht="33" customHeight="1" thickBot="1" x14ac:dyDescent="0.25">
      <c r="B12" s="33">
        <v>5</v>
      </c>
      <c r="C12" s="34" t="s">
        <v>7</v>
      </c>
      <c r="D12" s="35"/>
      <c r="E12" s="35" t="s">
        <v>5</v>
      </c>
      <c r="F12" s="35"/>
      <c r="G12" s="35"/>
      <c r="H12" s="35"/>
      <c r="I12" s="35"/>
    </row>
    <row r="13" spans="2:9" ht="33" customHeight="1" thickBot="1" x14ac:dyDescent="0.25">
      <c r="B13" s="33">
        <v>5.0999999999999996</v>
      </c>
      <c r="C13" s="36" t="s">
        <v>8</v>
      </c>
      <c r="D13" s="35" t="s">
        <v>892</v>
      </c>
      <c r="E13" s="35"/>
      <c r="F13" s="35"/>
      <c r="G13" s="35"/>
      <c r="H13" s="35"/>
      <c r="I13" s="35"/>
    </row>
    <row r="14" spans="2:9" ht="33" customHeight="1" thickBot="1" x14ac:dyDescent="0.25">
      <c r="B14" s="33"/>
      <c r="C14" s="35"/>
      <c r="D14" s="35"/>
      <c r="E14" s="35"/>
      <c r="F14" s="35"/>
      <c r="G14" s="35"/>
      <c r="H14" s="35"/>
      <c r="I14" s="35"/>
    </row>
    <row r="15" spans="2:9" ht="33" customHeight="1" thickBot="1" x14ac:dyDescent="0.25">
      <c r="B15" s="33"/>
      <c r="C15" s="35"/>
      <c r="D15" s="35"/>
      <c r="E15" s="35"/>
      <c r="F15" s="35"/>
      <c r="G15" s="35"/>
      <c r="H15" s="35"/>
      <c r="I15" s="35"/>
    </row>
    <row r="16" spans="2:9" ht="33" customHeight="1" thickBot="1" x14ac:dyDescent="0.25">
      <c r="B16" s="33"/>
      <c r="C16" s="35"/>
      <c r="D16" s="35"/>
      <c r="E16" s="35"/>
      <c r="F16" s="35"/>
      <c r="G16" s="35"/>
      <c r="H16" s="35"/>
      <c r="I16" s="35"/>
    </row>
    <row r="17" spans="2:9" ht="33" customHeight="1" thickBot="1" x14ac:dyDescent="0.25">
      <c r="B17" s="33"/>
      <c r="C17" s="35"/>
      <c r="D17" s="35"/>
      <c r="E17" s="35"/>
      <c r="F17" s="35"/>
      <c r="G17" s="35"/>
      <c r="H17" s="35"/>
      <c r="I17" s="35"/>
    </row>
    <row r="18" spans="2:9" ht="33" customHeight="1" thickBot="1" x14ac:dyDescent="0.25">
      <c r="B18" s="33"/>
      <c r="C18" s="35"/>
      <c r="D18" s="35"/>
      <c r="E18" s="35"/>
      <c r="F18" s="35"/>
      <c r="G18" s="35"/>
      <c r="H18" s="35"/>
      <c r="I18" s="35"/>
    </row>
    <row r="19" spans="2:9" ht="33" customHeight="1" thickBot="1" x14ac:dyDescent="0.25">
      <c r="B19" s="33"/>
      <c r="C19" s="35"/>
      <c r="D19" s="35"/>
      <c r="E19" s="35"/>
      <c r="F19" s="35"/>
      <c r="G19" s="35"/>
      <c r="H19" s="35"/>
      <c r="I19" s="35"/>
    </row>
    <row r="20" spans="2:9" ht="33" customHeight="1" thickBot="1" x14ac:dyDescent="0.25">
      <c r="B20" s="33"/>
      <c r="C20" s="35"/>
      <c r="D20" s="35"/>
      <c r="E20" s="35"/>
      <c r="F20" s="35"/>
      <c r="G20" s="35"/>
      <c r="H20" s="35"/>
      <c r="I20" s="35"/>
    </row>
    <row r="21" spans="2:9" ht="33" customHeight="1" thickBot="1" x14ac:dyDescent="0.25">
      <c r="B21" s="33"/>
      <c r="C21" s="35"/>
      <c r="D21" s="35"/>
      <c r="E21" s="35"/>
      <c r="F21" s="35"/>
      <c r="G21" s="35"/>
      <c r="H21" s="35"/>
      <c r="I21" s="35"/>
    </row>
    <row r="22" spans="2:9" ht="33" customHeight="1" thickBot="1" x14ac:dyDescent="0.25">
      <c r="B22" s="33"/>
      <c r="C22" s="35"/>
      <c r="D22" s="35"/>
      <c r="E22" s="35"/>
      <c r="F22" s="35"/>
      <c r="G22" s="35"/>
      <c r="H22" s="35"/>
      <c r="I22" s="35"/>
    </row>
    <row r="23" spans="2:9" ht="33" customHeight="1" thickBot="1" x14ac:dyDescent="0.25">
      <c r="B23" s="33"/>
      <c r="C23" s="35"/>
      <c r="D23" s="35"/>
      <c r="E23" s="35"/>
      <c r="F23" s="35"/>
      <c r="G23" s="35"/>
      <c r="H23" s="35"/>
      <c r="I23" s="35"/>
    </row>
    <row r="24" spans="2:9" ht="33" customHeight="1" thickBot="1" x14ac:dyDescent="0.25">
      <c r="B24" s="33"/>
      <c r="C24" s="35"/>
      <c r="D24" s="35"/>
      <c r="E24" s="35"/>
      <c r="F24" s="35"/>
      <c r="G24" s="35"/>
      <c r="H24" s="35"/>
      <c r="I24" s="35"/>
    </row>
    <row r="25" spans="2:9" ht="33" customHeight="1" thickBot="1" x14ac:dyDescent="0.25">
      <c r="B25" s="33"/>
      <c r="C25" s="35"/>
      <c r="D25" s="35"/>
      <c r="E25" s="35"/>
      <c r="F25" s="35"/>
      <c r="G25" s="35"/>
      <c r="H25" s="35"/>
      <c r="I25" s="35"/>
    </row>
  </sheetData>
  <pageMargins left="0.7" right="0.7" top="0.75" bottom="0.75" header="0.3" footer="0.3"/>
  <pageSetup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2:I25"/>
  <sheetViews>
    <sheetView showGridLines="0" workbookViewId="0"/>
  </sheetViews>
  <sheetFormatPr defaultColWidth="9.140625" defaultRowHeight="12.75" x14ac:dyDescent="0.2"/>
  <cols>
    <col min="1" max="1" width="6.42578125" style="14" customWidth="1"/>
    <col min="2" max="2" width="9.140625" style="14"/>
    <col min="3" max="3" width="38.5703125" style="14" customWidth="1"/>
    <col min="4" max="5" width="31" style="14" customWidth="1"/>
    <col min="6" max="6" width="29.85546875" style="14" customWidth="1"/>
    <col min="7" max="7" width="29.28515625" style="14" customWidth="1"/>
    <col min="8" max="8" width="26.7109375" style="14" customWidth="1"/>
    <col min="9" max="9" width="19.5703125" style="14" customWidth="1"/>
    <col min="10" max="16384" width="9.140625" style="14"/>
  </cols>
  <sheetData>
    <row r="2" spans="2:9" x14ac:dyDescent="0.2">
      <c r="B2" s="32" t="s">
        <v>304</v>
      </c>
      <c r="C2" s="14" t="s">
        <v>521</v>
      </c>
    </row>
    <row r="3" spans="2:9" ht="13.5" thickBot="1" x14ac:dyDescent="0.25"/>
    <row r="4" spans="2:9" ht="13.5" thickBot="1" x14ac:dyDescent="0.25">
      <c r="B4" s="7" t="s">
        <v>0</v>
      </c>
      <c r="C4" s="7" t="s">
        <v>9</v>
      </c>
      <c r="D4" s="7" t="s">
        <v>1</v>
      </c>
      <c r="E4" s="7" t="s">
        <v>2</v>
      </c>
      <c r="F4" s="7" t="s">
        <v>11</v>
      </c>
      <c r="G4" s="7" t="s">
        <v>12</v>
      </c>
      <c r="H4" s="7" t="s">
        <v>13</v>
      </c>
      <c r="I4" s="7" t="s">
        <v>14</v>
      </c>
    </row>
    <row r="5" spans="2:9" ht="33" customHeight="1" thickBot="1" x14ac:dyDescent="0.25">
      <c r="B5" s="33">
        <v>1</v>
      </c>
      <c r="C5" s="37" t="s">
        <v>887</v>
      </c>
      <c r="D5" s="35" t="s">
        <v>888</v>
      </c>
      <c r="E5" s="35" t="s">
        <v>10</v>
      </c>
      <c r="F5" s="35"/>
      <c r="G5" s="35"/>
      <c r="H5" s="35"/>
      <c r="I5" s="35"/>
    </row>
    <row r="6" spans="2:9" ht="33" customHeight="1" thickBot="1" x14ac:dyDescent="0.25">
      <c r="B6" s="33">
        <v>2</v>
      </c>
      <c r="C6" s="37" t="s">
        <v>167</v>
      </c>
      <c r="D6" s="35" t="s">
        <v>889</v>
      </c>
      <c r="E6" s="35" t="s">
        <v>3</v>
      </c>
      <c r="F6" s="35"/>
      <c r="G6" s="35"/>
      <c r="H6" s="35"/>
      <c r="I6" s="35"/>
    </row>
    <row r="7" spans="2:9" ht="33" customHeight="1" thickBot="1" x14ac:dyDescent="0.25">
      <c r="B7" s="33">
        <v>3</v>
      </c>
      <c r="C7" s="37" t="s">
        <v>168</v>
      </c>
      <c r="D7" s="35" t="s">
        <v>888</v>
      </c>
      <c r="E7" s="35" t="s">
        <v>3</v>
      </c>
      <c r="F7" s="35"/>
      <c r="G7" s="35"/>
      <c r="H7" s="35"/>
      <c r="I7" s="35"/>
    </row>
    <row r="8" spans="2:9" ht="33" customHeight="1" thickBot="1" x14ac:dyDescent="0.25">
      <c r="B8" s="33">
        <v>4</v>
      </c>
      <c r="C8" s="35" t="s">
        <v>169</v>
      </c>
      <c r="D8" s="35"/>
      <c r="E8" s="35" t="s">
        <v>5</v>
      </c>
      <c r="F8" s="35"/>
      <c r="G8" s="35"/>
      <c r="H8" s="35"/>
      <c r="I8" s="35"/>
    </row>
    <row r="9" spans="2:9" ht="33" customHeight="1" thickBot="1" x14ac:dyDescent="0.25">
      <c r="B9" s="33">
        <v>4.0999999999999996</v>
      </c>
      <c r="C9" s="36" t="s">
        <v>4</v>
      </c>
      <c r="D9" s="35" t="s">
        <v>890</v>
      </c>
      <c r="E9" s="35"/>
      <c r="F9" s="35"/>
      <c r="G9" s="35"/>
      <c r="H9" s="35"/>
      <c r="I9" s="35"/>
    </row>
    <row r="10" spans="2:9" ht="33" customHeight="1" thickBot="1" x14ac:dyDescent="0.25">
      <c r="B10" s="33">
        <v>4.2</v>
      </c>
      <c r="C10" s="36" t="s">
        <v>170</v>
      </c>
      <c r="D10" s="35" t="s">
        <v>890</v>
      </c>
      <c r="E10" s="35"/>
      <c r="F10" s="35"/>
      <c r="G10" s="35"/>
      <c r="H10" s="35"/>
      <c r="I10" s="35"/>
    </row>
    <row r="11" spans="2:9" ht="33" customHeight="1" thickBot="1" x14ac:dyDescent="0.25">
      <c r="B11" s="33">
        <v>4.3</v>
      </c>
      <c r="C11" s="36" t="s">
        <v>6</v>
      </c>
      <c r="D11" s="35" t="s">
        <v>891</v>
      </c>
      <c r="E11" s="35"/>
      <c r="F11" s="35"/>
      <c r="G11" s="35"/>
      <c r="H11" s="35"/>
      <c r="I11" s="35"/>
    </row>
    <row r="12" spans="2:9" ht="33" customHeight="1" thickBot="1" x14ac:dyDescent="0.25">
      <c r="B12" s="33">
        <v>5</v>
      </c>
      <c r="C12" s="37" t="s">
        <v>7</v>
      </c>
      <c r="D12" s="35"/>
      <c r="E12" s="35" t="s">
        <v>5</v>
      </c>
      <c r="F12" s="35"/>
      <c r="G12" s="35"/>
      <c r="H12" s="35"/>
      <c r="I12" s="35"/>
    </row>
    <row r="13" spans="2:9" ht="33" customHeight="1" thickBot="1" x14ac:dyDescent="0.25">
      <c r="B13" s="33">
        <v>5.0999999999999996</v>
      </c>
      <c r="C13" s="36" t="s">
        <v>8</v>
      </c>
      <c r="D13" s="35" t="s">
        <v>892</v>
      </c>
      <c r="E13" s="35"/>
      <c r="F13" s="35"/>
      <c r="G13" s="35"/>
      <c r="H13" s="35"/>
      <c r="I13" s="35"/>
    </row>
    <row r="14" spans="2:9" ht="33" customHeight="1" thickBot="1" x14ac:dyDescent="0.25">
      <c r="B14" s="33"/>
      <c r="C14" s="35"/>
      <c r="D14" s="35"/>
      <c r="E14" s="35"/>
      <c r="F14" s="35"/>
      <c r="G14" s="35"/>
      <c r="H14" s="35"/>
      <c r="I14" s="35"/>
    </row>
    <row r="15" spans="2:9" ht="33" customHeight="1" thickBot="1" x14ac:dyDescent="0.25">
      <c r="B15" s="33"/>
      <c r="C15" s="35"/>
      <c r="D15" s="35"/>
      <c r="E15" s="35"/>
      <c r="F15" s="35"/>
      <c r="G15" s="35"/>
      <c r="H15" s="35"/>
      <c r="I15" s="35"/>
    </row>
    <row r="16" spans="2:9" ht="33" customHeight="1" thickBot="1" x14ac:dyDescent="0.25">
      <c r="B16" s="33"/>
      <c r="C16" s="35"/>
      <c r="D16" s="35"/>
      <c r="E16" s="35"/>
      <c r="F16" s="35"/>
      <c r="G16" s="35"/>
      <c r="H16" s="35"/>
      <c r="I16" s="35"/>
    </row>
    <row r="17" spans="2:9" ht="33" customHeight="1" thickBot="1" x14ac:dyDescent="0.25">
      <c r="B17" s="33"/>
      <c r="C17" s="35"/>
      <c r="D17" s="35"/>
      <c r="E17" s="35"/>
      <c r="F17" s="35"/>
      <c r="G17" s="35"/>
      <c r="H17" s="35"/>
      <c r="I17" s="35"/>
    </row>
    <row r="18" spans="2:9" ht="33" customHeight="1" thickBot="1" x14ac:dyDescent="0.25">
      <c r="B18" s="33"/>
      <c r="C18" s="35"/>
      <c r="D18" s="35"/>
      <c r="E18" s="35"/>
      <c r="F18" s="35"/>
      <c r="G18" s="35"/>
      <c r="H18" s="35"/>
      <c r="I18" s="35"/>
    </row>
    <row r="19" spans="2:9" ht="33" customHeight="1" thickBot="1" x14ac:dyDescent="0.25">
      <c r="B19" s="33"/>
      <c r="C19" s="35"/>
      <c r="D19" s="35"/>
      <c r="E19" s="35"/>
      <c r="F19" s="35"/>
      <c r="G19" s="35"/>
      <c r="H19" s="35"/>
      <c r="I19" s="35"/>
    </row>
    <row r="20" spans="2:9" ht="33" customHeight="1" thickBot="1" x14ac:dyDescent="0.25">
      <c r="B20" s="33"/>
      <c r="C20" s="35"/>
      <c r="D20" s="35"/>
      <c r="E20" s="35"/>
      <c r="F20" s="35"/>
      <c r="G20" s="35"/>
      <c r="H20" s="35"/>
      <c r="I20" s="35"/>
    </row>
    <row r="21" spans="2:9" ht="33" customHeight="1" thickBot="1" x14ac:dyDescent="0.25">
      <c r="B21" s="33"/>
      <c r="C21" s="35"/>
      <c r="D21" s="35"/>
      <c r="E21" s="35"/>
      <c r="F21" s="35"/>
      <c r="G21" s="35"/>
      <c r="H21" s="35"/>
      <c r="I21" s="35"/>
    </row>
    <row r="22" spans="2:9" ht="33" customHeight="1" thickBot="1" x14ac:dyDescent="0.25">
      <c r="B22" s="33"/>
      <c r="C22" s="35"/>
      <c r="D22" s="35"/>
      <c r="E22" s="35"/>
      <c r="F22" s="35"/>
      <c r="G22" s="35"/>
      <c r="H22" s="35"/>
      <c r="I22" s="35"/>
    </row>
    <row r="23" spans="2:9" ht="33" customHeight="1" thickBot="1" x14ac:dyDescent="0.25">
      <c r="B23" s="33"/>
      <c r="C23" s="35"/>
      <c r="D23" s="35"/>
      <c r="E23" s="35"/>
      <c r="F23" s="35"/>
      <c r="G23" s="35"/>
      <c r="H23" s="35"/>
      <c r="I23" s="35"/>
    </row>
    <row r="24" spans="2:9" ht="33" customHeight="1" thickBot="1" x14ac:dyDescent="0.25">
      <c r="B24" s="33"/>
      <c r="C24" s="35"/>
      <c r="D24" s="35"/>
      <c r="E24" s="35"/>
      <c r="F24" s="35"/>
      <c r="G24" s="35"/>
      <c r="H24" s="35"/>
      <c r="I24" s="35"/>
    </row>
    <row r="25" spans="2:9" ht="33" customHeight="1" thickBot="1" x14ac:dyDescent="0.25">
      <c r="B25" s="33"/>
      <c r="C25" s="35"/>
      <c r="D25" s="35"/>
      <c r="E25" s="35"/>
      <c r="F25" s="35"/>
      <c r="G25" s="35"/>
      <c r="H25" s="35"/>
      <c r="I25" s="35"/>
    </row>
  </sheetData>
  <pageMargins left="0.7" right="0.7" top="0.75" bottom="0.75" header="0.3" footer="0.3"/>
  <pageSetup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B2:E36"/>
  <sheetViews>
    <sheetView showGridLines="0" workbookViewId="0"/>
  </sheetViews>
  <sheetFormatPr defaultColWidth="9.140625" defaultRowHeight="12.75" x14ac:dyDescent="0.2"/>
  <cols>
    <col min="1" max="1" width="9.140625" style="14"/>
    <col min="2" max="2" width="17" style="14" customWidth="1"/>
    <col min="3" max="3" width="29" style="14" customWidth="1"/>
    <col min="4" max="4" width="23.42578125" style="14" customWidth="1"/>
    <col min="5" max="5" width="32.28515625" style="14" customWidth="1"/>
    <col min="6" max="6" width="25.28515625" style="14" customWidth="1"/>
    <col min="7" max="16384" width="9.140625" style="14"/>
  </cols>
  <sheetData>
    <row r="2" spans="2:5" x14ac:dyDescent="0.2">
      <c r="B2" s="32" t="s">
        <v>304</v>
      </c>
      <c r="C2" s="14" t="s">
        <v>522</v>
      </c>
    </row>
    <row r="4" spans="2:5" ht="13.5" thickBot="1" x14ac:dyDescent="0.25">
      <c r="B4" s="84" t="s">
        <v>15</v>
      </c>
      <c r="C4" s="84" t="s">
        <v>171</v>
      </c>
      <c r="D4" s="84" t="s">
        <v>17</v>
      </c>
      <c r="E4" s="84" t="s">
        <v>18</v>
      </c>
    </row>
    <row r="5" spans="2:5" ht="13.5" thickBot="1" x14ac:dyDescent="0.25">
      <c r="B5" s="85" t="s">
        <v>19</v>
      </c>
      <c r="C5" s="86" t="s">
        <v>160</v>
      </c>
      <c r="D5" s="86" t="s">
        <v>172</v>
      </c>
      <c r="E5" s="86" t="s">
        <v>44</v>
      </c>
    </row>
    <row r="6" spans="2:5" ht="13.5" thickBot="1" x14ac:dyDescent="0.25">
      <c r="B6" s="87" t="s">
        <v>20</v>
      </c>
      <c r="C6" s="88" t="s">
        <v>161</v>
      </c>
      <c r="D6" s="88" t="s">
        <v>41</v>
      </c>
      <c r="E6" s="88" t="s">
        <v>162</v>
      </c>
    </row>
    <row r="7" spans="2:5" ht="13.5" thickBot="1" x14ac:dyDescent="0.25">
      <c r="B7" s="85" t="s">
        <v>163</v>
      </c>
      <c r="C7" s="86" t="s">
        <v>163</v>
      </c>
      <c r="D7" s="86" t="s">
        <v>173</v>
      </c>
      <c r="E7" s="86" t="s">
        <v>45</v>
      </c>
    </row>
    <row r="8" spans="2:5" ht="13.5" thickBot="1" x14ac:dyDescent="0.25">
      <c r="B8" s="87" t="s">
        <v>22</v>
      </c>
      <c r="C8" s="88" t="s">
        <v>164</v>
      </c>
      <c r="D8" s="88" t="s">
        <v>44</v>
      </c>
      <c r="E8" s="88" t="s">
        <v>48</v>
      </c>
    </row>
    <row r="9" spans="2:5" ht="13.5" thickBot="1" x14ac:dyDescent="0.25">
      <c r="B9" s="85" t="s">
        <v>23</v>
      </c>
      <c r="C9" s="86" t="s">
        <v>174</v>
      </c>
      <c r="D9" s="86" t="s">
        <v>173</v>
      </c>
      <c r="E9" s="86" t="s">
        <v>165</v>
      </c>
    </row>
    <row r="10" spans="2:5" ht="13.5" thickBot="1" x14ac:dyDescent="0.25">
      <c r="B10" s="87" t="s">
        <v>23</v>
      </c>
      <c r="C10" s="88" t="s">
        <v>175</v>
      </c>
      <c r="D10" s="88" t="s">
        <v>44</v>
      </c>
      <c r="E10" s="88" t="s">
        <v>50</v>
      </c>
    </row>
    <row r="11" spans="2:5" ht="13.5" thickBot="1" x14ac:dyDescent="0.25">
      <c r="B11" s="85" t="s">
        <v>23</v>
      </c>
      <c r="C11" s="86" t="s">
        <v>176</v>
      </c>
      <c r="D11" s="86" t="s">
        <v>41</v>
      </c>
      <c r="E11" s="86" t="s">
        <v>51</v>
      </c>
    </row>
    <row r="12" spans="2:5" ht="13.5" thickBot="1" x14ac:dyDescent="0.25">
      <c r="B12" s="87" t="s">
        <v>23</v>
      </c>
      <c r="C12" s="88" t="s">
        <v>37</v>
      </c>
      <c r="D12" s="88" t="s">
        <v>46</v>
      </c>
      <c r="E12" s="88" t="s">
        <v>37</v>
      </c>
    </row>
    <row r="13" spans="2:5" ht="13.5" thickBot="1" x14ac:dyDescent="0.25">
      <c r="B13" s="85" t="s">
        <v>23</v>
      </c>
      <c r="C13" s="86" t="s">
        <v>38</v>
      </c>
      <c r="D13" s="86" t="s">
        <v>44</v>
      </c>
      <c r="E13" s="86" t="s">
        <v>45</v>
      </c>
    </row>
    <row r="14" spans="2:5" ht="13.5" thickBot="1" x14ac:dyDescent="0.25">
      <c r="B14" s="89" t="s">
        <v>23</v>
      </c>
      <c r="C14" s="89" t="s">
        <v>39</v>
      </c>
      <c r="D14" s="89" t="s">
        <v>41</v>
      </c>
      <c r="E14" s="89" t="s">
        <v>51</v>
      </c>
    </row>
    <row r="15" spans="2:5" ht="13.5" thickBot="1" x14ac:dyDescent="0.25">
      <c r="B15" s="90"/>
      <c r="C15" s="90"/>
      <c r="D15" s="90"/>
      <c r="E15" s="90"/>
    </row>
    <row r="16" spans="2:5" ht="13.5" thickBot="1" x14ac:dyDescent="0.25">
      <c r="B16" s="89"/>
      <c r="C16" s="89"/>
      <c r="D16" s="89"/>
      <c r="E16" s="89"/>
    </row>
    <row r="17" spans="2:5" ht="13.5" thickBot="1" x14ac:dyDescent="0.25">
      <c r="B17" s="90"/>
      <c r="C17" s="90"/>
      <c r="D17" s="90"/>
      <c r="E17" s="90"/>
    </row>
    <row r="18" spans="2:5" ht="13.5" thickBot="1" x14ac:dyDescent="0.25">
      <c r="B18" s="89"/>
      <c r="C18" s="89"/>
      <c r="D18" s="89"/>
      <c r="E18" s="89"/>
    </row>
    <row r="19" spans="2:5" ht="13.5" thickBot="1" x14ac:dyDescent="0.25">
      <c r="B19" s="90"/>
      <c r="C19" s="90"/>
      <c r="D19" s="90"/>
      <c r="E19" s="90"/>
    </row>
    <row r="20" spans="2:5" ht="13.5" thickBot="1" x14ac:dyDescent="0.25">
      <c r="B20" s="89"/>
      <c r="C20" s="89"/>
      <c r="D20" s="89"/>
      <c r="E20" s="89"/>
    </row>
    <row r="21" spans="2:5" ht="13.5" thickBot="1" x14ac:dyDescent="0.25">
      <c r="B21" s="90"/>
      <c r="C21" s="90"/>
      <c r="D21" s="90"/>
      <c r="E21" s="90"/>
    </row>
    <row r="22" spans="2:5" ht="13.5" thickBot="1" x14ac:dyDescent="0.25">
      <c r="B22" s="89"/>
      <c r="C22" s="89"/>
      <c r="D22" s="89"/>
      <c r="E22" s="89"/>
    </row>
    <row r="23" spans="2:5" ht="13.5" thickBot="1" x14ac:dyDescent="0.25">
      <c r="B23" s="90"/>
      <c r="C23" s="90"/>
      <c r="D23" s="90"/>
      <c r="E23" s="90"/>
    </row>
    <row r="24" spans="2:5" ht="13.5" thickBot="1" x14ac:dyDescent="0.25">
      <c r="B24" s="89"/>
      <c r="C24" s="89"/>
      <c r="D24" s="89"/>
      <c r="E24" s="89"/>
    </row>
    <row r="25" spans="2:5" ht="13.5" thickBot="1" x14ac:dyDescent="0.25">
      <c r="B25" s="90"/>
      <c r="C25" s="90"/>
      <c r="D25" s="90"/>
      <c r="E25" s="90"/>
    </row>
    <row r="26" spans="2:5" ht="13.5" thickBot="1" x14ac:dyDescent="0.25">
      <c r="B26" s="89"/>
      <c r="C26" s="89"/>
      <c r="D26" s="89"/>
      <c r="E26" s="89"/>
    </row>
    <row r="27" spans="2:5" ht="13.5" thickBot="1" x14ac:dyDescent="0.25">
      <c r="B27" s="90"/>
      <c r="C27" s="90"/>
      <c r="D27" s="90"/>
      <c r="E27" s="90"/>
    </row>
    <row r="28" spans="2:5" ht="13.5" thickBot="1" x14ac:dyDescent="0.25">
      <c r="B28" s="89"/>
      <c r="C28" s="89"/>
      <c r="D28" s="89"/>
      <c r="E28" s="89"/>
    </row>
    <row r="29" spans="2:5" ht="13.5" thickBot="1" x14ac:dyDescent="0.25">
      <c r="B29" s="90"/>
      <c r="C29" s="90"/>
      <c r="D29" s="90"/>
      <c r="E29" s="90"/>
    </row>
    <row r="30" spans="2:5" ht="13.5" thickBot="1" x14ac:dyDescent="0.25">
      <c r="B30" s="89"/>
      <c r="C30" s="89"/>
      <c r="D30" s="89"/>
      <c r="E30" s="89"/>
    </row>
    <row r="31" spans="2:5" ht="13.5" thickBot="1" x14ac:dyDescent="0.25">
      <c r="B31" s="90"/>
      <c r="C31" s="90"/>
      <c r="D31" s="90"/>
      <c r="E31" s="90"/>
    </row>
    <row r="32" spans="2:5" ht="13.5" thickBot="1" x14ac:dyDescent="0.25">
      <c r="B32" s="89"/>
      <c r="C32" s="89"/>
      <c r="D32" s="89"/>
      <c r="E32" s="89"/>
    </row>
    <row r="33" spans="2:5" ht="13.5" thickBot="1" x14ac:dyDescent="0.25">
      <c r="B33" s="90"/>
      <c r="C33" s="90"/>
      <c r="D33" s="90"/>
      <c r="E33" s="90"/>
    </row>
    <row r="34" spans="2:5" ht="13.5" thickBot="1" x14ac:dyDescent="0.25">
      <c r="B34" s="89"/>
      <c r="C34" s="89"/>
      <c r="D34" s="89"/>
      <c r="E34" s="89"/>
    </row>
    <row r="35" spans="2:5" ht="13.5" thickBot="1" x14ac:dyDescent="0.25">
      <c r="B35" s="90"/>
      <c r="C35" s="90"/>
      <c r="D35" s="90"/>
      <c r="E35" s="90"/>
    </row>
    <row r="36" spans="2:5" x14ac:dyDescent="0.2">
      <c r="B36" s="91"/>
      <c r="C36" s="91"/>
      <c r="D36" s="91"/>
      <c r="E36" s="91"/>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B2:E36"/>
  <sheetViews>
    <sheetView showGridLines="0" workbookViewId="0"/>
  </sheetViews>
  <sheetFormatPr defaultColWidth="9.140625" defaultRowHeight="12.75" x14ac:dyDescent="0.2"/>
  <cols>
    <col min="1" max="1" width="9.140625" style="83"/>
    <col min="2" max="2" width="17" style="83" customWidth="1"/>
    <col min="3" max="3" width="29" style="83" bestFit="1" customWidth="1"/>
    <col min="4" max="4" width="23.42578125" style="83" customWidth="1"/>
    <col min="5" max="5" width="32.28515625" style="83" customWidth="1"/>
    <col min="6" max="6" width="25.28515625" style="83" customWidth="1"/>
    <col min="7" max="16384" width="9.140625" style="83"/>
  </cols>
  <sheetData>
    <row r="2" spans="2:5" x14ac:dyDescent="0.2">
      <c r="B2" s="32" t="s">
        <v>304</v>
      </c>
      <c r="C2" s="14" t="s">
        <v>523</v>
      </c>
    </row>
    <row r="4" spans="2:5" ht="13.5" thickBot="1" x14ac:dyDescent="0.25">
      <c r="B4" s="8" t="s">
        <v>15</v>
      </c>
      <c r="C4" s="8" t="s">
        <v>16</v>
      </c>
      <c r="D4" s="8" t="s">
        <v>17</v>
      </c>
      <c r="E4" s="8" t="s">
        <v>18</v>
      </c>
    </row>
    <row r="5" spans="2:5" ht="13.5" thickBot="1" x14ac:dyDescent="0.25">
      <c r="B5" s="90" t="s">
        <v>19</v>
      </c>
      <c r="C5" s="90" t="s">
        <v>177</v>
      </c>
      <c r="D5" s="90" t="s">
        <v>40</v>
      </c>
      <c r="E5" s="90" t="s">
        <v>44</v>
      </c>
    </row>
    <row r="6" spans="2:5" ht="13.5" thickBot="1" x14ac:dyDescent="0.25">
      <c r="B6" s="89" t="s">
        <v>19</v>
      </c>
      <c r="C6" s="89" t="s">
        <v>178</v>
      </c>
      <c r="D6" s="89" t="s">
        <v>41</v>
      </c>
      <c r="E6" s="89" t="s">
        <v>44</v>
      </c>
    </row>
    <row r="7" spans="2:5" ht="13.5" thickBot="1" x14ac:dyDescent="0.25">
      <c r="B7" s="90" t="s">
        <v>20</v>
      </c>
      <c r="C7" s="90" t="s">
        <v>179</v>
      </c>
      <c r="D7" s="90" t="s">
        <v>41</v>
      </c>
      <c r="E7" s="90" t="s">
        <v>47</v>
      </c>
    </row>
    <row r="8" spans="2:5" ht="13.5" thickBot="1" x14ac:dyDescent="0.25">
      <c r="B8" s="89" t="s">
        <v>20</v>
      </c>
      <c r="C8" s="89" t="s">
        <v>180</v>
      </c>
      <c r="D8" s="89" t="s">
        <v>41</v>
      </c>
      <c r="E8" s="89" t="s">
        <v>43</v>
      </c>
    </row>
    <row r="9" spans="2:5" ht="13.5" thickBot="1" x14ac:dyDescent="0.25">
      <c r="B9" s="90" t="s">
        <v>20</v>
      </c>
      <c r="C9" s="90" t="s">
        <v>24</v>
      </c>
      <c r="D9" s="90" t="s">
        <v>42</v>
      </c>
      <c r="E9" s="90" t="s">
        <v>45</v>
      </c>
    </row>
    <row r="10" spans="2:5" ht="13.5" thickBot="1" x14ac:dyDescent="0.25">
      <c r="B10" s="89" t="s">
        <v>21</v>
      </c>
      <c r="C10" s="89" t="s">
        <v>181</v>
      </c>
      <c r="D10" s="89" t="s">
        <v>41</v>
      </c>
      <c r="E10" s="89" t="s">
        <v>45</v>
      </c>
    </row>
    <row r="11" spans="2:5" ht="13.5" thickBot="1" x14ac:dyDescent="0.25">
      <c r="B11" s="90" t="s">
        <v>21</v>
      </c>
      <c r="C11" s="90" t="s">
        <v>182</v>
      </c>
      <c r="D11" s="90" t="s">
        <v>41</v>
      </c>
      <c r="E11" s="90" t="s">
        <v>45</v>
      </c>
    </row>
    <row r="12" spans="2:5" ht="13.5" thickBot="1" x14ac:dyDescent="0.25">
      <c r="B12" s="89" t="s">
        <v>21</v>
      </c>
      <c r="C12" s="89" t="s">
        <v>183</v>
      </c>
      <c r="D12" s="89" t="s">
        <v>43</v>
      </c>
      <c r="E12" s="89" t="s">
        <v>45</v>
      </c>
    </row>
    <row r="13" spans="2:5" ht="13.5" thickBot="1" x14ac:dyDescent="0.25">
      <c r="B13" s="90" t="s">
        <v>21</v>
      </c>
      <c r="C13" s="90" t="s">
        <v>184</v>
      </c>
      <c r="D13" s="90" t="s">
        <v>43</v>
      </c>
      <c r="E13" s="90" t="s">
        <v>45</v>
      </c>
    </row>
    <row r="14" spans="2:5" ht="13.5" thickBot="1" x14ac:dyDescent="0.25">
      <c r="B14" s="89" t="s">
        <v>21</v>
      </c>
      <c r="C14" s="89" t="s">
        <v>185</v>
      </c>
      <c r="D14" s="89" t="s">
        <v>44</v>
      </c>
      <c r="E14" s="89" t="s">
        <v>45</v>
      </c>
    </row>
    <row r="15" spans="2:5" ht="13.5" thickBot="1" x14ac:dyDescent="0.25">
      <c r="B15" s="90" t="s">
        <v>21</v>
      </c>
      <c r="C15" s="90" t="s">
        <v>186</v>
      </c>
      <c r="D15" s="90" t="s">
        <v>44</v>
      </c>
      <c r="E15" s="90" t="s">
        <v>45</v>
      </c>
    </row>
    <row r="16" spans="2:5" ht="13.5" thickBot="1" x14ac:dyDescent="0.25">
      <c r="B16" s="89" t="s">
        <v>22</v>
      </c>
      <c r="C16" s="89" t="s">
        <v>25</v>
      </c>
      <c r="D16" s="89" t="s">
        <v>44</v>
      </c>
      <c r="E16" s="89" t="s">
        <v>48</v>
      </c>
    </row>
    <row r="17" spans="2:5" ht="13.5" thickBot="1" x14ac:dyDescent="0.25">
      <c r="B17" s="90" t="s">
        <v>22</v>
      </c>
      <c r="C17" s="90" t="s">
        <v>26</v>
      </c>
      <c r="D17" s="90" t="s">
        <v>44</v>
      </c>
      <c r="E17" s="90" t="s">
        <v>48</v>
      </c>
    </row>
    <row r="18" spans="2:5" ht="13.5" thickBot="1" x14ac:dyDescent="0.25">
      <c r="B18" s="89" t="s">
        <v>22</v>
      </c>
      <c r="C18" s="89" t="s">
        <v>27</v>
      </c>
      <c r="D18" s="89" t="s">
        <v>44</v>
      </c>
      <c r="E18" s="89" t="s">
        <v>48</v>
      </c>
    </row>
    <row r="19" spans="2:5" ht="13.5" thickBot="1" x14ac:dyDescent="0.25">
      <c r="B19" s="90" t="s">
        <v>22</v>
      </c>
      <c r="C19" s="90" t="s">
        <v>28</v>
      </c>
      <c r="D19" s="90" t="s">
        <v>44</v>
      </c>
      <c r="E19" s="90" t="s">
        <v>48</v>
      </c>
    </row>
    <row r="20" spans="2:5" ht="13.5" thickBot="1" x14ac:dyDescent="0.25">
      <c r="B20" s="89" t="s">
        <v>22</v>
      </c>
      <c r="C20" s="89" t="s">
        <v>29</v>
      </c>
      <c r="D20" s="89" t="s">
        <v>44</v>
      </c>
      <c r="E20" s="89" t="s">
        <v>48</v>
      </c>
    </row>
    <row r="21" spans="2:5" ht="13.5" thickBot="1" x14ac:dyDescent="0.25">
      <c r="B21" s="90" t="s">
        <v>23</v>
      </c>
      <c r="C21" s="90" t="s">
        <v>30</v>
      </c>
      <c r="D21" s="90" t="s">
        <v>41</v>
      </c>
      <c r="E21" s="90" t="s">
        <v>43</v>
      </c>
    </row>
    <row r="22" spans="2:5" ht="13.5" thickBot="1" x14ac:dyDescent="0.25">
      <c r="B22" s="89" t="s">
        <v>23</v>
      </c>
      <c r="C22" s="89" t="s">
        <v>31</v>
      </c>
      <c r="D22" s="89" t="s">
        <v>41</v>
      </c>
      <c r="E22" s="89" t="s">
        <v>45</v>
      </c>
    </row>
    <row r="23" spans="2:5" ht="13.5" thickBot="1" x14ac:dyDescent="0.25">
      <c r="B23" s="90" t="s">
        <v>23</v>
      </c>
      <c r="C23" s="90" t="s">
        <v>32</v>
      </c>
      <c r="D23" s="90" t="s">
        <v>47</v>
      </c>
      <c r="E23" s="90" t="s">
        <v>45</v>
      </c>
    </row>
    <row r="24" spans="2:5" ht="13.5" thickBot="1" x14ac:dyDescent="0.25">
      <c r="B24" s="89" t="s">
        <v>23</v>
      </c>
      <c r="C24" s="89" t="s">
        <v>49</v>
      </c>
      <c r="D24" s="89" t="s">
        <v>47</v>
      </c>
      <c r="E24" s="89" t="s">
        <v>45</v>
      </c>
    </row>
    <row r="25" spans="2:5" ht="13.5" thickBot="1" x14ac:dyDescent="0.25">
      <c r="B25" s="90" t="s">
        <v>23</v>
      </c>
      <c r="C25" s="90" t="s">
        <v>33</v>
      </c>
      <c r="D25" s="90" t="s">
        <v>44</v>
      </c>
      <c r="E25" s="90" t="s">
        <v>50</v>
      </c>
    </row>
    <row r="26" spans="2:5" ht="13.5" thickBot="1" x14ac:dyDescent="0.25">
      <c r="B26" s="89" t="s">
        <v>23</v>
      </c>
      <c r="C26" s="89" t="s">
        <v>34</v>
      </c>
      <c r="D26" s="89" t="s">
        <v>41</v>
      </c>
      <c r="E26" s="89" t="s">
        <v>51</v>
      </c>
    </row>
    <row r="27" spans="2:5" ht="13.5" thickBot="1" x14ac:dyDescent="0.25">
      <c r="B27" s="90" t="s">
        <v>23</v>
      </c>
      <c r="C27" s="90" t="s">
        <v>35</v>
      </c>
      <c r="D27" s="90" t="s">
        <v>41</v>
      </c>
      <c r="E27" s="90" t="s">
        <v>51</v>
      </c>
    </row>
    <row r="28" spans="2:5" ht="13.5" thickBot="1" x14ac:dyDescent="0.25">
      <c r="B28" s="89" t="s">
        <v>23</v>
      </c>
      <c r="C28" s="89" t="s">
        <v>36</v>
      </c>
      <c r="D28" s="89" t="s">
        <v>41</v>
      </c>
      <c r="E28" s="89" t="s">
        <v>51</v>
      </c>
    </row>
    <row r="29" spans="2:5" ht="13.5" thickBot="1" x14ac:dyDescent="0.25">
      <c r="B29" s="90" t="s">
        <v>23</v>
      </c>
      <c r="C29" s="90" t="s">
        <v>37</v>
      </c>
      <c r="D29" s="90" t="s">
        <v>46</v>
      </c>
      <c r="E29" s="90" t="s">
        <v>37</v>
      </c>
    </row>
    <row r="30" spans="2:5" ht="13.5" thickBot="1" x14ac:dyDescent="0.25">
      <c r="B30" s="89" t="s">
        <v>23</v>
      </c>
      <c r="C30" s="89" t="s">
        <v>38</v>
      </c>
      <c r="D30" s="89" t="s">
        <v>44</v>
      </c>
      <c r="E30" s="89" t="s">
        <v>45</v>
      </c>
    </row>
    <row r="31" spans="2:5" ht="13.5" thickBot="1" x14ac:dyDescent="0.25">
      <c r="B31" s="90" t="s">
        <v>23</v>
      </c>
      <c r="C31" s="90" t="s">
        <v>39</v>
      </c>
      <c r="D31" s="90" t="s">
        <v>41</v>
      </c>
      <c r="E31" s="90" t="s">
        <v>51</v>
      </c>
    </row>
    <row r="32" spans="2:5" ht="13.5" thickBot="1" x14ac:dyDescent="0.25">
      <c r="B32" s="89"/>
      <c r="C32" s="89"/>
      <c r="D32" s="89"/>
      <c r="E32" s="89"/>
    </row>
    <row r="33" spans="2:5" ht="13.5" thickBot="1" x14ac:dyDescent="0.25">
      <c r="B33" s="90"/>
      <c r="C33" s="90"/>
      <c r="D33" s="90"/>
      <c r="E33" s="90"/>
    </row>
    <row r="34" spans="2:5" ht="13.5" thickBot="1" x14ac:dyDescent="0.25">
      <c r="B34" s="89"/>
      <c r="C34" s="89"/>
      <c r="D34" s="89"/>
      <c r="E34" s="89"/>
    </row>
    <row r="35" spans="2:5" ht="13.5" thickBot="1" x14ac:dyDescent="0.25">
      <c r="B35" s="90"/>
      <c r="C35" s="90"/>
      <c r="D35" s="90"/>
      <c r="E35" s="90"/>
    </row>
    <row r="36" spans="2:5" x14ac:dyDescent="0.2">
      <c r="B36" s="91"/>
      <c r="C36" s="91"/>
      <c r="D36" s="91"/>
      <c r="E36" s="91"/>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B2:J28"/>
  <sheetViews>
    <sheetView showGridLines="0" workbookViewId="0"/>
  </sheetViews>
  <sheetFormatPr defaultColWidth="9.140625" defaultRowHeight="12.75" x14ac:dyDescent="0.2"/>
  <cols>
    <col min="1" max="1" width="9.140625" style="14"/>
    <col min="2" max="2" width="13.7109375" style="14" customWidth="1"/>
    <col min="3" max="4" width="26.5703125" style="14" customWidth="1"/>
    <col min="5" max="16384" width="9.140625" style="14"/>
  </cols>
  <sheetData>
    <row r="2" spans="2:10" x14ac:dyDescent="0.2">
      <c r="B2" s="32" t="s">
        <v>304</v>
      </c>
      <c r="C2" s="14" t="s">
        <v>911</v>
      </c>
    </row>
    <row r="4" spans="2:10" x14ac:dyDescent="0.2">
      <c r="B4" s="32" t="s">
        <v>232</v>
      </c>
    </row>
    <row r="5" spans="2:10" ht="13.5" thickBot="1" x14ac:dyDescent="0.25"/>
    <row r="6" spans="2:10" ht="26.25" thickBot="1" x14ac:dyDescent="0.25">
      <c r="B6" s="13" t="s">
        <v>53</v>
      </c>
      <c r="C6" s="8" t="s">
        <v>55</v>
      </c>
      <c r="D6" s="8" t="s">
        <v>210</v>
      </c>
      <c r="F6" s="92" t="s">
        <v>215</v>
      </c>
      <c r="G6" s="155" t="s">
        <v>217</v>
      </c>
      <c r="H6" s="93" t="s">
        <v>218</v>
      </c>
      <c r="I6" s="155" t="s">
        <v>219</v>
      </c>
      <c r="J6" s="93" t="s">
        <v>220</v>
      </c>
    </row>
    <row r="7" spans="2:10" ht="42.75" customHeight="1" thickBot="1" x14ac:dyDescent="0.25">
      <c r="B7" s="41"/>
      <c r="C7" s="40" t="s">
        <v>54</v>
      </c>
      <c r="D7" s="40" t="s">
        <v>52</v>
      </c>
      <c r="F7" s="94" t="s">
        <v>216</v>
      </c>
      <c r="G7" s="156"/>
      <c r="H7" s="95" t="s">
        <v>216</v>
      </c>
      <c r="I7" s="156"/>
      <c r="J7" s="95" t="s">
        <v>216</v>
      </c>
    </row>
    <row r="8" spans="2:10" ht="39" thickBot="1" x14ac:dyDescent="0.25">
      <c r="B8" s="96">
        <v>1</v>
      </c>
      <c r="C8" s="47" t="s">
        <v>189</v>
      </c>
      <c r="D8" s="47" t="s">
        <v>211</v>
      </c>
      <c r="F8" s="97">
        <v>2</v>
      </c>
      <c r="G8" s="98" t="s">
        <v>217</v>
      </c>
      <c r="H8" s="98">
        <v>2</v>
      </c>
      <c r="I8" s="98" t="s">
        <v>219</v>
      </c>
      <c r="J8" s="98">
        <v>4</v>
      </c>
    </row>
    <row r="9" spans="2:10" ht="39" thickBot="1" x14ac:dyDescent="0.25">
      <c r="B9" s="99">
        <v>2</v>
      </c>
      <c r="C9" s="40" t="s">
        <v>212</v>
      </c>
      <c r="D9" s="40" t="s">
        <v>213</v>
      </c>
      <c r="F9" s="157" t="s">
        <v>221</v>
      </c>
      <c r="G9" s="158"/>
      <c r="H9" s="158"/>
      <c r="I9" s="158"/>
      <c r="J9" s="159"/>
    </row>
    <row r="10" spans="2:10" ht="51.75" thickBot="1" x14ac:dyDescent="0.25">
      <c r="B10" s="100">
        <v>3</v>
      </c>
      <c r="C10" s="101" t="s">
        <v>201</v>
      </c>
      <c r="D10" s="101" t="s">
        <v>214</v>
      </c>
      <c r="F10" s="160" t="s">
        <v>222</v>
      </c>
      <c r="G10" s="161"/>
      <c r="H10" s="162"/>
      <c r="I10" s="102" t="s">
        <v>223</v>
      </c>
      <c r="J10" s="102">
        <v>4</v>
      </c>
    </row>
    <row r="13" spans="2:10" x14ac:dyDescent="0.2">
      <c r="B13" s="32" t="s">
        <v>233</v>
      </c>
    </row>
    <row r="14" spans="2:10" ht="13.5" thickBot="1" x14ac:dyDescent="0.25"/>
    <row r="15" spans="2:10" ht="26.25" thickBot="1" x14ac:dyDescent="0.25">
      <c r="B15" s="13" t="s">
        <v>53</v>
      </c>
      <c r="C15" s="8" t="s">
        <v>55</v>
      </c>
      <c r="D15" s="8" t="s">
        <v>210</v>
      </c>
      <c r="F15" s="92" t="s">
        <v>215</v>
      </c>
      <c r="G15" s="155" t="s">
        <v>217</v>
      </c>
      <c r="H15" s="93" t="s">
        <v>218</v>
      </c>
      <c r="I15" s="155" t="s">
        <v>219</v>
      </c>
      <c r="J15" s="93" t="s">
        <v>220</v>
      </c>
    </row>
    <row r="16" spans="2:10" ht="42.75" customHeight="1" thickBot="1" x14ac:dyDescent="0.25">
      <c r="B16" s="41"/>
      <c r="C16" s="40" t="s">
        <v>224</v>
      </c>
      <c r="D16" s="40" t="s">
        <v>225</v>
      </c>
      <c r="F16" s="94" t="s">
        <v>216</v>
      </c>
      <c r="G16" s="156"/>
      <c r="H16" s="95" t="s">
        <v>216</v>
      </c>
      <c r="I16" s="156"/>
      <c r="J16" s="95" t="s">
        <v>216</v>
      </c>
    </row>
    <row r="17" spans="2:10" ht="51.75" thickBot="1" x14ac:dyDescent="0.25">
      <c r="B17" s="96">
        <v>1</v>
      </c>
      <c r="C17" s="47" t="s">
        <v>226</v>
      </c>
      <c r="D17" s="47" t="s">
        <v>229</v>
      </c>
      <c r="F17" s="97"/>
      <c r="G17" s="98" t="s">
        <v>217</v>
      </c>
      <c r="H17" s="98"/>
      <c r="I17" s="98" t="s">
        <v>219</v>
      </c>
      <c r="J17" s="98"/>
    </row>
    <row r="18" spans="2:10" ht="51.75" thickBot="1" x14ac:dyDescent="0.25">
      <c r="B18" s="99">
        <v>2</v>
      </c>
      <c r="C18" s="40" t="s">
        <v>227</v>
      </c>
      <c r="D18" s="40" t="s">
        <v>230</v>
      </c>
      <c r="F18" s="157" t="s">
        <v>221</v>
      </c>
      <c r="G18" s="158"/>
      <c r="H18" s="158"/>
      <c r="I18" s="158"/>
      <c r="J18" s="159"/>
    </row>
    <row r="19" spans="2:10" ht="26.25" thickBot="1" x14ac:dyDescent="0.25">
      <c r="B19" s="100">
        <v>3</v>
      </c>
      <c r="C19" s="101" t="s">
        <v>228</v>
      </c>
      <c r="D19" s="101" t="s">
        <v>231</v>
      </c>
      <c r="F19" s="160" t="s">
        <v>222</v>
      </c>
      <c r="G19" s="161"/>
      <c r="H19" s="162"/>
      <c r="I19" s="102" t="s">
        <v>223</v>
      </c>
      <c r="J19" s="102"/>
    </row>
    <row r="24" spans="2:10" ht="13.5" thickBot="1" x14ac:dyDescent="0.25"/>
    <row r="25" spans="2:10" ht="26.25" thickBot="1" x14ac:dyDescent="0.25">
      <c r="B25" s="6" t="s">
        <v>893</v>
      </c>
      <c r="C25" s="163" t="s">
        <v>894</v>
      </c>
      <c r="D25" s="163"/>
    </row>
    <row r="26" spans="2:10" ht="13.5" thickBot="1" x14ac:dyDescent="0.25">
      <c r="B26" s="103">
        <v>1</v>
      </c>
      <c r="C26" s="164" t="s">
        <v>895</v>
      </c>
      <c r="D26" s="164"/>
    </row>
    <row r="27" spans="2:10" ht="13.5" thickBot="1" x14ac:dyDescent="0.25">
      <c r="B27" s="104">
        <v>2</v>
      </c>
      <c r="C27" s="165" t="s">
        <v>896</v>
      </c>
      <c r="D27" s="165"/>
    </row>
    <row r="28" spans="2:10" ht="13.5" thickBot="1" x14ac:dyDescent="0.25">
      <c r="B28" s="103">
        <v>3</v>
      </c>
      <c r="C28" s="164" t="s">
        <v>897</v>
      </c>
      <c r="D28" s="164"/>
    </row>
  </sheetData>
  <mergeCells count="12">
    <mergeCell ref="C25:D25"/>
    <mergeCell ref="C26:D26"/>
    <mergeCell ref="C27:D27"/>
    <mergeCell ref="C28:D28"/>
    <mergeCell ref="F18:J18"/>
    <mergeCell ref="F19:H19"/>
    <mergeCell ref="G6:G7"/>
    <mergeCell ref="I6:I7"/>
    <mergeCell ref="F9:J9"/>
    <mergeCell ref="F10:H10"/>
    <mergeCell ref="G15:G16"/>
    <mergeCell ref="I15:I16"/>
  </mergeCells>
  <pageMargins left="0.7" right="0.7" top="0.75" bottom="0.75" header="0.3" footer="0.3"/>
  <pageSetup orientation="portrait" horizontalDpi="4294967293"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B2:K33"/>
  <sheetViews>
    <sheetView showGridLines="0" workbookViewId="0"/>
  </sheetViews>
  <sheetFormatPr defaultColWidth="9.140625" defaultRowHeight="12.75" x14ac:dyDescent="0.2"/>
  <cols>
    <col min="1" max="1" width="9.140625" style="14"/>
    <col min="2" max="2" width="15.7109375" style="14" customWidth="1"/>
    <col min="3" max="3" width="25.85546875" style="14" customWidth="1"/>
    <col min="4" max="4" width="24.5703125" style="14" customWidth="1"/>
    <col min="5" max="5" width="28" style="14" customWidth="1"/>
    <col min="6" max="6" width="9.140625" style="14"/>
    <col min="7" max="7" width="13" style="14" customWidth="1"/>
    <col min="8" max="16384" width="9.140625" style="14"/>
  </cols>
  <sheetData>
    <row r="2" spans="2:11" x14ac:dyDescent="0.2">
      <c r="B2" s="32" t="s">
        <v>304</v>
      </c>
      <c r="C2" s="14" t="s">
        <v>524</v>
      </c>
    </row>
    <row r="4" spans="2:11" x14ac:dyDescent="0.2">
      <c r="B4" s="32" t="s">
        <v>232</v>
      </c>
    </row>
    <row r="5" spans="2:11" ht="13.5" thickBot="1" x14ac:dyDescent="0.25"/>
    <row r="6" spans="2:11" ht="26.25" thickBot="1" x14ac:dyDescent="0.25">
      <c r="B6" s="10" t="s">
        <v>53</v>
      </c>
      <c r="C6" s="11" t="s">
        <v>55</v>
      </c>
      <c r="D6" s="11" t="s">
        <v>187</v>
      </c>
      <c r="E6" s="12" t="s">
        <v>188</v>
      </c>
      <c r="G6" s="92" t="s">
        <v>215</v>
      </c>
      <c r="H6" s="155" t="s">
        <v>217</v>
      </c>
      <c r="I6" s="93" t="s">
        <v>218</v>
      </c>
      <c r="J6" s="155" t="s">
        <v>219</v>
      </c>
      <c r="K6" s="93" t="s">
        <v>220</v>
      </c>
    </row>
    <row r="7" spans="2:11" ht="40.9" customHeight="1" thickBot="1" x14ac:dyDescent="0.25">
      <c r="B7" s="105"/>
      <c r="C7" s="106" t="s">
        <v>54</v>
      </c>
      <c r="D7" s="106" t="s">
        <v>204</v>
      </c>
      <c r="E7" s="107" t="s">
        <v>205</v>
      </c>
      <c r="G7" s="94" t="s">
        <v>216</v>
      </c>
      <c r="H7" s="156"/>
      <c r="I7" s="95" t="s">
        <v>216</v>
      </c>
      <c r="J7" s="156"/>
      <c r="K7" s="95" t="s">
        <v>216</v>
      </c>
    </row>
    <row r="8" spans="2:11" ht="39" thickBot="1" x14ac:dyDescent="0.25">
      <c r="B8" s="120" t="s">
        <v>206</v>
      </c>
      <c r="C8" s="108" t="s">
        <v>189</v>
      </c>
      <c r="D8" s="108" t="s">
        <v>190</v>
      </c>
      <c r="E8" s="109" t="s">
        <v>191</v>
      </c>
      <c r="G8" s="97">
        <v>3</v>
      </c>
      <c r="H8" s="98" t="s">
        <v>217</v>
      </c>
      <c r="I8" s="98">
        <v>3</v>
      </c>
      <c r="J8" s="98" t="s">
        <v>219</v>
      </c>
      <c r="K8" s="98">
        <v>9</v>
      </c>
    </row>
    <row r="9" spans="2:11" ht="39" thickBot="1" x14ac:dyDescent="0.25">
      <c r="B9" s="119" t="s">
        <v>207</v>
      </c>
      <c r="C9" s="110" t="s">
        <v>192</v>
      </c>
      <c r="D9" s="110" t="s">
        <v>193</v>
      </c>
      <c r="E9" s="111" t="s">
        <v>194</v>
      </c>
      <c r="G9" s="157" t="s">
        <v>221</v>
      </c>
      <c r="H9" s="158"/>
      <c r="I9" s="158"/>
      <c r="J9" s="158"/>
      <c r="K9" s="159"/>
    </row>
    <row r="10" spans="2:11" ht="51.75" thickBot="1" x14ac:dyDescent="0.25">
      <c r="B10" s="120" t="s">
        <v>208</v>
      </c>
      <c r="C10" s="108" t="s">
        <v>195</v>
      </c>
      <c r="D10" s="108" t="s">
        <v>196</v>
      </c>
      <c r="E10" s="109" t="s">
        <v>197</v>
      </c>
      <c r="G10" s="160" t="s">
        <v>222</v>
      </c>
      <c r="H10" s="161"/>
      <c r="I10" s="162"/>
      <c r="J10" s="102" t="s">
        <v>223</v>
      </c>
      <c r="K10" s="102">
        <v>9</v>
      </c>
    </row>
    <row r="11" spans="2:11" ht="39" thickBot="1" x14ac:dyDescent="0.25">
      <c r="B11" s="119" t="s">
        <v>209</v>
      </c>
      <c r="C11" s="110" t="s">
        <v>198</v>
      </c>
      <c r="D11" s="110" t="s">
        <v>199</v>
      </c>
      <c r="E11" s="111" t="s">
        <v>200</v>
      </c>
    </row>
    <row r="12" spans="2:11" ht="51" x14ac:dyDescent="0.2">
      <c r="B12" s="121" t="s">
        <v>260</v>
      </c>
      <c r="C12" s="112" t="s">
        <v>201</v>
      </c>
      <c r="D12" s="112" t="s">
        <v>202</v>
      </c>
      <c r="E12" s="113" t="s">
        <v>203</v>
      </c>
    </row>
    <row r="15" spans="2:11" x14ac:dyDescent="0.2">
      <c r="B15" s="32" t="s">
        <v>232</v>
      </c>
    </row>
    <row r="16" spans="2:11" ht="13.5" thickBot="1" x14ac:dyDescent="0.25"/>
    <row r="17" spans="2:11" ht="26.25" thickBot="1" x14ac:dyDescent="0.25">
      <c r="B17" s="10" t="s">
        <v>53</v>
      </c>
      <c r="C17" s="11" t="s">
        <v>55</v>
      </c>
      <c r="D17" s="11" t="s">
        <v>187</v>
      </c>
      <c r="E17" s="12" t="s">
        <v>188</v>
      </c>
      <c r="G17" s="92" t="s">
        <v>215</v>
      </c>
      <c r="H17" s="155" t="s">
        <v>217</v>
      </c>
      <c r="I17" s="93" t="s">
        <v>218</v>
      </c>
      <c r="J17" s="155" t="s">
        <v>219</v>
      </c>
      <c r="K17" s="93" t="s">
        <v>220</v>
      </c>
    </row>
    <row r="18" spans="2:11" ht="39" thickBot="1" x14ac:dyDescent="0.25">
      <c r="B18" s="105"/>
      <c r="C18" s="106" t="s">
        <v>224</v>
      </c>
      <c r="D18" s="110" t="s">
        <v>234</v>
      </c>
      <c r="E18" s="107" t="s">
        <v>225</v>
      </c>
      <c r="G18" s="94" t="s">
        <v>216</v>
      </c>
      <c r="H18" s="156"/>
      <c r="I18" s="95" t="s">
        <v>216</v>
      </c>
      <c r="J18" s="156"/>
      <c r="K18" s="95" t="s">
        <v>216</v>
      </c>
    </row>
    <row r="19" spans="2:11" ht="39" thickBot="1" x14ac:dyDescent="0.25">
      <c r="B19" s="120" t="s">
        <v>206</v>
      </c>
      <c r="C19" s="114" t="s">
        <v>261</v>
      </c>
      <c r="D19" s="114" t="s">
        <v>261</v>
      </c>
      <c r="E19" s="115" t="s">
        <v>261</v>
      </c>
      <c r="G19" s="97"/>
      <c r="H19" s="98" t="s">
        <v>217</v>
      </c>
      <c r="I19" s="98"/>
      <c r="J19" s="98" t="s">
        <v>219</v>
      </c>
      <c r="K19" s="98"/>
    </row>
    <row r="20" spans="2:11" ht="51.75" thickBot="1" x14ac:dyDescent="0.25">
      <c r="B20" s="119" t="s">
        <v>207</v>
      </c>
      <c r="C20" s="106" t="s">
        <v>226</v>
      </c>
      <c r="D20" s="106" t="s">
        <v>239</v>
      </c>
      <c r="E20" s="107" t="s">
        <v>229</v>
      </c>
      <c r="G20" s="157" t="s">
        <v>221</v>
      </c>
      <c r="H20" s="158"/>
      <c r="I20" s="158"/>
      <c r="J20" s="158"/>
      <c r="K20" s="159"/>
    </row>
    <row r="21" spans="2:11" ht="64.5" thickBot="1" x14ac:dyDescent="0.25">
      <c r="B21" s="120" t="s">
        <v>208</v>
      </c>
      <c r="C21" s="114" t="s">
        <v>235</v>
      </c>
      <c r="D21" s="114" t="s">
        <v>240</v>
      </c>
      <c r="E21" s="115" t="s">
        <v>237</v>
      </c>
      <c r="G21" s="160" t="s">
        <v>222</v>
      </c>
      <c r="H21" s="161"/>
      <c r="I21" s="162"/>
      <c r="J21" s="102" t="s">
        <v>223</v>
      </c>
      <c r="K21" s="102"/>
    </row>
    <row r="22" spans="2:11" ht="77.25" thickBot="1" x14ac:dyDescent="0.25">
      <c r="B22" s="119" t="s">
        <v>209</v>
      </c>
      <c r="C22" s="106" t="s">
        <v>236</v>
      </c>
      <c r="D22" s="106" t="s">
        <v>241</v>
      </c>
      <c r="E22" s="107" t="s">
        <v>238</v>
      </c>
    </row>
    <row r="23" spans="2:11" ht="38.25" x14ac:dyDescent="0.2">
      <c r="B23" s="121" t="s">
        <v>260</v>
      </c>
      <c r="C23" s="116" t="s">
        <v>228</v>
      </c>
      <c r="D23" s="116" t="s">
        <v>228</v>
      </c>
      <c r="E23" s="117" t="s">
        <v>231</v>
      </c>
    </row>
    <row r="27" spans="2:11" ht="13.5" thickBot="1" x14ac:dyDescent="0.25"/>
    <row r="28" spans="2:11" ht="26.25" thickBot="1" x14ac:dyDescent="0.25">
      <c r="B28" s="6" t="s">
        <v>893</v>
      </c>
      <c r="C28" s="167" t="s">
        <v>894</v>
      </c>
      <c r="D28" s="167"/>
      <c r="E28" s="167"/>
    </row>
    <row r="29" spans="2:11" ht="13.5" thickBot="1" x14ac:dyDescent="0.25">
      <c r="B29" s="118">
        <v>1</v>
      </c>
      <c r="C29" s="166" t="s">
        <v>919</v>
      </c>
      <c r="D29" s="166"/>
      <c r="E29" s="166"/>
    </row>
    <row r="30" spans="2:11" ht="13.5" thickBot="1" x14ac:dyDescent="0.25">
      <c r="B30" s="118">
        <v>2</v>
      </c>
      <c r="C30" s="166" t="s">
        <v>920</v>
      </c>
      <c r="D30" s="166"/>
      <c r="E30" s="166"/>
    </row>
    <row r="31" spans="2:11" ht="13.5" thickBot="1" x14ac:dyDescent="0.25">
      <c r="B31" s="118">
        <v>3</v>
      </c>
      <c r="C31" s="166" t="s">
        <v>921</v>
      </c>
      <c r="D31" s="166"/>
      <c r="E31" s="166"/>
    </row>
    <row r="32" spans="2:11" ht="13.5" thickBot="1" x14ac:dyDescent="0.25">
      <c r="B32" s="118">
        <v>4</v>
      </c>
      <c r="C32" s="166" t="s">
        <v>922</v>
      </c>
      <c r="D32" s="166"/>
      <c r="E32" s="166"/>
    </row>
    <row r="33" spans="2:5" ht="13.5" thickBot="1" x14ac:dyDescent="0.25">
      <c r="B33" s="118">
        <v>5</v>
      </c>
      <c r="C33" s="166" t="s">
        <v>923</v>
      </c>
      <c r="D33" s="166"/>
      <c r="E33" s="166"/>
    </row>
  </sheetData>
  <mergeCells count="14">
    <mergeCell ref="C33:E33"/>
    <mergeCell ref="G20:K20"/>
    <mergeCell ref="G21:I21"/>
    <mergeCell ref="C28:E28"/>
    <mergeCell ref="C29:E29"/>
    <mergeCell ref="C30:E30"/>
    <mergeCell ref="C31:E31"/>
    <mergeCell ref="C32:E32"/>
    <mergeCell ref="H6:H7"/>
    <mergeCell ref="J6:J7"/>
    <mergeCell ref="G9:K9"/>
    <mergeCell ref="G10:I10"/>
    <mergeCell ref="H17:H18"/>
    <mergeCell ref="J17:J18"/>
  </mergeCells>
  <pageMargins left="0.7" right="0.7" top="0.75" bottom="0.75" header="0.3" footer="0.3"/>
  <pageSetup orientation="portrait" horizontalDpi="4294967293" verticalDpi="0"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B2:K33"/>
  <sheetViews>
    <sheetView showGridLines="0" workbookViewId="0"/>
  </sheetViews>
  <sheetFormatPr defaultColWidth="9.140625" defaultRowHeight="12.75" x14ac:dyDescent="0.2"/>
  <cols>
    <col min="1" max="1" width="9.140625" style="14"/>
    <col min="2" max="2" width="15.7109375" style="14" customWidth="1"/>
    <col min="3" max="3" width="25.85546875" style="14" customWidth="1"/>
    <col min="4" max="4" width="24.5703125" style="14" customWidth="1"/>
    <col min="5" max="5" width="28" style="14" customWidth="1"/>
    <col min="6" max="16384" width="9.140625" style="14"/>
  </cols>
  <sheetData>
    <row r="2" spans="2:11" x14ac:dyDescent="0.2">
      <c r="B2" s="32" t="s">
        <v>304</v>
      </c>
      <c r="C2" s="14" t="s">
        <v>525</v>
      </c>
    </row>
    <row r="4" spans="2:11" x14ac:dyDescent="0.2">
      <c r="B4" s="32" t="s">
        <v>232</v>
      </c>
    </row>
    <row r="5" spans="2:11" ht="13.5" thickBot="1" x14ac:dyDescent="0.25"/>
    <row r="6" spans="2:11" ht="26.25" thickBot="1" x14ac:dyDescent="0.25">
      <c r="B6" s="13" t="s">
        <v>53</v>
      </c>
      <c r="C6" s="8" t="s">
        <v>55</v>
      </c>
      <c r="D6" s="8" t="s">
        <v>187</v>
      </c>
      <c r="E6" s="8" t="s">
        <v>188</v>
      </c>
      <c r="G6" s="92" t="s">
        <v>215</v>
      </c>
      <c r="H6" s="155" t="s">
        <v>217</v>
      </c>
      <c r="I6" s="93" t="s">
        <v>218</v>
      </c>
      <c r="J6" s="155" t="s">
        <v>219</v>
      </c>
      <c r="K6" s="93" t="s">
        <v>220</v>
      </c>
    </row>
    <row r="7" spans="2:11" ht="40.9" customHeight="1" thickBot="1" x14ac:dyDescent="0.25">
      <c r="B7" s="41"/>
      <c r="C7" s="40" t="s">
        <v>54</v>
      </c>
      <c r="D7" s="40" t="s">
        <v>204</v>
      </c>
      <c r="E7" s="40" t="s">
        <v>205</v>
      </c>
      <c r="G7" s="94" t="s">
        <v>216</v>
      </c>
      <c r="H7" s="156"/>
      <c r="I7" s="95" t="s">
        <v>216</v>
      </c>
      <c r="J7" s="156"/>
      <c r="K7" s="95" t="s">
        <v>216</v>
      </c>
    </row>
    <row r="8" spans="2:11" ht="39" thickBot="1" x14ac:dyDescent="0.25">
      <c r="B8" s="122" t="s">
        <v>206</v>
      </c>
      <c r="C8" s="48" t="s">
        <v>189</v>
      </c>
      <c r="D8" s="48" t="s">
        <v>190</v>
      </c>
      <c r="E8" s="48" t="s">
        <v>191</v>
      </c>
      <c r="G8" s="97">
        <v>3</v>
      </c>
      <c r="H8" s="98" t="s">
        <v>217</v>
      </c>
      <c r="I8" s="98">
        <v>3</v>
      </c>
      <c r="J8" s="98" t="s">
        <v>219</v>
      </c>
      <c r="K8" s="98">
        <v>9</v>
      </c>
    </row>
    <row r="9" spans="2:11" ht="39" thickBot="1" x14ac:dyDescent="0.25">
      <c r="B9" s="123" t="s">
        <v>207</v>
      </c>
      <c r="C9" s="41" t="s">
        <v>192</v>
      </c>
      <c r="D9" s="41" t="s">
        <v>193</v>
      </c>
      <c r="E9" s="41" t="s">
        <v>194</v>
      </c>
      <c r="G9" s="157" t="s">
        <v>221</v>
      </c>
      <c r="H9" s="158"/>
      <c r="I9" s="158"/>
      <c r="J9" s="158"/>
      <c r="K9" s="159"/>
    </row>
    <row r="10" spans="2:11" ht="51.75" thickBot="1" x14ac:dyDescent="0.25">
      <c r="B10" s="122" t="s">
        <v>208</v>
      </c>
      <c r="C10" s="48" t="s">
        <v>195</v>
      </c>
      <c r="D10" s="48" t="s">
        <v>196</v>
      </c>
      <c r="E10" s="48" t="s">
        <v>197</v>
      </c>
      <c r="G10" s="160" t="s">
        <v>222</v>
      </c>
      <c r="H10" s="161"/>
      <c r="I10" s="162"/>
      <c r="J10" s="102" t="s">
        <v>223</v>
      </c>
      <c r="K10" s="102">
        <v>9</v>
      </c>
    </row>
    <row r="11" spans="2:11" ht="39" thickBot="1" x14ac:dyDescent="0.25">
      <c r="B11" s="123" t="s">
        <v>209</v>
      </c>
      <c r="C11" s="41" t="s">
        <v>198</v>
      </c>
      <c r="D11" s="41" t="s">
        <v>199</v>
      </c>
      <c r="E11" s="41" t="s">
        <v>200</v>
      </c>
    </row>
    <row r="12" spans="2:11" ht="51" x14ac:dyDescent="0.2">
      <c r="B12" s="124" t="s">
        <v>260</v>
      </c>
      <c r="C12" s="125" t="s">
        <v>201</v>
      </c>
      <c r="D12" s="125" t="s">
        <v>202</v>
      </c>
      <c r="E12" s="125" t="s">
        <v>203</v>
      </c>
    </row>
    <row r="15" spans="2:11" x14ac:dyDescent="0.2">
      <c r="B15" s="32" t="s">
        <v>232</v>
      </c>
    </row>
    <row r="16" spans="2:11" ht="13.5" thickBot="1" x14ac:dyDescent="0.25"/>
    <row r="17" spans="2:11" ht="26.25" thickBot="1" x14ac:dyDescent="0.25">
      <c r="B17" s="13" t="s">
        <v>53</v>
      </c>
      <c r="C17" s="8" t="s">
        <v>55</v>
      </c>
      <c r="D17" s="8" t="s">
        <v>187</v>
      </c>
      <c r="E17" s="8" t="s">
        <v>188</v>
      </c>
      <c r="G17" s="92" t="s">
        <v>215</v>
      </c>
      <c r="H17" s="155" t="s">
        <v>217</v>
      </c>
      <c r="I17" s="93" t="s">
        <v>218</v>
      </c>
      <c r="J17" s="155" t="s">
        <v>219</v>
      </c>
      <c r="K17" s="93" t="s">
        <v>220</v>
      </c>
    </row>
    <row r="18" spans="2:11" ht="39" thickBot="1" x14ac:dyDescent="0.25">
      <c r="B18" s="41"/>
      <c r="C18" s="40" t="s">
        <v>224</v>
      </c>
      <c r="D18" s="41" t="s">
        <v>234</v>
      </c>
      <c r="E18" s="40" t="s">
        <v>225</v>
      </c>
      <c r="G18" s="94" t="s">
        <v>216</v>
      </c>
      <c r="H18" s="156"/>
      <c r="I18" s="95" t="s">
        <v>216</v>
      </c>
      <c r="J18" s="156"/>
      <c r="K18" s="95" t="s">
        <v>216</v>
      </c>
    </row>
    <row r="19" spans="2:11" ht="39" thickBot="1" x14ac:dyDescent="0.25">
      <c r="B19" s="122" t="s">
        <v>206</v>
      </c>
      <c r="C19" s="47" t="s">
        <v>261</v>
      </c>
      <c r="D19" s="47" t="s">
        <v>261</v>
      </c>
      <c r="E19" s="47" t="s">
        <v>261</v>
      </c>
      <c r="G19" s="97"/>
      <c r="H19" s="98" t="s">
        <v>217</v>
      </c>
      <c r="I19" s="98"/>
      <c r="J19" s="98" t="s">
        <v>219</v>
      </c>
      <c r="K19" s="98"/>
    </row>
    <row r="20" spans="2:11" ht="51.75" thickBot="1" x14ac:dyDescent="0.25">
      <c r="B20" s="123" t="s">
        <v>207</v>
      </c>
      <c r="C20" s="40" t="s">
        <v>226</v>
      </c>
      <c r="D20" s="40" t="s">
        <v>239</v>
      </c>
      <c r="E20" s="40" t="s">
        <v>229</v>
      </c>
      <c r="G20" s="157" t="s">
        <v>221</v>
      </c>
      <c r="H20" s="158"/>
      <c r="I20" s="158"/>
      <c r="J20" s="158"/>
      <c r="K20" s="159"/>
    </row>
    <row r="21" spans="2:11" ht="64.5" thickBot="1" x14ac:dyDescent="0.25">
      <c r="B21" s="122" t="s">
        <v>208</v>
      </c>
      <c r="C21" s="47" t="s">
        <v>235</v>
      </c>
      <c r="D21" s="47" t="s">
        <v>240</v>
      </c>
      <c r="E21" s="47" t="s">
        <v>237</v>
      </c>
      <c r="G21" s="160" t="s">
        <v>222</v>
      </c>
      <c r="H21" s="161"/>
      <c r="I21" s="162"/>
      <c r="J21" s="102" t="s">
        <v>223</v>
      </c>
      <c r="K21" s="102"/>
    </row>
    <row r="22" spans="2:11" ht="77.25" thickBot="1" x14ac:dyDescent="0.25">
      <c r="B22" s="123" t="s">
        <v>209</v>
      </c>
      <c r="C22" s="40" t="s">
        <v>236</v>
      </c>
      <c r="D22" s="40" t="s">
        <v>241</v>
      </c>
      <c r="E22" s="40" t="s">
        <v>238</v>
      </c>
    </row>
    <row r="23" spans="2:11" ht="38.25" x14ac:dyDescent="0.2">
      <c r="B23" s="124" t="s">
        <v>260</v>
      </c>
      <c r="C23" s="101" t="s">
        <v>228</v>
      </c>
      <c r="D23" s="101" t="s">
        <v>228</v>
      </c>
      <c r="E23" s="101" t="s">
        <v>231</v>
      </c>
    </row>
    <row r="27" spans="2:11" ht="13.5" thickBot="1" x14ac:dyDescent="0.25"/>
    <row r="28" spans="2:11" ht="26.25" thickBot="1" x14ac:dyDescent="0.25">
      <c r="B28" s="6" t="s">
        <v>893</v>
      </c>
      <c r="C28" s="167" t="s">
        <v>894</v>
      </c>
      <c r="D28" s="167"/>
      <c r="E28" s="167"/>
    </row>
    <row r="29" spans="2:11" ht="13.5" thickBot="1" x14ac:dyDescent="0.25">
      <c r="B29" s="118">
        <v>1</v>
      </c>
      <c r="C29" s="166" t="s">
        <v>919</v>
      </c>
      <c r="D29" s="166"/>
      <c r="E29" s="166"/>
    </row>
    <row r="30" spans="2:11" ht="13.5" thickBot="1" x14ac:dyDescent="0.25">
      <c r="B30" s="118">
        <v>2</v>
      </c>
      <c r="C30" s="166" t="s">
        <v>920</v>
      </c>
      <c r="D30" s="166"/>
      <c r="E30" s="166"/>
    </row>
    <row r="31" spans="2:11" ht="13.5" thickBot="1" x14ac:dyDescent="0.25">
      <c r="B31" s="118">
        <v>3</v>
      </c>
      <c r="C31" s="166" t="s">
        <v>921</v>
      </c>
      <c r="D31" s="166"/>
      <c r="E31" s="166"/>
    </row>
    <row r="32" spans="2:11" ht="13.5" thickBot="1" x14ac:dyDescent="0.25">
      <c r="B32" s="118">
        <v>4</v>
      </c>
      <c r="C32" s="166" t="s">
        <v>922</v>
      </c>
      <c r="D32" s="166"/>
      <c r="E32" s="166"/>
    </row>
    <row r="33" spans="2:5" ht="13.5" thickBot="1" x14ac:dyDescent="0.25">
      <c r="B33" s="118">
        <v>5</v>
      </c>
      <c r="C33" s="166" t="s">
        <v>923</v>
      </c>
      <c r="D33" s="166"/>
      <c r="E33" s="166"/>
    </row>
  </sheetData>
  <mergeCells count="14">
    <mergeCell ref="C33:E33"/>
    <mergeCell ref="G20:K20"/>
    <mergeCell ref="G21:I21"/>
    <mergeCell ref="H6:H7"/>
    <mergeCell ref="J6:J7"/>
    <mergeCell ref="G9:K9"/>
    <mergeCell ref="G10:I10"/>
    <mergeCell ref="H17:H18"/>
    <mergeCell ref="J17:J18"/>
    <mergeCell ref="C28:E28"/>
    <mergeCell ref="C29:E29"/>
    <mergeCell ref="C30:E30"/>
    <mergeCell ref="C31:E31"/>
    <mergeCell ref="C32:E32"/>
  </mergeCells>
  <pageMargins left="0.7" right="0.7" top="0.75" bottom="0.75" header="0.3" footer="0.3"/>
  <pageSetup orientation="portrait" horizontalDpi="4294967293" verticalDpi="0" r:id="rId1"/>
  <tableParts count="2">
    <tablePart r:id="rId2"/>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B1:V183"/>
  <sheetViews>
    <sheetView showGridLines="0" zoomScaleNormal="100" workbookViewId="0"/>
  </sheetViews>
  <sheetFormatPr defaultColWidth="9.140625" defaultRowHeight="12.75" x14ac:dyDescent="0.2"/>
  <cols>
    <col min="1" max="1" width="9.140625" style="14"/>
    <col min="2" max="2" width="11.140625" style="14" customWidth="1"/>
    <col min="3" max="3" width="19.85546875" style="14" customWidth="1"/>
    <col min="4" max="4" width="24.140625" style="14" customWidth="1"/>
    <col min="5" max="5" width="15" style="14" customWidth="1"/>
    <col min="6" max="6" width="23.140625" style="14" customWidth="1"/>
    <col min="7" max="7" width="42" style="14" customWidth="1"/>
    <col min="8" max="8" width="37.5703125" style="14" customWidth="1"/>
    <col min="9" max="10" width="25.5703125" style="14" customWidth="1"/>
    <col min="11" max="11" width="24.7109375" style="14" customWidth="1"/>
    <col min="12" max="14" width="20.5703125" style="14" customWidth="1"/>
    <col min="15" max="15" width="21" style="14" customWidth="1"/>
    <col min="16" max="16" width="23.5703125" style="14" customWidth="1"/>
    <col min="17" max="17" width="25.5703125" style="14" customWidth="1"/>
    <col min="18" max="18" width="24" style="14" customWidth="1"/>
    <col min="19" max="19" width="22.28515625" style="14" customWidth="1"/>
    <col min="20" max="21" width="25.7109375" style="14" customWidth="1"/>
    <col min="22" max="22" width="12.42578125" style="14" customWidth="1"/>
    <col min="23" max="23" width="13.140625" style="14" customWidth="1"/>
    <col min="24" max="16384" width="9.140625" style="14"/>
  </cols>
  <sheetData>
    <row r="1" spans="2:22" ht="13.5" thickBot="1" x14ac:dyDescent="0.25"/>
    <row r="2" spans="2:22" ht="59.25" customHeight="1" thickTop="1" thickBot="1" x14ac:dyDescent="0.25">
      <c r="B2" s="168" t="s">
        <v>102</v>
      </c>
      <c r="C2" s="168"/>
      <c r="D2" s="169" t="s">
        <v>123</v>
      </c>
      <c r="E2" s="170"/>
      <c r="F2" s="170"/>
      <c r="G2" s="171"/>
    </row>
    <row r="3" spans="2:22" ht="14.25" thickTop="1" thickBot="1" x14ac:dyDescent="0.25">
      <c r="B3" s="168" t="s">
        <v>103</v>
      </c>
      <c r="C3" s="168"/>
      <c r="D3" s="172" t="s">
        <v>104</v>
      </c>
      <c r="E3" s="173"/>
      <c r="F3" s="173"/>
      <c r="G3" s="174"/>
    </row>
    <row r="4" spans="2:22" ht="14.25" thickTop="1" thickBot="1" x14ac:dyDescent="0.25">
      <c r="B4" s="168" t="s">
        <v>105</v>
      </c>
      <c r="C4" s="168"/>
      <c r="D4" s="175">
        <v>4</v>
      </c>
      <c r="E4" s="176"/>
      <c r="F4" s="176"/>
      <c r="G4" s="177"/>
    </row>
    <row r="5" spans="2:22" ht="13.5" thickTop="1" x14ac:dyDescent="0.2"/>
    <row r="6" spans="2:22" ht="89.25" x14ac:dyDescent="0.2">
      <c r="B6" s="38" t="s">
        <v>88</v>
      </c>
      <c r="C6" s="38" t="s">
        <v>15</v>
      </c>
      <c r="D6" s="38" t="s">
        <v>89</v>
      </c>
      <c r="E6" s="38" t="s">
        <v>270</v>
      </c>
      <c r="F6" s="38" t="s">
        <v>441</v>
      </c>
      <c r="G6" s="38" t="s">
        <v>90</v>
      </c>
      <c r="H6" s="38" t="s">
        <v>95</v>
      </c>
      <c r="I6" s="38" t="s">
        <v>91</v>
      </c>
      <c r="J6" s="38" t="s">
        <v>92</v>
      </c>
      <c r="K6" s="38" t="s">
        <v>93</v>
      </c>
      <c r="L6" s="38" t="s">
        <v>96</v>
      </c>
      <c r="M6" s="38" t="s">
        <v>97</v>
      </c>
      <c r="N6" s="38" t="s">
        <v>98</v>
      </c>
      <c r="O6" s="38" t="s">
        <v>166</v>
      </c>
      <c r="P6" s="38" t="s">
        <v>99</v>
      </c>
      <c r="Q6" s="38" t="s">
        <v>100</v>
      </c>
      <c r="R6" s="38" t="s">
        <v>101</v>
      </c>
      <c r="S6" s="38" t="s">
        <v>267</v>
      </c>
      <c r="T6" s="38" t="s">
        <v>268</v>
      </c>
      <c r="U6" s="38" t="s">
        <v>269</v>
      </c>
      <c r="V6" s="38" t="s">
        <v>266</v>
      </c>
    </row>
    <row r="7" spans="2:22" ht="26.25" thickBot="1" x14ac:dyDescent="0.25">
      <c r="B7" s="9" t="s">
        <v>56</v>
      </c>
      <c r="C7" s="9" t="s">
        <v>57</v>
      </c>
      <c r="D7" s="9" t="s">
        <v>465</v>
      </c>
      <c r="E7" s="9" t="s">
        <v>303</v>
      </c>
      <c r="F7" s="9" t="s">
        <v>304</v>
      </c>
      <c r="G7" s="9" t="s">
        <v>58</v>
      </c>
      <c r="H7" s="9" t="s">
        <v>94</v>
      </c>
      <c r="I7" s="9" t="s">
        <v>79</v>
      </c>
      <c r="J7" s="9" t="s">
        <v>80</v>
      </c>
      <c r="K7" s="9" t="s">
        <v>81</v>
      </c>
      <c r="L7" s="9" t="s">
        <v>82</v>
      </c>
      <c r="M7" s="9" t="s">
        <v>83</v>
      </c>
      <c r="N7" s="9" t="s">
        <v>84</v>
      </c>
      <c r="O7" s="9" t="s">
        <v>85</v>
      </c>
      <c r="P7" s="9" t="s">
        <v>86</v>
      </c>
      <c r="Q7" s="9" t="s">
        <v>87</v>
      </c>
      <c r="R7" s="9" t="s">
        <v>262</v>
      </c>
      <c r="S7" s="9" t="s">
        <v>263</v>
      </c>
      <c r="T7" s="9" t="s">
        <v>264</v>
      </c>
      <c r="U7" s="9" t="s">
        <v>265</v>
      </c>
      <c r="V7" s="9" t="s">
        <v>266</v>
      </c>
    </row>
    <row r="8" spans="2:22" ht="255.75" thickBot="1" x14ac:dyDescent="0.25">
      <c r="B8" s="39" t="s">
        <v>119</v>
      </c>
      <c r="C8" s="40" t="s">
        <v>449</v>
      </c>
      <c r="D8" s="40" t="s">
        <v>302</v>
      </c>
      <c r="E8" s="42">
        <v>1.1000000000000001</v>
      </c>
      <c r="F8" s="66" t="s">
        <v>305</v>
      </c>
      <c r="G8" s="40" t="s">
        <v>306</v>
      </c>
      <c r="H8" s="40" t="s">
        <v>898</v>
      </c>
      <c r="I8" s="40" t="s">
        <v>106</v>
      </c>
      <c r="J8" s="40" t="s">
        <v>107</v>
      </c>
      <c r="K8" s="40" t="s">
        <v>108</v>
      </c>
      <c r="L8" s="67">
        <v>2</v>
      </c>
      <c r="M8" s="67">
        <v>1</v>
      </c>
      <c r="N8" s="67">
        <v>3</v>
      </c>
      <c r="O8" s="44">
        <f>tblTier1RiskRegister[[#This Row],[Threat Likelihood]]*MAX(tblTier1RiskRegister[[#This Row],[Mission Impact]:[Obligations Impact]])</f>
        <v>6</v>
      </c>
      <c r="P8" s="40" t="s">
        <v>442</v>
      </c>
      <c r="Q8" s="40" t="s">
        <v>443</v>
      </c>
      <c r="R8" s="40" t="s">
        <v>899</v>
      </c>
      <c r="S8" s="44">
        <v>1</v>
      </c>
      <c r="T8" s="44">
        <v>1</v>
      </c>
      <c r="U8" s="44">
        <v>3</v>
      </c>
      <c r="V8" s="46">
        <f>tblTier1RiskRegister[[#This Row],[Safeguard Threat Likelihood]]*MAX(tblTier1RiskRegister[[#This Row],[Safeguard Mission Impact]:[Safeguard Obligations Impact]])</f>
        <v>3</v>
      </c>
    </row>
    <row r="9" spans="2:22" ht="90" thickBot="1" x14ac:dyDescent="0.25">
      <c r="B9" s="39" t="s">
        <v>119</v>
      </c>
      <c r="C9" s="47" t="s">
        <v>449</v>
      </c>
      <c r="D9" s="68" t="s">
        <v>558</v>
      </c>
      <c r="E9" s="49" t="s">
        <v>565</v>
      </c>
      <c r="F9" s="47" t="s">
        <v>324</v>
      </c>
      <c r="G9" s="47" t="s">
        <v>325</v>
      </c>
      <c r="H9" s="47" t="s">
        <v>451</v>
      </c>
      <c r="I9" s="47" t="s">
        <v>452</v>
      </c>
      <c r="J9" s="47" t="s">
        <v>453</v>
      </c>
      <c r="K9" s="47" t="s">
        <v>454</v>
      </c>
      <c r="L9" s="51">
        <v>1</v>
      </c>
      <c r="M9" s="51">
        <v>2</v>
      </c>
      <c r="N9" s="51">
        <v>1</v>
      </c>
      <c r="O9" s="51">
        <f>tblTier1RiskRegister[[#This Row],[Threat Likelihood]]*MAX(tblTier1RiskRegister[[#This Row],[Mission Impact]:[Obligations Impact]])</f>
        <v>2</v>
      </c>
      <c r="P9" s="47" t="s">
        <v>455</v>
      </c>
      <c r="Q9" s="47"/>
      <c r="R9" s="47"/>
      <c r="S9" s="51"/>
      <c r="T9" s="51"/>
      <c r="U9" s="51"/>
      <c r="V9" s="53">
        <f>tblTier1RiskRegister[[#This Row],[Safeguard Threat Likelihood]]*MAX(tblTier1RiskRegister[[#This Row],[Safeguard Mission Impact]:[Safeguard Obligations Impact]])</f>
        <v>0</v>
      </c>
    </row>
    <row r="10" spans="2:22" ht="166.5" thickBot="1" x14ac:dyDescent="0.25">
      <c r="B10" s="39" t="s">
        <v>119</v>
      </c>
      <c r="C10" s="43" t="s">
        <v>449</v>
      </c>
      <c r="D10" s="40" t="s">
        <v>558</v>
      </c>
      <c r="E10" s="42" t="s">
        <v>565</v>
      </c>
      <c r="F10" s="43" t="s">
        <v>324</v>
      </c>
      <c r="G10" s="41" t="s">
        <v>325</v>
      </c>
      <c r="H10" s="40" t="s">
        <v>444</v>
      </c>
      <c r="I10" s="40" t="s">
        <v>110</v>
      </c>
      <c r="J10" s="40" t="s">
        <v>111</v>
      </c>
      <c r="K10" s="40" t="s">
        <v>112</v>
      </c>
      <c r="L10" s="44">
        <v>2</v>
      </c>
      <c r="M10" s="44">
        <v>2</v>
      </c>
      <c r="N10" s="44">
        <v>3</v>
      </c>
      <c r="O10" s="45">
        <f>tblTier1RiskRegister[[#This Row],[Threat Likelihood]]*MAX(tblTier1RiskRegister[[#This Row],[Mission Impact]:[Obligations Impact]])</f>
        <v>6</v>
      </c>
      <c r="P10" s="40" t="s">
        <v>442</v>
      </c>
      <c r="Q10" s="40" t="s">
        <v>900</v>
      </c>
      <c r="R10" s="40" t="s">
        <v>445</v>
      </c>
      <c r="S10" s="44">
        <v>3</v>
      </c>
      <c r="T10" s="44">
        <v>1</v>
      </c>
      <c r="U10" s="44">
        <v>1</v>
      </c>
      <c r="V10" s="46">
        <f>tblTier1RiskRegister[[#This Row],[Safeguard Threat Likelihood]]*MAX(tblTier1RiskRegister[[#This Row],[Safeguard Mission Impact]:[Safeguard Obligations Impact]])</f>
        <v>3</v>
      </c>
    </row>
    <row r="11" spans="2:22" ht="141" thickBot="1" x14ac:dyDescent="0.25">
      <c r="B11" s="39" t="s">
        <v>119</v>
      </c>
      <c r="C11" s="47" t="s">
        <v>20</v>
      </c>
      <c r="D11" s="48" t="s">
        <v>72</v>
      </c>
      <c r="E11" s="49" t="s">
        <v>730</v>
      </c>
      <c r="F11" s="47" t="s">
        <v>731</v>
      </c>
      <c r="G11" s="47" t="s">
        <v>732</v>
      </c>
      <c r="H11" s="47" t="s">
        <v>113</v>
      </c>
      <c r="I11" s="47" t="s">
        <v>114</v>
      </c>
      <c r="J11" s="47" t="s">
        <v>115</v>
      </c>
      <c r="K11" s="47" t="s">
        <v>456</v>
      </c>
      <c r="L11" s="51">
        <v>3</v>
      </c>
      <c r="M11" s="51">
        <v>2</v>
      </c>
      <c r="N11" s="51">
        <v>3</v>
      </c>
      <c r="O11" s="51">
        <f>tblTier1RiskRegister[[#This Row],[Threat Likelihood]]*MAX(tblTier1RiskRegister[[#This Row],[Mission Impact]:[Obligations Impact]])</f>
        <v>9</v>
      </c>
      <c r="P11" s="48" t="s">
        <v>442</v>
      </c>
      <c r="Q11" s="48" t="s">
        <v>446</v>
      </c>
      <c r="R11" s="48" t="s">
        <v>447</v>
      </c>
      <c r="S11" s="62">
        <v>2</v>
      </c>
      <c r="T11" s="62">
        <v>1</v>
      </c>
      <c r="U11" s="62">
        <v>1</v>
      </c>
      <c r="V11" s="53">
        <v>2</v>
      </c>
    </row>
    <row r="12" spans="2:22" ht="13.5" thickBot="1" x14ac:dyDescent="0.25">
      <c r="B12" s="57"/>
      <c r="C12" s="41"/>
      <c r="D12" s="41"/>
      <c r="E12" s="42"/>
      <c r="F12" s="42"/>
      <c r="G12" s="40"/>
      <c r="H12" s="40"/>
      <c r="I12" s="40"/>
      <c r="J12" s="40"/>
      <c r="K12" s="40"/>
      <c r="L12" s="40"/>
      <c r="M12" s="40"/>
      <c r="N12" s="40"/>
      <c r="O12" s="40"/>
      <c r="P12" s="40"/>
      <c r="Q12" s="40"/>
      <c r="R12" s="40"/>
      <c r="S12" s="40"/>
      <c r="T12" s="40"/>
      <c r="U12" s="40"/>
      <c r="V12" s="69"/>
    </row>
    <row r="13" spans="2:22" ht="39" thickBot="1" x14ac:dyDescent="0.25">
      <c r="B13" s="54">
        <v>1</v>
      </c>
      <c r="C13" s="48"/>
      <c r="D13" s="48" t="s">
        <v>302</v>
      </c>
      <c r="E13" s="61" t="s">
        <v>120</v>
      </c>
      <c r="F13" s="50" t="s">
        <v>526</v>
      </c>
      <c r="G13" s="48" t="s">
        <v>527</v>
      </c>
      <c r="H13" s="48"/>
      <c r="I13" s="48"/>
      <c r="J13" s="48"/>
      <c r="K13" s="48"/>
      <c r="L13" s="62"/>
      <c r="M13" s="62"/>
      <c r="N13" s="62"/>
      <c r="O13" s="51">
        <f>tblTier1RiskRegister[[#This Row],[Threat Likelihood]]*MAX(tblTier1RiskRegister[[#This Row],[Mission Impact]:[Obligations Impact]])</f>
        <v>0</v>
      </c>
      <c r="P13" s="48"/>
      <c r="Q13" s="48"/>
      <c r="R13" s="48"/>
      <c r="S13" s="62"/>
      <c r="T13" s="62"/>
      <c r="U13" s="62"/>
      <c r="V13" s="53">
        <f>tblTier1RiskRegister[[#This Row],[Safeguard Threat Likelihood]]*MAX(tblTier1RiskRegister[[#This Row],[Safeguard Mission Impact]:[Safeguard Obligations Impact]])</f>
        <v>0</v>
      </c>
    </row>
    <row r="14" spans="2:22" ht="51.75" thickBot="1" x14ac:dyDescent="0.25">
      <c r="B14" s="57">
        <v>2</v>
      </c>
      <c r="C14" s="41"/>
      <c r="D14" s="41" t="s">
        <v>302</v>
      </c>
      <c r="E14" s="59" t="s">
        <v>59</v>
      </c>
      <c r="F14" s="43" t="s">
        <v>528</v>
      </c>
      <c r="G14" s="41" t="s">
        <v>529</v>
      </c>
      <c r="H14" s="41"/>
      <c r="I14" s="41"/>
      <c r="J14" s="41"/>
      <c r="K14" s="41"/>
      <c r="L14" s="60"/>
      <c r="M14" s="60"/>
      <c r="N14" s="60"/>
      <c r="O14" s="60">
        <f>tblTier1RiskRegister[[#This Row],[Threat Likelihood]]*MAX(tblTier1RiskRegister[[#This Row],[Mission Impact]:[Obligations Impact]])</f>
        <v>0</v>
      </c>
      <c r="P14" s="41"/>
      <c r="Q14" s="41"/>
      <c r="R14" s="41"/>
      <c r="S14" s="60"/>
      <c r="T14" s="60"/>
      <c r="U14" s="60"/>
      <c r="V14" s="46">
        <f>tblTier1RiskRegister[[#This Row],[Safeguard Threat Likelihood]]*MAX(tblTier1RiskRegister[[#This Row],[Safeguard Mission Impact]:[Safeguard Obligations Impact]])</f>
        <v>0</v>
      </c>
    </row>
    <row r="15" spans="2:22" ht="51.75" thickBot="1" x14ac:dyDescent="0.25">
      <c r="B15" s="54">
        <v>3</v>
      </c>
      <c r="C15" s="48"/>
      <c r="D15" s="48" t="s">
        <v>302</v>
      </c>
      <c r="E15" s="61" t="s">
        <v>60</v>
      </c>
      <c r="F15" s="50" t="s">
        <v>530</v>
      </c>
      <c r="G15" s="48" t="s">
        <v>531</v>
      </c>
      <c r="H15" s="48"/>
      <c r="I15" s="48"/>
      <c r="J15" s="48"/>
      <c r="K15" s="48"/>
      <c r="L15" s="62"/>
      <c r="M15" s="62"/>
      <c r="N15" s="62"/>
      <c r="O15" s="62">
        <f>tblTier1RiskRegister[[#This Row],[Threat Likelihood]]*MAX(tblTier1RiskRegister[[#This Row],[Mission Impact]:[Obligations Impact]])</f>
        <v>0</v>
      </c>
      <c r="P15" s="48"/>
      <c r="Q15" s="48"/>
      <c r="R15" s="48"/>
      <c r="S15" s="62"/>
      <c r="T15" s="62"/>
      <c r="U15" s="62"/>
      <c r="V15" s="53">
        <f>tblTier1RiskRegister[[#This Row],[Safeguard Threat Likelihood]]*MAX(tblTier1RiskRegister[[#This Row],[Safeguard Mission Impact]:[Safeguard Obligations Impact]])</f>
        <v>0</v>
      </c>
    </row>
    <row r="16" spans="2:22" ht="64.5" thickBot="1" x14ac:dyDescent="0.25">
      <c r="B16" s="57">
        <v>4</v>
      </c>
      <c r="C16" s="41"/>
      <c r="D16" s="41" t="s">
        <v>302</v>
      </c>
      <c r="E16" s="59" t="s">
        <v>61</v>
      </c>
      <c r="F16" s="43" t="s">
        <v>532</v>
      </c>
      <c r="G16" s="41" t="s">
        <v>307</v>
      </c>
      <c r="H16" s="41"/>
      <c r="I16" s="41"/>
      <c r="J16" s="41"/>
      <c r="K16" s="41"/>
      <c r="L16" s="60"/>
      <c r="M16" s="60"/>
      <c r="N16" s="60"/>
      <c r="O16" s="60">
        <f>tblTier1RiskRegister[[#This Row],[Threat Likelihood]]*MAX(tblTier1RiskRegister[[#This Row],[Mission Impact]:[Obligations Impact]])</f>
        <v>0</v>
      </c>
      <c r="P16" s="41"/>
      <c r="Q16" s="41"/>
      <c r="R16" s="41"/>
      <c r="S16" s="60"/>
      <c r="T16" s="60"/>
      <c r="U16" s="60"/>
      <c r="V16" s="46">
        <f>tblTier1RiskRegister[[#This Row],[Safeguard Threat Likelihood]]*MAX(tblTier1RiskRegister[[#This Row],[Safeguard Mission Impact]:[Safeguard Obligations Impact]])</f>
        <v>0</v>
      </c>
    </row>
    <row r="17" spans="2:22" ht="77.25" thickBot="1" x14ac:dyDescent="0.25">
      <c r="B17" s="54">
        <v>5</v>
      </c>
      <c r="C17" s="48"/>
      <c r="D17" s="48" t="s">
        <v>302</v>
      </c>
      <c r="E17" s="61" t="s">
        <v>62</v>
      </c>
      <c r="F17" s="50" t="s">
        <v>533</v>
      </c>
      <c r="G17" s="48" t="s">
        <v>309</v>
      </c>
      <c r="H17" s="48"/>
      <c r="I17" s="48"/>
      <c r="J17" s="48"/>
      <c r="K17" s="48"/>
      <c r="L17" s="62"/>
      <c r="M17" s="62"/>
      <c r="N17" s="62"/>
      <c r="O17" s="62">
        <f>tblTier1RiskRegister[[#This Row],[Threat Likelihood]]*MAX(tblTier1RiskRegister[[#This Row],[Mission Impact]:[Obligations Impact]])</f>
        <v>0</v>
      </c>
      <c r="P17" s="48"/>
      <c r="Q17" s="48"/>
      <c r="R17" s="48"/>
      <c r="S17" s="62"/>
      <c r="T17" s="62"/>
      <c r="U17" s="62"/>
      <c r="V17" s="53">
        <f>tblTier1RiskRegister[[#This Row],[Safeguard Threat Likelihood]]*MAX(tblTier1RiskRegister[[#This Row],[Safeguard Mission Impact]:[Safeguard Obligations Impact]])</f>
        <v>0</v>
      </c>
    </row>
    <row r="18" spans="2:22" ht="39" thickBot="1" x14ac:dyDescent="0.25">
      <c r="B18" s="57">
        <v>6</v>
      </c>
      <c r="C18" s="41"/>
      <c r="D18" s="41" t="s">
        <v>302</v>
      </c>
      <c r="E18" s="59" t="s">
        <v>121</v>
      </c>
      <c r="F18" s="43" t="s">
        <v>534</v>
      </c>
      <c r="G18" s="41" t="s">
        <v>312</v>
      </c>
      <c r="H18" s="41"/>
      <c r="I18" s="41"/>
      <c r="J18" s="41"/>
      <c r="K18" s="41"/>
      <c r="L18" s="60"/>
      <c r="M18" s="60"/>
      <c r="N18" s="60"/>
      <c r="O18" s="60">
        <f>tblTier1RiskRegister[[#This Row],[Threat Likelihood]]*MAX(tblTier1RiskRegister[[#This Row],[Mission Impact]:[Obligations Impact]])</f>
        <v>0</v>
      </c>
      <c r="P18" s="41"/>
      <c r="Q18" s="41"/>
      <c r="R18" s="41"/>
      <c r="S18" s="60"/>
      <c r="T18" s="60"/>
      <c r="U18" s="60"/>
      <c r="V18" s="46">
        <f>tblTier1RiskRegister[[#This Row],[Safeguard Threat Likelihood]]*MAX(tblTier1RiskRegister[[#This Row],[Safeguard Mission Impact]:[Safeguard Obligations Impact]])</f>
        <v>0</v>
      </c>
    </row>
    <row r="19" spans="2:22" ht="77.25" thickBot="1" x14ac:dyDescent="0.25">
      <c r="B19" s="54">
        <v>7</v>
      </c>
      <c r="C19" s="48"/>
      <c r="D19" s="48" t="s">
        <v>302</v>
      </c>
      <c r="E19" s="61" t="s">
        <v>310</v>
      </c>
      <c r="F19" s="50" t="s">
        <v>535</v>
      </c>
      <c r="G19" s="48" t="s">
        <v>536</v>
      </c>
      <c r="H19" s="48"/>
      <c r="I19" s="48"/>
      <c r="J19" s="48"/>
      <c r="K19" s="48"/>
      <c r="L19" s="62"/>
      <c r="M19" s="62"/>
      <c r="N19" s="62"/>
      <c r="O19" s="62">
        <f>tblTier1RiskRegister[[#This Row],[Threat Likelihood]]*MAX(tblTier1RiskRegister[[#This Row],[Mission Impact]:[Obligations Impact]])</f>
        <v>0</v>
      </c>
      <c r="P19" s="48"/>
      <c r="Q19" s="48"/>
      <c r="R19" s="48"/>
      <c r="S19" s="62"/>
      <c r="T19" s="62"/>
      <c r="U19" s="62"/>
      <c r="V19" s="53">
        <f>tblTier1RiskRegister[[#This Row],[Safeguard Threat Likelihood]]*MAX(tblTier1RiskRegister[[#This Row],[Safeguard Mission Impact]:[Safeguard Obligations Impact]])</f>
        <v>0</v>
      </c>
    </row>
    <row r="20" spans="2:22" ht="39" thickBot="1" x14ac:dyDescent="0.25">
      <c r="B20" s="57">
        <v>8</v>
      </c>
      <c r="C20" s="41"/>
      <c r="D20" s="41" t="s">
        <v>302</v>
      </c>
      <c r="E20" s="59" t="s">
        <v>311</v>
      </c>
      <c r="F20" s="43" t="s">
        <v>537</v>
      </c>
      <c r="G20" s="41" t="s">
        <v>308</v>
      </c>
      <c r="H20" s="41"/>
      <c r="I20" s="41"/>
      <c r="J20" s="41"/>
      <c r="K20" s="41"/>
      <c r="L20" s="60"/>
      <c r="M20" s="60"/>
      <c r="N20" s="60"/>
      <c r="O20" s="60">
        <f>tblTier1RiskRegister[[#This Row],[Threat Likelihood]]*MAX(tblTier1RiskRegister[[#This Row],[Mission Impact]:[Obligations Impact]])</f>
        <v>0</v>
      </c>
      <c r="P20" s="41"/>
      <c r="Q20" s="41"/>
      <c r="R20" s="41"/>
      <c r="S20" s="60"/>
      <c r="T20" s="60"/>
      <c r="U20" s="60"/>
      <c r="V20" s="46">
        <f>tblTier1RiskRegister[[#This Row],[Safeguard Threat Likelihood]]*MAX(tblTier1RiskRegister[[#This Row],[Safeguard Mission Impact]:[Safeguard Obligations Impact]])</f>
        <v>0</v>
      </c>
    </row>
    <row r="21" spans="2:22" ht="39" thickBot="1" x14ac:dyDescent="0.25">
      <c r="B21" s="54">
        <v>9</v>
      </c>
      <c r="C21" s="48"/>
      <c r="D21" s="48" t="s">
        <v>313</v>
      </c>
      <c r="E21" s="63" t="s">
        <v>538</v>
      </c>
      <c r="F21" s="64" t="s">
        <v>539</v>
      </c>
      <c r="G21" s="65" t="s">
        <v>314</v>
      </c>
      <c r="H21" s="48"/>
      <c r="I21" s="48"/>
      <c r="J21" s="48"/>
      <c r="K21" s="48"/>
      <c r="L21" s="62"/>
      <c r="M21" s="62"/>
      <c r="N21" s="62"/>
      <c r="O21" s="62">
        <f>tblTier1RiskRegister[[#This Row],[Threat Likelihood]]*MAX(tblTier1RiskRegister[[#This Row],[Mission Impact]:[Obligations Impact]])</f>
        <v>0</v>
      </c>
      <c r="P21" s="48"/>
      <c r="Q21" s="48"/>
      <c r="R21" s="48"/>
      <c r="S21" s="62"/>
      <c r="T21" s="62"/>
      <c r="U21" s="62"/>
      <c r="V21" s="53">
        <f>tblTier1RiskRegister[[#This Row],[Safeguard Threat Likelihood]]*MAX(tblTier1RiskRegister[[#This Row],[Safeguard Mission Impact]:[Safeguard Obligations Impact]])</f>
        <v>0</v>
      </c>
    </row>
    <row r="22" spans="2:22" ht="77.25" thickBot="1" x14ac:dyDescent="0.25">
      <c r="B22" s="57">
        <v>10</v>
      </c>
      <c r="C22" s="41"/>
      <c r="D22" s="41" t="s">
        <v>313</v>
      </c>
      <c r="E22" s="59" t="s">
        <v>540</v>
      </c>
      <c r="F22" s="43" t="s">
        <v>541</v>
      </c>
      <c r="G22" s="41" t="s">
        <v>320</v>
      </c>
      <c r="H22" s="41"/>
      <c r="I22" s="41"/>
      <c r="J22" s="41"/>
      <c r="K22" s="41"/>
      <c r="L22" s="60"/>
      <c r="M22" s="60"/>
      <c r="N22" s="60"/>
      <c r="O22" s="60">
        <f>tblTier1RiskRegister[[#This Row],[Threat Likelihood]]*MAX(tblTier1RiskRegister[[#This Row],[Mission Impact]:[Obligations Impact]])</f>
        <v>0</v>
      </c>
      <c r="P22" s="41"/>
      <c r="Q22" s="41"/>
      <c r="R22" s="41"/>
      <c r="S22" s="60"/>
      <c r="T22" s="60"/>
      <c r="U22" s="60"/>
      <c r="V22" s="46">
        <f>tblTier1RiskRegister[[#This Row],[Safeguard Threat Likelihood]]*MAX(tblTier1RiskRegister[[#This Row],[Safeguard Mission Impact]:[Safeguard Obligations Impact]])</f>
        <v>0</v>
      </c>
    </row>
    <row r="23" spans="2:22" ht="39" thickBot="1" x14ac:dyDescent="0.25">
      <c r="B23" s="54">
        <v>11</v>
      </c>
      <c r="C23" s="48"/>
      <c r="D23" s="48" t="s">
        <v>313</v>
      </c>
      <c r="E23" s="63" t="s">
        <v>542</v>
      </c>
      <c r="F23" s="64" t="s">
        <v>543</v>
      </c>
      <c r="G23" s="65" t="s">
        <v>316</v>
      </c>
      <c r="H23" s="48"/>
      <c r="I23" s="48"/>
      <c r="J23" s="48"/>
      <c r="K23" s="48"/>
      <c r="L23" s="62"/>
      <c r="M23" s="62"/>
      <c r="N23" s="62"/>
      <c r="O23" s="62">
        <f>tblTier1RiskRegister[[#This Row],[Threat Likelihood]]*MAX(tblTier1RiskRegister[[#This Row],[Mission Impact]:[Obligations Impact]])</f>
        <v>0</v>
      </c>
      <c r="P23" s="48"/>
      <c r="Q23" s="48"/>
      <c r="R23" s="48"/>
      <c r="S23" s="62"/>
      <c r="T23" s="62"/>
      <c r="U23" s="62"/>
      <c r="V23" s="53">
        <f>tblTier1RiskRegister[[#This Row],[Safeguard Threat Likelihood]]*MAX(tblTier1RiskRegister[[#This Row],[Safeguard Mission Impact]:[Safeguard Obligations Impact]])</f>
        <v>0</v>
      </c>
    </row>
    <row r="24" spans="2:22" ht="51.75" thickBot="1" x14ac:dyDescent="0.25">
      <c r="B24" s="57">
        <v>12</v>
      </c>
      <c r="C24" s="41"/>
      <c r="D24" s="41" t="s">
        <v>313</v>
      </c>
      <c r="E24" s="59" t="s">
        <v>544</v>
      </c>
      <c r="F24" s="43" t="s">
        <v>545</v>
      </c>
      <c r="G24" s="41" t="s">
        <v>317</v>
      </c>
      <c r="H24" s="41"/>
      <c r="I24" s="41"/>
      <c r="J24" s="41"/>
      <c r="K24" s="41"/>
      <c r="L24" s="60"/>
      <c r="M24" s="60"/>
      <c r="N24" s="60"/>
      <c r="O24" s="60">
        <f>tblTier1RiskRegister[[#This Row],[Threat Likelihood]]*MAX(tblTier1RiskRegister[[#This Row],[Mission Impact]:[Obligations Impact]])</f>
        <v>0</v>
      </c>
      <c r="P24" s="41"/>
      <c r="Q24" s="41"/>
      <c r="R24" s="41"/>
      <c r="S24" s="60"/>
      <c r="T24" s="60"/>
      <c r="U24" s="60"/>
      <c r="V24" s="46">
        <f>tblTier1RiskRegister[[#This Row],[Safeguard Threat Likelihood]]*MAX(tblTier1RiskRegister[[#This Row],[Safeguard Mission Impact]:[Safeguard Obligations Impact]])</f>
        <v>0</v>
      </c>
    </row>
    <row r="25" spans="2:22" ht="51.75" thickBot="1" x14ac:dyDescent="0.25">
      <c r="B25" s="54">
        <v>13</v>
      </c>
      <c r="C25" s="48"/>
      <c r="D25" s="48" t="s">
        <v>313</v>
      </c>
      <c r="E25" s="63" t="s">
        <v>546</v>
      </c>
      <c r="F25" s="64" t="s">
        <v>547</v>
      </c>
      <c r="G25" s="65" t="s">
        <v>548</v>
      </c>
      <c r="H25" s="48"/>
      <c r="I25" s="48"/>
      <c r="J25" s="48"/>
      <c r="K25" s="48"/>
      <c r="L25" s="62"/>
      <c r="M25" s="62"/>
      <c r="N25" s="62"/>
      <c r="O25" s="62">
        <f>tblTier1RiskRegister[[#This Row],[Threat Likelihood]]*MAX(tblTier1RiskRegister[[#This Row],[Mission Impact]:[Obligations Impact]])</f>
        <v>0</v>
      </c>
      <c r="P25" s="48"/>
      <c r="Q25" s="48"/>
      <c r="R25" s="48"/>
      <c r="S25" s="62"/>
      <c r="T25" s="62"/>
      <c r="U25" s="62"/>
      <c r="V25" s="53">
        <f>tblTier1RiskRegister[[#This Row],[Safeguard Threat Likelihood]]*MAX(tblTier1RiskRegister[[#This Row],[Safeguard Mission Impact]:[Safeguard Obligations Impact]])</f>
        <v>0</v>
      </c>
    </row>
    <row r="26" spans="2:22" ht="39" thickBot="1" x14ac:dyDescent="0.25">
      <c r="B26" s="57">
        <v>14</v>
      </c>
      <c r="C26" s="41"/>
      <c r="D26" s="41" t="s">
        <v>313</v>
      </c>
      <c r="E26" s="59" t="s">
        <v>549</v>
      </c>
      <c r="F26" s="43" t="s">
        <v>321</v>
      </c>
      <c r="G26" s="41" t="s">
        <v>322</v>
      </c>
      <c r="H26" s="41"/>
      <c r="I26" s="41"/>
      <c r="J26" s="41"/>
      <c r="K26" s="41"/>
      <c r="L26" s="60"/>
      <c r="M26" s="60"/>
      <c r="N26" s="60"/>
      <c r="O26" s="60">
        <f>tblTier1RiskRegister[[#This Row],[Threat Likelihood]]*MAX(tblTier1RiskRegister[[#This Row],[Mission Impact]:[Obligations Impact]])</f>
        <v>0</v>
      </c>
      <c r="P26" s="41"/>
      <c r="Q26" s="41"/>
      <c r="R26" s="41"/>
      <c r="S26" s="60"/>
      <c r="T26" s="60"/>
      <c r="U26" s="60"/>
      <c r="V26" s="46">
        <f>tblTier1RiskRegister[[#This Row],[Safeguard Threat Likelihood]]*MAX(tblTier1RiskRegister[[#This Row],[Safeguard Mission Impact]:[Safeguard Obligations Impact]])</f>
        <v>0</v>
      </c>
    </row>
    <row r="27" spans="2:22" ht="51.75" thickBot="1" x14ac:dyDescent="0.25">
      <c r="B27" s="54">
        <v>15</v>
      </c>
      <c r="C27" s="48"/>
      <c r="D27" s="48" t="s">
        <v>313</v>
      </c>
      <c r="E27" s="63" t="s">
        <v>550</v>
      </c>
      <c r="F27" s="64" t="s">
        <v>551</v>
      </c>
      <c r="G27" s="65" t="s">
        <v>315</v>
      </c>
      <c r="H27" s="48"/>
      <c r="I27" s="48"/>
      <c r="J27" s="48"/>
      <c r="K27" s="48"/>
      <c r="L27" s="62"/>
      <c r="M27" s="62"/>
      <c r="N27" s="62"/>
      <c r="O27" s="62">
        <f>tblTier1RiskRegister[[#This Row],[Threat Likelihood]]*MAX(tblTier1RiskRegister[[#This Row],[Mission Impact]:[Obligations Impact]])</f>
        <v>0</v>
      </c>
      <c r="P27" s="48"/>
      <c r="Q27" s="48"/>
      <c r="R27" s="48"/>
      <c r="S27" s="62"/>
      <c r="T27" s="62"/>
      <c r="U27" s="62"/>
      <c r="V27" s="53">
        <f>tblTier1RiskRegister[[#This Row],[Safeguard Threat Likelihood]]*MAX(tblTier1RiskRegister[[#This Row],[Safeguard Mission Impact]:[Safeguard Obligations Impact]])</f>
        <v>0</v>
      </c>
    </row>
    <row r="28" spans="2:22" ht="51.75" thickBot="1" x14ac:dyDescent="0.25">
      <c r="B28" s="57">
        <v>16</v>
      </c>
      <c r="C28" s="41"/>
      <c r="D28" s="41" t="s">
        <v>313</v>
      </c>
      <c r="E28" s="59" t="s">
        <v>552</v>
      </c>
      <c r="F28" s="43" t="s">
        <v>553</v>
      </c>
      <c r="G28" s="41" t="s">
        <v>319</v>
      </c>
      <c r="H28" s="41"/>
      <c r="I28" s="41"/>
      <c r="J28" s="41"/>
      <c r="K28" s="41"/>
      <c r="L28" s="60"/>
      <c r="M28" s="60"/>
      <c r="N28" s="60"/>
      <c r="O28" s="60">
        <f>tblTier1RiskRegister[[#This Row],[Threat Likelihood]]*MAX(tblTier1RiskRegister[[#This Row],[Mission Impact]:[Obligations Impact]])</f>
        <v>0</v>
      </c>
      <c r="P28" s="41"/>
      <c r="Q28" s="41"/>
      <c r="R28" s="41"/>
      <c r="S28" s="60"/>
      <c r="T28" s="60"/>
      <c r="U28" s="60"/>
      <c r="V28" s="46">
        <f>tblTier1RiskRegister[[#This Row],[Safeguard Threat Likelihood]]*MAX(tblTier1RiskRegister[[#This Row],[Safeguard Mission Impact]:[Safeguard Obligations Impact]])</f>
        <v>0</v>
      </c>
    </row>
    <row r="29" spans="2:22" ht="64.5" thickBot="1" x14ac:dyDescent="0.25">
      <c r="B29" s="54">
        <v>17</v>
      </c>
      <c r="C29" s="48"/>
      <c r="D29" s="48" t="s">
        <v>313</v>
      </c>
      <c r="E29" s="63" t="s">
        <v>318</v>
      </c>
      <c r="F29" s="64" t="s">
        <v>554</v>
      </c>
      <c r="G29" s="65" t="s">
        <v>555</v>
      </c>
      <c r="H29" s="48"/>
      <c r="I29" s="48"/>
      <c r="J29" s="48"/>
      <c r="K29" s="48"/>
      <c r="L29" s="62"/>
      <c r="M29" s="62"/>
      <c r="N29" s="62"/>
      <c r="O29" s="62">
        <f>tblTier1RiskRegister[[#This Row],[Threat Likelihood]]*MAX(tblTier1RiskRegister[[#This Row],[Mission Impact]:[Obligations Impact]])</f>
        <v>0</v>
      </c>
      <c r="P29" s="48"/>
      <c r="Q29" s="48"/>
      <c r="R29" s="48"/>
      <c r="S29" s="62"/>
      <c r="T29" s="62"/>
      <c r="U29" s="62"/>
      <c r="V29" s="53">
        <f>tblTier1RiskRegister[[#This Row],[Safeguard Threat Likelihood]]*MAX(tblTier1RiskRegister[[#This Row],[Safeguard Mission Impact]:[Safeguard Obligations Impact]])</f>
        <v>0</v>
      </c>
    </row>
    <row r="30" spans="2:22" ht="51.75" thickBot="1" x14ac:dyDescent="0.25">
      <c r="B30" s="57">
        <v>18</v>
      </c>
      <c r="C30" s="41"/>
      <c r="D30" s="41" t="s">
        <v>313</v>
      </c>
      <c r="E30" s="59" t="s">
        <v>448</v>
      </c>
      <c r="F30" s="43" t="s">
        <v>556</v>
      </c>
      <c r="G30" s="41" t="s">
        <v>557</v>
      </c>
      <c r="H30" s="41"/>
      <c r="I30" s="41"/>
      <c r="J30" s="41"/>
      <c r="K30" s="41"/>
      <c r="L30" s="60"/>
      <c r="M30" s="60"/>
      <c r="N30" s="60"/>
      <c r="O30" s="60">
        <f>tblTier1RiskRegister[[#This Row],[Threat Likelihood]]*MAX(tblTier1RiskRegister[[#This Row],[Mission Impact]:[Obligations Impact]])</f>
        <v>0</v>
      </c>
      <c r="P30" s="41"/>
      <c r="Q30" s="41"/>
      <c r="R30" s="41"/>
      <c r="S30" s="60"/>
      <c r="T30" s="60"/>
      <c r="U30" s="60"/>
      <c r="V30" s="46">
        <f>tblTier1RiskRegister[[#This Row],[Safeguard Threat Likelihood]]*MAX(tblTier1RiskRegister[[#This Row],[Safeguard Mission Impact]:[Safeguard Obligations Impact]])</f>
        <v>0</v>
      </c>
    </row>
    <row r="31" spans="2:22" ht="64.5" thickBot="1" x14ac:dyDescent="0.25">
      <c r="B31" s="54">
        <v>19</v>
      </c>
      <c r="C31" s="48"/>
      <c r="D31" s="48" t="s">
        <v>558</v>
      </c>
      <c r="E31" s="63" t="s">
        <v>559</v>
      </c>
      <c r="F31" s="64" t="s">
        <v>560</v>
      </c>
      <c r="G31" s="65" t="s">
        <v>561</v>
      </c>
      <c r="H31" s="65"/>
      <c r="I31" s="48"/>
      <c r="J31" s="48"/>
      <c r="K31" s="48"/>
      <c r="L31" s="62"/>
      <c r="M31" s="62"/>
      <c r="N31" s="62"/>
      <c r="O31" s="62">
        <f>tblTier1RiskRegister[[#This Row],[Threat Likelihood]]*MAX(tblTier1RiskRegister[[#This Row],[Mission Impact]:[Obligations Impact]])</f>
        <v>0</v>
      </c>
      <c r="P31" s="48"/>
      <c r="Q31" s="48"/>
      <c r="R31" s="48"/>
      <c r="S31" s="62"/>
      <c r="T31" s="62"/>
      <c r="U31" s="62"/>
      <c r="V31" s="53">
        <f>tblTier1RiskRegister[[#This Row],[Safeguard Threat Likelihood]]*MAX(tblTier1RiskRegister[[#This Row],[Safeguard Mission Impact]:[Safeguard Obligations Impact]])</f>
        <v>0</v>
      </c>
    </row>
    <row r="32" spans="2:22" ht="51.75" thickBot="1" x14ac:dyDescent="0.25">
      <c r="B32" s="57">
        <v>20</v>
      </c>
      <c r="C32" s="41"/>
      <c r="D32" s="41" t="s">
        <v>558</v>
      </c>
      <c r="E32" s="59" t="s">
        <v>562</v>
      </c>
      <c r="F32" s="43" t="s">
        <v>323</v>
      </c>
      <c r="G32" s="41" t="s">
        <v>563</v>
      </c>
      <c r="H32" s="41"/>
      <c r="I32" s="41"/>
      <c r="J32" s="41"/>
      <c r="K32" s="41"/>
      <c r="L32" s="60"/>
      <c r="M32" s="60"/>
      <c r="N32" s="60"/>
      <c r="O32" s="60">
        <f>tblTier1RiskRegister[[#This Row],[Threat Likelihood]]*MAX(tblTier1RiskRegister[[#This Row],[Mission Impact]:[Obligations Impact]])</f>
        <v>0</v>
      </c>
      <c r="P32" s="41"/>
      <c r="Q32" s="41"/>
      <c r="R32" s="41"/>
      <c r="S32" s="60"/>
      <c r="T32" s="60"/>
      <c r="U32" s="60"/>
      <c r="V32" s="46">
        <f>tblTier1RiskRegister[[#This Row],[Safeguard Threat Likelihood]]*MAX(tblTier1RiskRegister[[#This Row],[Safeguard Mission Impact]:[Safeguard Obligations Impact]])</f>
        <v>0</v>
      </c>
    </row>
    <row r="33" spans="2:22" ht="64.5" thickBot="1" x14ac:dyDescent="0.25">
      <c r="B33" s="54">
        <v>21</v>
      </c>
      <c r="C33" s="48"/>
      <c r="D33" s="48" t="s">
        <v>558</v>
      </c>
      <c r="E33" s="63" t="s">
        <v>450</v>
      </c>
      <c r="F33" s="64" t="s">
        <v>564</v>
      </c>
      <c r="G33" s="65" t="s">
        <v>328</v>
      </c>
      <c r="H33" s="65"/>
      <c r="I33" s="48"/>
      <c r="J33" s="48"/>
      <c r="K33" s="48"/>
      <c r="L33" s="62"/>
      <c r="M33" s="62"/>
      <c r="N33" s="62"/>
      <c r="O33" s="62">
        <f>tblTier1RiskRegister[[#This Row],[Threat Likelihood]]*MAX(tblTier1RiskRegister[[#This Row],[Mission Impact]:[Obligations Impact]])</f>
        <v>0</v>
      </c>
      <c r="P33" s="48"/>
      <c r="Q33" s="48"/>
      <c r="R33" s="48"/>
      <c r="S33" s="62"/>
      <c r="T33" s="62"/>
      <c r="U33" s="62"/>
      <c r="V33" s="53">
        <f>tblTier1RiskRegister[[#This Row],[Safeguard Threat Likelihood]]*MAX(tblTier1RiskRegister[[#This Row],[Safeguard Mission Impact]:[Safeguard Obligations Impact]])</f>
        <v>0</v>
      </c>
    </row>
    <row r="34" spans="2:22" ht="51.75" thickBot="1" x14ac:dyDescent="0.25">
      <c r="B34" s="57">
        <v>22</v>
      </c>
      <c r="C34" s="41"/>
      <c r="D34" s="41" t="s">
        <v>558</v>
      </c>
      <c r="E34" s="59" t="s">
        <v>565</v>
      </c>
      <c r="F34" s="43" t="s">
        <v>324</v>
      </c>
      <c r="G34" s="41" t="s">
        <v>325</v>
      </c>
      <c r="H34" s="41"/>
      <c r="I34" s="41"/>
      <c r="J34" s="41"/>
      <c r="K34" s="41"/>
      <c r="L34" s="60"/>
      <c r="M34" s="60"/>
      <c r="N34" s="60"/>
      <c r="O34" s="60">
        <f>tblTier1RiskRegister[[#This Row],[Threat Likelihood]]*MAX(tblTier1RiskRegister[[#This Row],[Mission Impact]:[Obligations Impact]])</f>
        <v>0</v>
      </c>
      <c r="P34" s="41"/>
      <c r="Q34" s="41"/>
      <c r="R34" s="41"/>
      <c r="S34" s="60"/>
      <c r="T34" s="60"/>
      <c r="U34" s="60"/>
      <c r="V34" s="46">
        <f>tblTier1RiskRegister[[#This Row],[Safeguard Threat Likelihood]]*MAX(tblTier1RiskRegister[[#This Row],[Safeguard Mission Impact]:[Safeguard Obligations Impact]])</f>
        <v>0</v>
      </c>
    </row>
    <row r="35" spans="2:22" ht="51.75" thickBot="1" x14ac:dyDescent="0.25">
      <c r="B35" s="54">
        <v>23</v>
      </c>
      <c r="C35" s="48"/>
      <c r="D35" s="48" t="s">
        <v>558</v>
      </c>
      <c r="E35" s="63" t="s">
        <v>566</v>
      </c>
      <c r="F35" s="64" t="s">
        <v>329</v>
      </c>
      <c r="G35" s="65" t="s">
        <v>330</v>
      </c>
      <c r="H35" s="65"/>
      <c r="I35" s="48"/>
      <c r="J35" s="48"/>
      <c r="K35" s="48"/>
      <c r="L35" s="62"/>
      <c r="M35" s="62"/>
      <c r="N35" s="62"/>
      <c r="O35" s="62">
        <f>tblTier1RiskRegister[[#This Row],[Threat Likelihood]]*MAX(tblTier1RiskRegister[[#This Row],[Mission Impact]:[Obligations Impact]])</f>
        <v>0</v>
      </c>
      <c r="P35" s="48"/>
      <c r="Q35" s="48"/>
      <c r="R35" s="48"/>
      <c r="S35" s="62"/>
      <c r="T35" s="62"/>
      <c r="U35" s="62"/>
      <c r="V35" s="53">
        <f>tblTier1RiskRegister[[#This Row],[Safeguard Threat Likelihood]]*MAX(tblTier1RiskRegister[[#This Row],[Safeguard Mission Impact]:[Safeguard Obligations Impact]])</f>
        <v>0</v>
      </c>
    </row>
    <row r="36" spans="2:22" ht="51.75" thickBot="1" x14ac:dyDescent="0.25">
      <c r="B36" s="57">
        <v>24</v>
      </c>
      <c r="C36" s="41"/>
      <c r="D36" s="41" t="s">
        <v>558</v>
      </c>
      <c r="E36" s="59" t="s">
        <v>567</v>
      </c>
      <c r="F36" s="43" t="s">
        <v>568</v>
      </c>
      <c r="G36" s="41" t="s">
        <v>326</v>
      </c>
      <c r="H36" s="41"/>
      <c r="I36" s="41"/>
      <c r="J36" s="41"/>
      <c r="K36" s="41"/>
      <c r="L36" s="60"/>
      <c r="M36" s="60"/>
      <c r="N36" s="60"/>
      <c r="O36" s="60">
        <f>tblTier1RiskRegister[[#This Row],[Threat Likelihood]]*MAX(tblTier1RiskRegister[[#This Row],[Mission Impact]:[Obligations Impact]])</f>
        <v>0</v>
      </c>
      <c r="P36" s="41"/>
      <c r="Q36" s="41"/>
      <c r="R36" s="41"/>
      <c r="S36" s="60"/>
      <c r="T36" s="60"/>
      <c r="U36" s="60"/>
      <c r="V36" s="46">
        <f>tblTier1RiskRegister[[#This Row],[Safeguard Threat Likelihood]]*MAX(tblTier1RiskRegister[[#This Row],[Safeguard Mission Impact]:[Safeguard Obligations Impact]])</f>
        <v>0</v>
      </c>
    </row>
    <row r="37" spans="2:22" ht="26.25" thickBot="1" x14ac:dyDescent="0.25">
      <c r="B37" s="54">
        <v>25</v>
      </c>
      <c r="C37" s="48"/>
      <c r="D37" s="48" t="s">
        <v>558</v>
      </c>
      <c r="E37" s="63" t="s">
        <v>569</v>
      </c>
      <c r="F37" s="64" t="s">
        <v>570</v>
      </c>
      <c r="G37" s="65" t="s">
        <v>327</v>
      </c>
      <c r="H37" s="65"/>
      <c r="I37" s="48"/>
      <c r="J37" s="48"/>
      <c r="K37" s="48"/>
      <c r="L37" s="62"/>
      <c r="M37" s="62"/>
      <c r="N37" s="62"/>
      <c r="O37" s="62">
        <f>tblTier1RiskRegister[[#This Row],[Threat Likelihood]]*MAX(tblTier1RiskRegister[[#This Row],[Mission Impact]:[Obligations Impact]])</f>
        <v>0</v>
      </c>
      <c r="P37" s="48"/>
      <c r="Q37" s="48"/>
      <c r="R37" s="48"/>
      <c r="S37" s="62"/>
      <c r="T37" s="62"/>
      <c r="U37" s="62"/>
      <c r="V37" s="53">
        <f>tblTier1RiskRegister[[#This Row],[Safeguard Threat Likelihood]]*MAX(tblTier1RiskRegister[[#This Row],[Safeguard Mission Impact]:[Safeguard Obligations Impact]])</f>
        <v>0</v>
      </c>
    </row>
    <row r="38" spans="2:22" ht="51.75" thickBot="1" x14ac:dyDescent="0.25">
      <c r="B38" s="57">
        <v>26</v>
      </c>
      <c r="C38" s="41"/>
      <c r="D38" s="41" t="s">
        <v>63</v>
      </c>
      <c r="E38" s="59" t="s">
        <v>571</v>
      </c>
      <c r="F38" s="43" t="s">
        <v>572</v>
      </c>
      <c r="G38" s="41" t="s">
        <v>573</v>
      </c>
      <c r="H38" s="41"/>
      <c r="I38" s="41"/>
      <c r="J38" s="41"/>
      <c r="K38" s="41"/>
      <c r="L38" s="60"/>
      <c r="M38" s="60"/>
      <c r="N38" s="60"/>
      <c r="O38" s="60">
        <f>tblTier1RiskRegister[[#This Row],[Threat Likelihood]]*MAX(tblTier1RiskRegister[[#This Row],[Mission Impact]:[Obligations Impact]])</f>
        <v>0</v>
      </c>
      <c r="P38" s="41"/>
      <c r="Q38" s="41"/>
      <c r="R38" s="41"/>
      <c r="S38" s="60"/>
      <c r="T38" s="60"/>
      <c r="U38" s="60"/>
      <c r="V38" s="46">
        <f>tblTier1RiskRegister[[#This Row],[Safeguard Threat Likelihood]]*MAX(tblTier1RiskRegister[[#This Row],[Safeguard Mission Impact]:[Safeguard Obligations Impact]])</f>
        <v>0</v>
      </c>
    </row>
    <row r="39" spans="2:22" ht="39" thickBot="1" x14ac:dyDescent="0.25">
      <c r="B39" s="54">
        <v>27</v>
      </c>
      <c r="C39" s="48"/>
      <c r="D39" s="48" t="s">
        <v>63</v>
      </c>
      <c r="E39" s="63" t="s">
        <v>574</v>
      </c>
      <c r="F39" s="64" t="s">
        <v>331</v>
      </c>
      <c r="G39" s="65" t="s">
        <v>332</v>
      </c>
      <c r="H39" s="65"/>
      <c r="I39" s="48"/>
      <c r="J39" s="48"/>
      <c r="K39" s="48"/>
      <c r="L39" s="62"/>
      <c r="M39" s="62"/>
      <c r="N39" s="62"/>
      <c r="O39" s="62">
        <f>tblTier1RiskRegister[[#This Row],[Threat Likelihood]]*MAX(tblTier1RiskRegister[[#This Row],[Mission Impact]:[Obligations Impact]])</f>
        <v>0</v>
      </c>
      <c r="P39" s="48"/>
      <c r="Q39" s="48"/>
      <c r="R39" s="48"/>
      <c r="S39" s="62"/>
      <c r="T39" s="62"/>
      <c r="U39" s="62"/>
      <c r="V39" s="53">
        <f>tblTier1RiskRegister[[#This Row],[Safeguard Threat Likelihood]]*MAX(tblTier1RiskRegister[[#This Row],[Safeguard Mission Impact]:[Safeguard Obligations Impact]])</f>
        <v>0</v>
      </c>
    </row>
    <row r="40" spans="2:22" ht="64.5" thickBot="1" x14ac:dyDescent="0.25">
      <c r="B40" s="57">
        <v>28</v>
      </c>
      <c r="C40" s="41"/>
      <c r="D40" s="41" t="s">
        <v>63</v>
      </c>
      <c r="E40" s="59" t="s">
        <v>575</v>
      </c>
      <c r="F40" s="43" t="s">
        <v>336</v>
      </c>
      <c r="G40" s="41" t="s">
        <v>576</v>
      </c>
      <c r="H40" s="41"/>
      <c r="I40" s="41"/>
      <c r="J40" s="41"/>
      <c r="K40" s="41"/>
      <c r="L40" s="60"/>
      <c r="M40" s="60"/>
      <c r="N40" s="60"/>
      <c r="O40" s="60">
        <f>tblTier1RiskRegister[[#This Row],[Threat Likelihood]]*MAX(tblTier1RiskRegister[[#This Row],[Mission Impact]:[Obligations Impact]])</f>
        <v>0</v>
      </c>
      <c r="P40" s="41"/>
      <c r="Q40" s="41"/>
      <c r="R40" s="41"/>
      <c r="S40" s="60"/>
      <c r="T40" s="60"/>
      <c r="U40" s="60"/>
      <c r="V40" s="46">
        <f>tblTier1RiskRegister[[#This Row],[Safeguard Threat Likelihood]]*MAX(tblTier1RiskRegister[[#This Row],[Safeguard Mission Impact]:[Safeguard Obligations Impact]])</f>
        <v>0</v>
      </c>
    </row>
    <row r="41" spans="2:22" ht="51.75" thickBot="1" x14ac:dyDescent="0.25">
      <c r="B41" s="54">
        <v>29</v>
      </c>
      <c r="C41" s="48"/>
      <c r="D41" s="48" t="s">
        <v>63</v>
      </c>
      <c r="E41" s="63" t="s">
        <v>577</v>
      </c>
      <c r="F41" s="64" t="s">
        <v>578</v>
      </c>
      <c r="G41" s="65" t="s">
        <v>579</v>
      </c>
      <c r="H41" s="65"/>
      <c r="I41" s="48"/>
      <c r="J41" s="48"/>
      <c r="K41" s="48"/>
      <c r="L41" s="62"/>
      <c r="M41" s="62"/>
      <c r="N41" s="62"/>
      <c r="O41" s="62">
        <f>tblTier1RiskRegister[[#This Row],[Threat Likelihood]]*MAX(tblTier1RiskRegister[[#This Row],[Mission Impact]:[Obligations Impact]])</f>
        <v>0</v>
      </c>
      <c r="P41" s="48"/>
      <c r="Q41" s="48"/>
      <c r="R41" s="48"/>
      <c r="S41" s="62"/>
      <c r="T41" s="62"/>
      <c r="U41" s="62"/>
      <c r="V41" s="53">
        <f>tblTier1RiskRegister[[#This Row],[Safeguard Threat Likelihood]]*MAX(tblTier1RiskRegister[[#This Row],[Safeguard Mission Impact]:[Safeguard Obligations Impact]])</f>
        <v>0</v>
      </c>
    </row>
    <row r="42" spans="2:22" ht="39" thickBot="1" x14ac:dyDescent="0.25">
      <c r="B42" s="57">
        <v>30</v>
      </c>
      <c r="C42" s="41"/>
      <c r="D42" s="41" t="s">
        <v>63</v>
      </c>
      <c r="E42" s="59" t="s">
        <v>580</v>
      </c>
      <c r="F42" s="43" t="s">
        <v>581</v>
      </c>
      <c r="G42" s="41" t="s">
        <v>582</v>
      </c>
      <c r="H42" s="41"/>
      <c r="I42" s="41"/>
      <c r="J42" s="41"/>
      <c r="K42" s="41"/>
      <c r="L42" s="60"/>
      <c r="M42" s="60"/>
      <c r="N42" s="60"/>
      <c r="O42" s="60">
        <f>tblTier1RiskRegister[[#This Row],[Threat Likelihood]]*MAX(tblTier1RiskRegister[[#This Row],[Mission Impact]:[Obligations Impact]])</f>
        <v>0</v>
      </c>
      <c r="P42" s="41"/>
      <c r="Q42" s="41"/>
      <c r="R42" s="41"/>
      <c r="S42" s="60"/>
      <c r="T42" s="60"/>
      <c r="U42" s="60"/>
      <c r="V42" s="46">
        <f>tblTier1RiskRegister[[#This Row],[Safeguard Threat Likelihood]]*MAX(tblTier1RiskRegister[[#This Row],[Safeguard Mission Impact]:[Safeguard Obligations Impact]])</f>
        <v>0</v>
      </c>
    </row>
    <row r="43" spans="2:22" ht="90" thickBot="1" x14ac:dyDescent="0.25">
      <c r="B43" s="54">
        <v>31</v>
      </c>
      <c r="C43" s="48"/>
      <c r="D43" s="48" t="s">
        <v>63</v>
      </c>
      <c r="E43" s="63" t="s">
        <v>583</v>
      </c>
      <c r="F43" s="64" t="s">
        <v>584</v>
      </c>
      <c r="G43" s="65" t="s">
        <v>585</v>
      </c>
      <c r="H43" s="65"/>
      <c r="I43" s="48"/>
      <c r="J43" s="48"/>
      <c r="K43" s="48"/>
      <c r="L43" s="62"/>
      <c r="M43" s="62"/>
      <c r="N43" s="62"/>
      <c r="O43" s="62">
        <f>tblTier1RiskRegister[[#This Row],[Threat Likelihood]]*MAX(tblTier1RiskRegister[[#This Row],[Mission Impact]:[Obligations Impact]])</f>
        <v>0</v>
      </c>
      <c r="P43" s="48"/>
      <c r="Q43" s="48"/>
      <c r="R43" s="48"/>
      <c r="S43" s="62"/>
      <c r="T43" s="62"/>
      <c r="U43" s="62"/>
      <c r="V43" s="53">
        <f>tblTier1RiskRegister[[#This Row],[Safeguard Threat Likelihood]]*MAX(tblTier1RiskRegister[[#This Row],[Safeguard Mission Impact]:[Safeguard Obligations Impact]])</f>
        <v>0</v>
      </c>
    </row>
    <row r="44" spans="2:22" ht="51.75" thickBot="1" x14ac:dyDescent="0.25">
      <c r="B44" s="57">
        <v>32</v>
      </c>
      <c r="C44" s="41"/>
      <c r="D44" s="41" t="s">
        <v>63</v>
      </c>
      <c r="E44" s="59" t="s">
        <v>586</v>
      </c>
      <c r="F44" s="43" t="s">
        <v>587</v>
      </c>
      <c r="G44" s="41" t="s">
        <v>588</v>
      </c>
      <c r="H44" s="41"/>
      <c r="I44" s="41"/>
      <c r="J44" s="41"/>
      <c r="K44" s="41"/>
      <c r="L44" s="60"/>
      <c r="M44" s="60"/>
      <c r="N44" s="60"/>
      <c r="O44" s="60">
        <f>tblTier1RiskRegister[[#This Row],[Threat Likelihood]]*MAX(tblTier1RiskRegister[[#This Row],[Mission Impact]:[Obligations Impact]])</f>
        <v>0</v>
      </c>
      <c r="P44" s="41"/>
      <c r="Q44" s="41"/>
      <c r="R44" s="41"/>
      <c r="S44" s="60"/>
      <c r="T44" s="60"/>
      <c r="U44" s="60"/>
      <c r="V44" s="46">
        <f>tblTier1RiskRegister[[#This Row],[Safeguard Threat Likelihood]]*MAX(tblTier1RiskRegister[[#This Row],[Safeguard Mission Impact]:[Safeguard Obligations Impact]])</f>
        <v>0</v>
      </c>
    </row>
    <row r="45" spans="2:22" ht="39" thickBot="1" x14ac:dyDescent="0.25">
      <c r="B45" s="54">
        <v>33</v>
      </c>
      <c r="C45" s="48"/>
      <c r="D45" s="48" t="s">
        <v>63</v>
      </c>
      <c r="E45" s="63" t="s">
        <v>589</v>
      </c>
      <c r="F45" s="64" t="s">
        <v>333</v>
      </c>
      <c r="G45" s="65" t="s">
        <v>590</v>
      </c>
      <c r="H45" s="65"/>
      <c r="I45" s="48"/>
      <c r="J45" s="48"/>
      <c r="K45" s="48"/>
      <c r="L45" s="62"/>
      <c r="M45" s="62"/>
      <c r="N45" s="62"/>
      <c r="O45" s="62">
        <f>tblTier1RiskRegister[[#This Row],[Threat Likelihood]]*MAX(tblTier1RiskRegister[[#This Row],[Mission Impact]:[Obligations Impact]])</f>
        <v>0</v>
      </c>
      <c r="P45" s="48"/>
      <c r="Q45" s="48"/>
      <c r="R45" s="48"/>
      <c r="S45" s="62"/>
      <c r="T45" s="62"/>
      <c r="U45" s="62"/>
      <c r="V45" s="53">
        <f>tblTier1RiskRegister[[#This Row],[Safeguard Threat Likelihood]]*MAX(tblTier1RiskRegister[[#This Row],[Safeguard Mission Impact]:[Safeguard Obligations Impact]])</f>
        <v>0</v>
      </c>
    </row>
    <row r="46" spans="2:22" ht="51.75" thickBot="1" x14ac:dyDescent="0.25">
      <c r="B46" s="57">
        <v>34</v>
      </c>
      <c r="C46" s="41"/>
      <c r="D46" s="41" t="s">
        <v>63</v>
      </c>
      <c r="E46" s="59" t="s">
        <v>591</v>
      </c>
      <c r="F46" s="43" t="s">
        <v>334</v>
      </c>
      <c r="G46" s="41" t="s">
        <v>335</v>
      </c>
      <c r="H46" s="41"/>
      <c r="I46" s="41"/>
      <c r="J46" s="41"/>
      <c r="K46" s="41"/>
      <c r="L46" s="60"/>
      <c r="M46" s="60"/>
      <c r="N46" s="60"/>
      <c r="O46" s="70">
        <f>tblTier1RiskRegister[[#This Row],[Threat Likelihood]]*MAX(tblTier1RiskRegister[[#This Row],[Mission Impact]:[Obligations Impact]])</f>
        <v>0</v>
      </c>
      <c r="P46" s="41"/>
      <c r="Q46" s="41"/>
      <c r="R46" s="41"/>
      <c r="S46" s="60"/>
      <c r="T46" s="60"/>
      <c r="U46" s="60"/>
      <c r="V46" s="46">
        <f>tblTier1RiskRegister[[#This Row],[Safeguard Threat Likelihood]]*MAX(tblTier1RiskRegister[[#This Row],[Safeguard Mission Impact]:[Safeguard Obligations Impact]])</f>
        <v>0</v>
      </c>
    </row>
    <row r="47" spans="2:22" ht="51.75" thickBot="1" x14ac:dyDescent="0.25">
      <c r="B47" s="54">
        <v>35</v>
      </c>
      <c r="C47" s="48"/>
      <c r="D47" s="48" t="s">
        <v>337</v>
      </c>
      <c r="E47" s="63" t="s">
        <v>592</v>
      </c>
      <c r="F47" s="64" t="s">
        <v>593</v>
      </c>
      <c r="G47" s="65" t="s">
        <v>338</v>
      </c>
      <c r="H47" s="65"/>
      <c r="I47" s="48"/>
      <c r="J47" s="48"/>
      <c r="K47" s="48"/>
      <c r="L47" s="62"/>
      <c r="M47" s="62"/>
      <c r="N47" s="62"/>
      <c r="O47" s="62">
        <f>tblTier1RiskRegister[[#This Row],[Threat Likelihood]]*MAX(tblTier1RiskRegister[[#This Row],[Mission Impact]:[Obligations Impact]])</f>
        <v>0</v>
      </c>
      <c r="P47" s="48"/>
      <c r="Q47" s="48"/>
      <c r="R47" s="48"/>
      <c r="S47" s="62"/>
      <c r="T47" s="62"/>
      <c r="U47" s="62"/>
      <c r="V47" s="53">
        <f>tblTier1RiskRegister[[#This Row],[Safeguard Threat Likelihood]]*MAX(tblTier1RiskRegister[[#This Row],[Safeguard Mission Impact]:[Safeguard Obligations Impact]])</f>
        <v>0</v>
      </c>
    </row>
    <row r="48" spans="2:22" ht="77.25" thickBot="1" x14ac:dyDescent="0.25">
      <c r="B48" s="57">
        <v>36</v>
      </c>
      <c r="C48" s="41"/>
      <c r="D48" s="41" t="s">
        <v>337</v>
      </c>
      <c r="E48" s="59" t="s">
        <v>594</v>
      </c>
      <c r="F48" s="43" t="s">
        <v>595</v>
      </c>
      <c r="G48" s="41" t="s">
        <v>339</v>
      </c>
      <c r="H48" s="41"/>
      <c r="I48" s="41"/>
      <c r="J48" s="41"/>
      <c r="K48" s="41"/>
      <c r="L48" s="60"/>
      <c r="M48" s="60"/>
      <c r="N48" s="60"/>
      <c r="O48" s="60">
        <f>tblTier1RiskRegister[[#This Row],[Threat Likelihood]]*MAX(tblTier1RiskRegister[[#This Row],[Mission Impact]:[Obligations Impact]])</f>
        <v>0</v>
      </c>
      <c r="P48" s="41"/>
      <c r="Q48" s="41"/>
      <c r="R48" s="41"/>
      <c r="S48" s="60"/>
      <c r="T48" s="60"/>
      <c r="U48" s="60"/>
      <c r="V48" s="46">
        <f>tblTier1RiskRegister[[#This Row],[Safeguard Threat Likelihood]]*MAX(tblTier1RiskRegister[[#This Row],[Safeguard Mission Impact]:[Safeguard Obligations Impact]])</f>
        <v>0</v>
      </c>
    </row>
    <row r="49" spans="2:22" ht="51.75" thickBot="1" x14ac:dyDescent="0.25">
      <c r="B49" s="54">
        <v>37</v>
      </c>
      <c r="C49" s="48"/>
      <c r="D49" s="48" t="s">
        <v>337</v>
      </c>
      <c r="E49" s="63" t="s">
        <v>596</v>
      </c>
      <c r="F49" s="64" t="s">
        <v>597</v>
      </c>
      <c r="G49" s="65" t="s">
        <v>598</v>
      </c>
      <c r="H49" s="65"/>
      <c r="I49" s="48"/>
      <c r="J49" s="48"/>
      <c r="K49" s="48"/>
      <c r="L49" s="62"/>
      <c r="M49" s="62"/>
      <c r="N49" s="62"/>
      <c r="O49" s="62">
        <f>tblTier1RiskRegister[[#This Row],[Threat Likelihood]]*MAX(tblTier1RiskRegister[[#This Row],[Mission Impact]:[Obligations Impact]])</f>
        <v>0</v>
      </c>
      <c r="P49" s="48"/>
      <c r="Q49" s="48"/>
      <c r="R49" s="48"/>
      <c r="S49" s="62"/>
      <c r="T49" s="62"/>
      <c r="U49" s="62"/>
      <c r="V49" s="53">
        <f>tblTier1RiskRegister[[#This Row],[Safeguard Threat Likelihood]]*MAX(tblTier1RiskRegister[[#This Row],[Safeguard Mission Impact]:[Safeguard Obligations Impact]])</f>
        <v>0</v>
      </c>
    </row>
    <row r="50" spans="2:22" ht="51.75" thickBot="1" x14ac:dyDescent="0.25">
      <c r="B50" s="57">
        <v>38</v>
      </c>
      <c r="C50" s="41"/>
      <c r="D50" s="41" t="s">
        <v>337</v>
      </c>
      <c r="E50" s="59" t="s">
        <v>599</v>
      </c>
      <c r="F50" s="43" t="s">
        <v>600</v>
      </c>
      <c r="G50" s="41" t="s">
        <v>340</v>
      </c>
      <c r="H50" s="41"/>
      <c r="I50" s="41"/>
      <c r="J50" s="41"/>
      <c r="K50" s="41"/>
      <c r="L50" s="60"/>
      <c r="M50" s="60"/>
      <c r="N50" s="60"/>
      <c r="O50" s="60">
        <f>tblTier1RiskRegister[[#This Row],[Threat Likelihood]]*MAX(tblTier1RiskRegister[[#This Row],[Mission Impact]:[Obligations Impact]])</f>
        <v>0</v>
      </c>
      <c r="P50" s="41"/>
      <c r="Q50" s="41"/>
      <c r="R50" s="41"/>
      <c r="S50" s="60"/>
      <c r="T50" s="60"/>
      <c r="U50" s="60"/>
      <c r="V50" s="46">
        <f>tblTier1RiskRegister[[#This Row],[Safeguard Threat Likelihood]]*MAX(tblTier1RiskRegister[[#This Row],[Safeguard Mission Impact]:[Safeguard Obligations Impact]])</f>
        <v>0</v>
      </c>
    </row>
    <row r="51" spans="2:22" ht="64.5" thickBot="1" x14ac:dyDescent="0.25">
      <c r="B51" s="54">
        <v>39</v>
      </c>
      <c r="C51" s="48"/>
      <c r="D51" s="48" t="s">
        <v>337</v>
      </c>
      <c r="E51" s="61" t="s">
        <v>601</v>
      </c>
      <c r="F51" s="50" t="s">
        <v>602</v>
      </c>
      <c r="G51" s="48" t="s">
        <v>603</v>
      </c>
      <c r="H51" s="48"/>
      <c r="I51" s="48"/>
      <c r="J51" s="48"/>
      <c r="K51" s="48"/>
      <c r="L51" s="62"/>
      <c r="M51" s="62"/>
      <c r="N51" s="62"/>
      <c r="O51" s="62">
        <f>tblTier1RiskRegister[[#This Row],[Threat Likelihood]]*MAX(tblTier1RiskRegister[[#This Row],[Mission Impact]:[Obligations Impact]])</f>
        <v>0</v>
      </c>
      <c r="P51" s="48"/>
      <c r="Q51" s="48"/>
      <c r="R51" s="48"/>
      <c r="S51" s="62"/>
      <c r="T51" s="62"/>
      <c r="U51" s="62"/>
      <c r="V51" s="53">
        <f>tblTier1RiskRegister[[#This Row],[Safeguard Threat Likelihood]]*MAX(tblTier1RiskRegister[[#This Row],[Safeguard Mission Impact]:[Safeguard Obligations Impact]])</f>
        <v>0</v>
      </c>
    </row>
    <row r="52" spans="2:22" ht="51.75" thickBot="1" x14ac:dyDescent="0.25">
      <c r="B52" s="57">
        <v>40</v>
      </c>
      <c r="C52" s="41"/>
      <c r="D52" s="41" t="s">
        <v>341</v>
      </c>
      <c r="E52" s="71">
        <v>6.1</v>
      </c>
      <c r="F52" s="43" t="s">
        <v>604</v>
      </c>
      <c r="G52" s="41" t="s">
        <v>605</v>
      </c>
      <c r="H52" s="41"/>
      <c r="I52" s="41"/>
      <c r="J52" s="41"/>
      <c r="K52" s="41"/>
      <c r="L52" s="60"/>
      <c r="M52" s="60"/>
      <c r="N52" s="60"/>
      <c r="O52" s="60">
        <f>tblTier1RiskRegister[[#This Row],[Threat Likelihood]]*MAX(tblTier1RiskRegister[[#This Row],[Mission Impact]:[Obligations Impact]])</f>
        <v>0</v>
      </c>
      <c r="P52" s="41"/>
      <c r="Q52" s="41"/>
      <c r="R52" s="41"/>
      <c r="S52" s="60"/>
      <c r="T52" s="60"/>
      <c r="U52" s="60"/>
      <c r="V52" s="46">
        <f>tblTier1RiskRegister[[#This Row],[Safeguard Threat Likelihood]]*MAX(tblTier1RiskRegister[[#This Row],[Safeguard Mission Impact]:[Safeguard Obligations Impact]])</f>
        <v>0</v>
      </c>
    </row>
    <row r="53" spans="2:22" ht="26.25" thickBot="1" x14ac:dyDescent="0.25">
      <c r="B53" s="54">
        <v>41</v>
      </c>
      <c r="C53" s="48"/>
      <c r="D53" s="48" t="s">
        <v>341</v>
      </c>
      <c r="E53" s="72">
        <v>6.2</v>
      </c>
      <c r="F53" s="50" t="s">
        <v>342</v>
      </c>
      <c r="G53" s="48" t="s">
        <v>343</v>
      </c>
      <c r="H53" s="48"/>
      <c r="I53" s="48"/>
      <c r="J53" s="48"/>
      <c r="K53" s="48"/>
      <c r="L53" s="62"/>
      <c r="M53" s="62"/>
      <c r="N53" s="62"/>
      <c r="O53" s="62">
        <f>tblTier1RiskRegister[[#This Row],[Threat Likelihood]]*MAX(tblTier1RiskRegister[[#This Row],[Mission Impact]:[Obligations Impact]])</f>
        <v>0</v>
      </c>
      <c r="P53" s="48"/>
      <c r="Q53" s="48"/>
      <c r="R53" s="48"/>
      <c r="S53" s="62"/>
      <c r="T53" s="62"/>
      <c r="U53" s="62"/>
      <c r="V53" s="53">
        <f>tblTier1RiskRegister[[#This Row],[Safeguard Threat Likelihood]]*MAX(tblTier1RiskRegister[[#This Row],[Safeguard Mission Impact]:[Safeguard Obligations Impact]])</f>
        <v>0</v>
      </c>
    </row>
    <row r="54" spans="2:22" ht="51.75" thickBot="1" x14ac:dyDescent="0.25">
      <c r="B54" s="57">
        <v>42</v>
      </c>
      <c r="C54" s="41"/>
      <c r="D54" s="41" t="s">
        <v>341</v>
      </c>
      <c r="E54" s="71">
        <v>6.3</v>
      </c>
      <c r="F54" s="43" t="s">
        <v>352</v>
      </c>
      <c r="G54" s="41" t="s">
        <v>353</v>
      </c>
      <c r="H54" s="41"/>
      <c r="I54" s="41"/>
      <c r="J54" s="41"/>
      <c r="K54" s="41"/>
      <c r="L54" s="60"/>
      <c r="M54" s="60"/>
      <c r="N54" s="60"/>
      <c r="O54" s="60">
        <f>tblTier1RiskRegister[[#This Row],[Threat Likelihood]]*MAX(tblTier1RiskRegister[[#This Row],[Mission Impact]:[Obligations Impact]])</f>
        <v>0</v>
      </c>
      <c r="P54" s="41"/>
      <c r="Q54" s="41"/>
      <c r="R54" s="41"/>
      <c r="S54" s="60"/>
      <c r="T54" s="60"/>
      <c r="U54" s="60"/>
      <c r="V54" s="46">
        <f>tblTier1RiskRegister[[#This Row],[Safeguard Threat Likelihood]]*MAX(tblTier1RiskRegister[[#This Row],[Safeguard Mission Impact]:[Safeguard Obligations Impact]])</f>
        <v>0</v>
      </c>
    </row>
    <row r="55" spans="2:22" ht="26.25" thickBot="1" x14ac:dyDescent="0.25">
      <c r="B55" s="54">
        <v>43</v>
      </c>
      <c r="C55" s="48"/>
      <c r="D55" s="48" t="s">
        <v>341</v>
      </c>
      <c r="E55" s="72">
        <v>6.4</v>
      </c>
      <c r="F55" s="50" t="s">
        <v>344</v>
      </c>
      <c r="G55" s="48" t="s">
        <v>345</v>
      </c>
      <c r="H55" s="48"/>
      <c r="I55" s="48"/>
      <c r="J55" s="48"/>
      <c r="K55" s="48"/>
      <c r="L55" s="62"/>
      <c r="M55" s="62"/>
      <c r="N55" s="62"/>
      <c r="O55" s="62">
        <f>tblTier1RiskRegister[[#This Row],[Threat Likelihood]]*MAX(tblTier1RiskRegister[[#This Row],[Mission Impact]:[Obligations Impact]])</f>
        <v>0</v>
      </c>
      <c r="P55" s="48"/>
      <c r="Q55" s="48"/>
      <c r="R55" s="48"/>
      <c r="S55" s="62"/>
      <c r="T55" s="62"/>
      <c r="U55" s="62"/>
      <c r="V55" s="53">
        <f>tblTier1RiskRegister[[#This Row],[Safeguard Threat Likelihood]]*MAX(tblTier1RiskRegister[[#This Row],[Safeguard Mission Impact]:[Safeguard Obligations Impact]])</f>
        <v>0</v>
      </c>
    </row>
    <row r="56" spans="2:22" ht="39" thickBot="1" x14ac:dyDescent="0.25">
      <c r="B56" s="57">
        <v>44</v>
      </c>
      <c r="C56" s="41"/>
      <c r="D56" s="41" t="s">
        <v>341</v>
      </c>
      <c r="E56" s="71">
        <v>6.5</v>
      </c>
      <c r="F56" s="43" t="s">
        <v>348</v>
      </c>
      <c r="G56" s="41" t="s">
        <v>349</v>
      </c>
      <c r="H56" s="41"/>
      <c r="I56" s="41"/>
      <c r="J56" s="41"/>
      <c r="K56" s="41"/>
      <c r="L56" s="60"/>
      <c r="M56" s="60"/>
      <c r="N56" s="60"/>
      <c r="O56" s="60">
        <f>tblTier1RiskRegister[[#This Row],[Threat Likelihood]]*MAX(tblTier1RiskRegister[[#This Row],[Mission Impact]:[Obligations Impact]])</f>
        <v>0</v>
      </c>
      <c r="P56" s="41"/>
      <c r="Q56" s="41"/>
      <c r="R56" s="41"/>
      <c r="S56" s="60"/>
      <c r="T56" s="60"/>
      <c r="U56" s="60"/>
      <c r="V56" s="46">
        <f>tblTier1RiskRegister[[#This Row],[Safeguard Threat Likelihood]]*MAX(tblTier1RiskRegister[[#This Row],[Safeguard Mission Impact]:[Safeguard Obligations Impact]])</f>
        <v>0</v>
      </c>
    </row>
    <row r="57" spans="2:22" ht="39" thickBot="1" x14ac:dyDescent="0.25">
      <c r="B57" s="54">
        <v>45</v>
      </c>
      <c r="C57" s="48"/>
      <c r="D57" s="48" t="s">
        <v>341</v>
      </c>
      <c r="E57" s="72">
        <v>6.6</v>
      </c>
      <c r="F57" s="50" t="s">
        <v>606</v>
      </c>
      <c r="G57" s="48" t="s">
        <v>607</v>
      </c>
      <c r="H57" s="48"/>
      <c r="I57" s="48"/>
      <c r="J57" s="48"/>
      <c r="K57" s="48"/>
      <c r="L57" s="62"/>
      <c r="M57" s="62"/>
      <c r="N57" s="62"/>
      <c r="O57" s="62">
        <f>tblTier1RiskRegister[[#This Row],[Threat Likelihood]]*MAX(tblTier1RiskRegister[[#This Row],[Mission Impact]:[Obligations Impact]])</f>
        <v>0</v>
      </c>
      <c r="P57" s="48"/>
      <c r="Q57" s="48"/>
      <c r="R57" s="48"/>
      <c r="S57" s="62"/>
      <c r="T57" s="62"/>
      <c r="U57" s="62"/>
      <c r="V57" s="53">
        <f>tblTier1RiskRegister[[#This Row],[Safeguard Threat Likelihood]]*MAX(tblTier1RiskRegister[[#This Row],[Safeguard Mission Impact]:[Safeguard Obligations Impact]])</f>
        <v>0</v>
      </c>
    </row>
    <row r="58" spans="2:22" ht="26.25" thickBot="1" x14ac:dyDescent="0.25">
      <c r="B58" s="57">
        <v>46</v>
      </c>
      <c r="C58" s="41"/>
      <c r="D58" s="41" t="s">
        <v>341</v>
      </c>
      <c r="E58" s="71">
        <v>6.7</v>
      </c>
      <c r="F58" s="43" t="s">
        <v>346</v>
      </c>
      <c r="G58" s="41" t="s">
        <v>347</v>
      </c>
      <c r="H58" s="41"/>
      <c r="I58" s="41"/>
      <c r="J58" s="41"/>
      <c r="K58" s="41"/>
      <c r="L58" s="60"/>
      <c r="M58" s="60"/>
      <c r="N58" s="60"/>
      <c r="O58" s="60">
        <f>tblTier1RiskRegister[[#This Row],[Threat Likelihood]]*MAX(tblTier1RiskRegister[[#This Row],[Mission Impact]:[Obligations Impact]])</f>
        <v>0</v>
      </c>
      <c r="P58" s="41"/>
      <c r="Q58" s="41"/>
      <c r="R58" s="41"/>
      <c r="S58" s="60"/>
      <c r="T58" s="60"/>
      <c r="U58" s="60"/>
      <c r="V58" s="46">
        <f>tblTier1RiskRegister[[#This Row],[Safeguard Threat Likelihood]]*MAX(tblTier1RiskRegister[[#This Row],[Safeguard Mission Impact]:[Safeguard Obligations Impact]])</f>
        <v>0</v>
      </c>
    </row>
    <row r="59" spans="2:22" ht="39" thickBot="1" x14ac:dyDescent="0.25">
      <c r="B59" s="54">
        <v>47</v>
      </c>
      <c r="C59" s="48"/>
      <c r="D59" s="48" t="s">
        <v>341</v>
      </c>
      <c r="E59" s="72">
        <v>6.8</v>
      </c>
      <c r="F59" s="50" t="s">
        <v>350</v>
      </c>
      <c r="G59" s="48" t="s">
        <v>351</v>
      </c>
      <c r="H59" s="48"/>
      <c r="I59" s="48"/>
      <c r="J59" s="48"/>
      <c r="K59" s="48"/>
      <c r="L59" s="62"/>
      <c r="M59" s="62"/>
      <c r="N59" s="62"/>
      <c r="O59" s="62">
        <f>tblTier1RiskRegister[[#This Row],[Threat Likelihood]]*MAX(tblTier1RiskRegister[[#This Row],[Mission Impact]:[Obligations Impact]])</f>
        <v>0</v>
      </c>
      <c r="P59" s="48"/>
      <c r="Q59" s="48"/>
      <c r="R59" s="48"/>
      <c r="S59" s="62"/>
      <c r="T59" s="62"/>
      <c r="U59" s="62"/>
      <c r="V59" s="53">
        <f>tblTier1RiskRegister[[#This Row],[Safeguard Threat Likelihood]]*MAX(tblTier1RiskRegister[[#This Row],[Safeguard Mission Impact]:[Safeguard Obligations Impact]])</f>
        <v>0</v>
      </c>
    </row>
    <row r="60" spans="2:22" ht="64.5" thickBot="1" x14ac:dyDescent="0.25">
      <c r="B60" s="57">
        <v>48</v>
      </c>
      <c r="C60" s="41"/>
      <c r="D60" s="41" t="s">
        <v>64</v>
      </c>
      <c r="E60" s="59" t="s">
        <v>608</v>
      </c>
      <c r="F60" s="43" t="s">
        <v>609</v>
      </c>
      <c r="G60" s="41" t="s">
        <v>610</v>
      </c>
      <c r="H60" s="41"/>
      <c r="I60" s="41"/>
      <c r="J60" s="41"/>
      <c r="K60" s="41"/>
      <c r="L60" s="60"/>
      <c r="M60" s="60"/>
      <c r="N60" s="60"/>
      <c r="O60" s="60">
        <f>tblTier1RiskRegister[[#This Row],[Threat Likelihood]]*MAX(tblTier1RiskRegister[[#This Row],[Mission Impact]:[Obligations Impact]])</f>
        <v>0</v>
      </c>
      <c r="P60" s="41"/>
      <c r="Q60" s="41"/>
      <c r="R60" s="41"/>
      <c r="S60" s="60"/>
      <c r="T60" s="60"/>
      <c r="U60" s="60"/>
      <c r="V60" s="46">
        <f>tblTier1RiskRegister[[#This Row],[Safeguard Threat Likelihood]]*MAX(tblTier1RiskRegister[[#This Row],[Safeguard Mission Impact]:[Safeguard Obligations Impact]])</f>
        <v>0</v>
      </c>
    </row>
    <row r="61" spans="2:22" ht="39" thickBot="1" x14ac:dyDescent="0.25">
      <c r="B61" s="54">
        <v>49</v>
      </c>
      <c r="C61" s="48"/>
      <c r="D61" s="48" t="s">
        <v>64</v>
      </c>
      <c r="E61" s="61" t="s">
        <v>611</v>
      </c>
      <c r="F61" s="50" t="s">
        <v>354</v>
      </c>
      <c r="G61" s="48" t="s">
        <v>355</v>
      </c>
      <c r="H61" s="48"/>
      <c r="I61" s="48"/>
      <c r="J61" s="48"/>
      <c r="K61" s="48"/>
      <c r="L61" s="62"/>
      <c r="M61" s="62"/>
      <c r="N61" s="62"/>
      <c r="O61" s="62">
        <f>tblTier1RiskRegister[[#This Row],[Threat Likelihood]]*MAX(tblTier1RiskRegister[[#This Row],[Mission Impact]:[Obligations Impact]])</f>
        <v>0</v>
      </c>
      <c r="P61" s="48"/>
      <c r="Q61" s="48"/>
      <c r="R61" s="48"/>
      <c r="S61" s="62"/>
      <c r="T61" s="62"/>
      <c r="U61" s="62"/>
      <c r="V61" s="53">
        <f>tblTier1RiskRegister[[#This Row],[Safeguard Threat Likelihood]]*MAX(tblTier1RiskRegister[[#This Row],[Safeguard Mission Impact]:[Safeguard Obligations Impact]])</f>
        <v>0</v>
      </c>
    </row>
    <row r="62" spans="2:22" ht="51.75" thickBot="1" x14ac:dyDescent="0.25">
      <c r="B62" s="57">
        <v>50</v>
      </c>
      <c r="C62" s="41"/>
      <c r="D62" s="41" t="s">
        <v>64</v>
      </c>
      <c r="E62" s="59" t="s">
        <v>612</v>
      </c>
      <c r="F62" s="43" t="s">
        <v>613</v>
      </c>
      <c r="G62" s="41" t="s">
        <v>356</v>
      </c>
      <c r="H62" s="41"/>
      <c r="I62" s="41"/>
      <c r="J62" s="41"/>
      <c r="K62" s="41"/>
      <c r="L62" s="60"/>
      <c r="M62" s="60"/>
      <c r="N62" s="60"/>
      <c r="O62" s="60">
        <f>tblTier1RiskRegister[[#This Row],[Threat Likelihood]]*MAX(tblTier1RiskRegister[[#This Row],[Mission Impact]:[Obligations Impact]])</f>
        <v>0</v>
      </c>
      <c r="P62" s="41"/>
      <c r="Q62" s="41"/>
      <c r="R62" s="41"/>
      <c r="S62" s="60"/>
      <c r="T62" s="60"/>
      <c r="U62" s="60"/>
      <c r="V62" s="46">
        <f>tblTier1RiskRegister[[#This Row],[Safeguard Threat Likelihood]]*MAX(tblTier1RiskRegister[[#This Row],[Safeguard Mission Impact]:[Safeguard Obligations Impact]])</f>
        <v>0</v>
      </c>
    </row>
    <row r="63" spans="2:22" ht="77.25" thickBot="1" x14ac:dyDescent="0.25">
      <c r="B63" s="54">
        <v>51</v>
      </c>
      <c r="C63" s="48"/>
      <c r="D63" s="48" t="s">
        <v>64</v>
      </c>
      <c r="E63" s="61" t="s">
        <v>614</v>
      </c>
      <c r="F63" s="50" t="s">
        <v>358</v>
      </c>
      <c r="G63" s="48" t="s">
        <v>615</v>
      </c>
      <c r="H63" s="48"/>
      <c r="I63" s="48"/>
      <c r="J63" s="48"/>
      <c r="K63" s="48"/>
      <c r="L63" s="62"/>
      <c r="M63" s="62"/>
      <c r="N63" s="62"/>
      <c r="O63" s="62">
        <f>tblTier1RiskRegister[[#This Row],[Threat Likelihood]]*MAX(tblTier1RiskRegister[[#This Row],[Mission Impact]:[Obligations Impact]])</f>
        <v>0</v>
      </c>
      <c r="P63" s="48"/>
      <c r="Q63" s="48"/>
      <c r="R63" s="48"/>
      <c r="S63" s="62"/>
      <c r="T63" s="62"/>
      <c r="U63" s="62"/>
      <c r="V63" s="53">
        <f>tblTier1RiskRegister[[#This Row],[Safeguard Threat Likelihood]]*MAX(tblTier1RiskRegister[[#This Row],[Safeguard Mission Impact]:[Safeguard Obligations Impact]])</f>
        <v>0</v>
      </c>
    </row>
    <row r="64" spans="2:22" ht="51.75" thickBot="1" x14ac:dyDescent="0.25">
      <c r="B64" s="57">
        <v>52</v>
      </c>
      <c r="C64" s="41"/>
      <c r="D64" s="41" t="s">
        <v>64</v>
      </c>
      <c r="E64" s="59" t="s">
        <v>616</v>
      </c>
      <c r="F64" s="43" t="s">
        <v>362</v>
      </c>
      <c r="G64" s="41" t="s">
        <v>617</v>
      </c>
      <c r="H64" s="41"/>
      <c r="I64" s="41"/>
      <c r="J64" s="41"/>
      <c r="K64" s="41"/>
      <c r="L64" s="60"/>
      <c r="M64" s="60"/>
      <c r="N64" s="60"/>
      <c r="O64" s="60">
        <f>tblTier1RiskRegister[[#This Row],[Threat Likelihood]]*MAX(tblTier1RiskRegister[[#This Row],[Mission Impact]:[Obligations Impact]])</f>
        <v>0</v>
      </c>
      <c r="P64" s="41"/>
      <c r="Q64" s="41"/>
      <c r="R64" s="41"/>
      <c r="S64" s="60"/>
      <c r="T64" s="60"/>
      <c r="U64" s="60"/>
      <c r="V64" s="46">
        <f>tblTier1RiskRegister[[#This Row],[Safeguard Threat Likelihood]]*MAX(tblTier1RiskRegister[[#This Row],[Safeguard Mission Impact]:[Safeguard Obligations Impact]])</f>
        <v>0</v>
      </c>
    </row>
    <row r="65" spans="2:22" ht="77.25" thickBot="1" x14ac:dyDescent="0.25">
      <c r="B65" s="54">
        <v>53</v>
      </c>
      <c r="C65" s="48"/>
      <c r="D65" s="48" t="s">
        <v>64</v>
      </c>
      <c r="E65" s="61" t="s">
        <v>495</v>
      </c>
      <c r="F65" s="50" t="s">
        <v>357</v>
      </c>
      <c r="G65" s="48" t="s">
        <v>65</v>
      </c>
      <c r="H65" s="48"/>
      <c r="I65" s="48"/>
      <c r="J65" s="48"/>
      <c r="K65" s="48"/>
      <c r="L65" s="62"/>
      <c r="M65" s="62"/>
      <c r="N65" s="62"/>
      <c r="O65" s="62">
        <f>tblTier1RiskRegister[[#This Row],[Threat Likelihood]]*MAX(tblTier1RiskRegister[[#This Row],[Mission Impact]:[Obligations Impact]])</f>
        <v>0</v>
      </c>
      <c r="P65" s="48"/>
      <c r="Q65" s="48"/>
      <c r="R65" s="48"/>
      <c r="S65" s="62"/>
      <c r="T65" s="62"/>
      <c r="U65" s="62"/>
      <c r="V65" s="53">
        <f>tblTier1RiskRegister[[#This Row],[Safeguard Threat Likelihood]]*MAX(tblTier1RiskRegister[[#This Row],[Safeguard Mission Impact]:[Safeguard Obligations Impact]])</f>
        <v>0</v>
      </c>
    </row>
    <row r="66" spans="2:22" ht="26.25" thickBot="1" x14ac:dyDescent="0.25">
      <c r="B66" s="57">
        <v>54</v>
      </c>
      <c r="C66" s="41"/>
      <c r="D66" s="41" t="s">
        <v>64</v>
      </c>
      <c r="E66" s="59" t="s">
        <v>618</v>
      </c>
      <c r="F66" s="43" t="s">
        <v>619</v>
      </c>
      <c r="G66" s="41" t="s">
        <v>620</v>
      </c>
      <c r="H66" s="41"/>
      <c r="I66" s="41"/>
      <c r="J66" s="41"/>
      <c r="K66" s="41"/>
      <c r="L66" s="60"/>
      <c r="M66" s="60"/>
      <c r="N66" s="60"/>
      <c r="O66" s="60">
        <f>tblTier1RiskRegister[[#This Row],[Threat Likelihood]]*MAX(tblTier1RiskRegister[[#This Row],[Mission Impact]:[Obligations Impact]])</f>
        <v>0</v>
      </c>
      <c r="P66" s="41"/>
      <c r="Q66" s="41"/>
      <c r="R66" s="41"/>
      <c r="S66" s="60"/>
      <c r="T66" s="60"/>
      <c r="U66" s="60"/>
      <c r="V66" s="46">
        <f>tblTier1RiskRegister[[#This Row],[Safeguard Threat Likelihood]]*MAX(tblTier1RiskRegister[[#This Row],[Safeguard Mission Impact]:[Safeguard Obligations Impact]])</f>
        <v>0</v>
      </c>
    </row>
    <row r="67" spans="2:22" ht="90" thickBot="1" x14ac:dyDescent="0.25">
      <c r="B67" s="54">
        <v>55</v>
      </c>
      <c r="C67" s="48"/>
      <c r="D67" s="48" t="s">
        <v>64</v>
      </c>
      <c r="E67" s="61" t="s">
        <v>621</v>
      </c>
      <c r="F67" s="50" t="s">
        <v>359</v>
      </c>
      <c r="G67" s="48" t="s">
        <v>622</v>
      </c>
      <c r="H67" s="48"/>
      <c r="I67" s="48"/>
      <c r="J67" s="48"/>
      <c r="K67" s="48"/>
      <c r="L67" s="62"/>
      <c r="M67" s="62"/>
      <c r="N67" s="62"/>
      <c r="O67" s="62">
        <f>tblTier1RiskRegister[[#This Row],[Threat Likelihood]]*MAX(tblTier1RiskRegister[[#This Row],[Mission Impact]:[Obligations Impact]])</f>
        <v>0</v>
      </c>
      <c r="P67" s="48"/>
      <c r="Q67" s="48"/>
      <c r="R67" s="48"/>
      <c r="S67" s="62"/>
      <c r="T67" s="62"/>
      <c r="U67" s="62"/>
      <c r="V67" s="53">
        <f>tblTier1RiskRegister[[#This Row],[Safeguard Threat Likelihood]]*MAX(tblTier1RiskRegister[[#This Row],[Safeguard Mission Impact]:[Safeguard Obligations Impact]])</f>
        <v>0</v>
      </c>
    </row>
    <row r="68" spans="2:22" ht="39" thickBot="1" x14ac:dyDescent="0.25">
      <c r="B68" s="57">
        <v>56</v>
      </c>
      <c r="C68" s="41"/>
      <c r="D68" s="41" t="s">
        <v>64</v>
      </c>
      <c r="E68" s="59" t="s">
        <v>623</v>
      </c>
      <c r="F68" s="43" t="s">
        <v>360</v>
      </c>
      <c r="G68" s="41" t="s">
        <v>361</v>
      </c>
      <c r="H68" s="41"/>
      <c r="I68" s="41"/>
      <c r="J68" s="41"/>
      <c r="K68" s="41"/>
      <c r="L68" s="60"/>
      <c r="M68" s="60"/>
      <c r="N68" s="60"/>
      <c r="O68" s="60">
        <f>tblTier1RiskRegister[[#This Row],[Threat Likelihood]]*MAX(tblTier1RiskRegister[[#This Row],[Mission Impact]:[Obligations Impact]])</f>
        <v>0</v>
      </c>
      <c r="P68" s="41"/>
      <c r="Q68" s="41"/>
      <c r="R68" s="41"/>
      <c r="S68" s="60"/>
      <c r="T68" s="60"/>
      <c r="U68" s="60"/>
      <c r="V68" s="46">
        <f>tblTier1RiskRegister[[#This Row],[Safeguard Threat Likelihood]]*MAX(tblTier1RiskRegister[[#This Row],[Safeguard Mission Impact]:[Safeguard Obligations Impact]])</f>
        <v>0</v>
      </c>
    </row>
    <row r="69" spans="2:22" ht="26.25" thickBot="1" x14ac:dyDescent="0.25">
      <c r="B69" s="54">
        <v>57</v>
      </c>
      <c r="C69" s="48"/>
      <c r="D69" s="48" t="s">
        <v>64</v>
      </c>
      <c r="E69" s="61" t="s">
        <v>363</v>
      </c>
      <c r="F69" s="50" t="s">
        <v>364</v>
      </c>
      <c r="G69" s="48" t="s">
        <v>365</v>
      </c>
      <c r="H69" s="48"/>
      <c r="I69" s="48"/>
      <c r="J69" s="48"/>
      <c r="K69" s="48"/>
      <c r="L69" s="62"/>
      <c r="M69" s="62"/>
      <c r="N69" s="62"/>
      <c r="O69" s="62">
        <f>tblTier1RiskRegister[[#This Row],[Threat Likelihood]]*MAX(tblTier1RiskRegister[[#This Row],[Mission Impact]:[Obligations Impact]])</f>
        <v>0</v>
      </c>
      <c r="P69" s="48"/>
      <c r="Q69" s="48"/>
      <c r="R69" s="48"/>
      <c r="S69" s="62"/>
      <c r="T69" s="62"/>
      <c r="U69" s="62"/>
      <c r="V69" s="53">
        <f>tblTier1RiskRegister[[#This Row],[Safeguard Threat Likelihood]]*MAX(tblTier1RiskRegister[[#This Row],[Safeguard Mission Impact]:[Safeguard Obligations Impact]])</f>
        <v>0</v>
      </c>
    </row>
    <row r="70" spans="2:22" ht="39" thickBot="1" x14ac:dyDescent="0.25">
      <c r="B70" s="57">
        <v>58</v>
      </c>
      <c r="C70" s="41"/>
      <c r="D70" s="41" t="s">
        <v>66</v>
      </c>
      <c r="E70" s="59" t="s">
        <v>624</v>
      </c>
      <c r="F70" s="43" t="s">
        <v>625</v>
      </c>
      <c r="G70" s="41" t="s">
        <v>372</v>
      </c>
      <c r="H70" s="41"/>
      <c r="I70" s="41"/>
      <c r="J70" s="41"/>
      <c r="K70" s="41"/>
      <c r="L70" s="60"/>
      <c r="M70" s="60"/>
      <c r="N70" s="60"/>
      <c r="O70" s="60">
        <f>tblTier1RiskRegister[[#This Row],[Threat Likelihood]]*MAX(tblTier1RiskRegister[[#This Row],[Mission Impact]:[Obligations Impact]])</f>
        <v>0</v>
      </c>
      <c r="P70" s="41"/>
      <c r="Q70" s="41"/>
      <c r="R70" s="41"/>
      <c r="S70" s="60"/>
      <c r="T70" s="60"/>
      <c r="U70" s="60"/>
      <c r="V70" s="46">
        <f>tblTier1RiskRegister[[#This Row],[Safeguard Threat Likelihood]]*MAX(tblTier1RiskRegister[[#This Row],[Safeguard Mission Impact]:[Safeguard Obligations Impact]])</f>
        <v>0</v>
      </c>
    </row>
    <row r="71" spans="2:22" ht="39" thickBot="1" x14ac:dyDescent="0.25">
      <c r="B71" s="54">
        <v>59</v>
      </c>
      <c r="C71" s="48"/>
      <c r="D71" s="48" t="s">
        <v>66</v>
      </c>
      <c r="E71" s="61" t="s">
        <v>626</v>
      </c>
      <c r="F71" s="50" t="s">
        <v>367</v>
      </c>
      <c r="G71" s="48" t="s">
        <v>368</v>
      </c>
      <c r="H71" s="48"/>
      <c r="I71" s="48"/>
      <c r="J71" s="48"/>
      <c r="K71" s="48"/>
      <c r="L71" s="62"/>
      <c r="M71" s="62"/>
      <c r="N71" s="62"/>
      <c r="O71" s="62">
        <f>tblTier1RiskRegister[[#This Row],[Threat Likelihood]]*MAX(tblTier1RiskRegister[[#This Row],[Mission Impact]:[Obligations Impact]])</f>
        <v>0</v>
      </c>
      <c r="P71" s="48"/>
      <c r="Q71" s="48"/>
      <c r="R71" s="48"/>
      <c r="S71" s="62"/>
      <c r="T71" s="62"/>
      <c r="U71" s="62"/>
      <c r="V71" s="53">
        <f>tblTier1RiskRegister[[#This Row],[Safeguard Threat Likelihood]]*MAX(tblTier1RiskRegister[[#This Row],[Safeguard Mission Impact]:[Safeguard Obligations Impact]])</f>
        <v>0</v>
      </c>
    </row>
    <row r="72" spans="2:22" ht="90" thickBot="1" x14ac:dyDescent="0.25">
      <c r="B72" s="57">
        <v>60</v>
      </c>
      <c r="C72" s="41"/>
      <c r="D72" s="41" t="s">
        <v>66</v>
      </c>
      <c r="E72" s="59" t="s">
        <v>627</v>
      </c>
      <c r="F72" s="43" t="s">
        <v>628</v>
      </c>
      <c r="G72" s="41" t="s">
        <v>369</v>
      </c>
      <c r="H72" s="41"/>
      <c r="I72" s="41"/>
      <c r="J72" s="41"/>
      <c r="K72" s="41"/>
      <c r="L72" s="60"/>
      <c r="M72" s="60"/>
      <c r="N72" s="60"/>
      <c r="O72" s="60">
        <f>tblTier1RiskRegister[[#This Row],[Threat Likelihood]]*MAX(tblTier1RiskRegister[[#This Row],[Mission Impact]:[Obligations Impact]])</f>
        <v>0</v>
      </c>
      <c r="P72" s="41"/>
      <c r="Q72" s="41"/>
      <c r="R72" s="41"/>
      <c r="S72" s="60"/>
      <c r="T72" s="60"/>
      <c r="U72" s="60"/>
      <c r="V72" s="46">
        <f>tblTier1RiskRegister[[#This Row],[Safeguard Threat Likelihood]]*MAX(tblTier1RiskRegister[[#This Row],[Safeguard Mission Impact]:[Safeguard Obligations Impact]])</f>
        <v>0</v>
      </c>
    </row>
    <row r="73" spans="2:22" ht="39" thickBot="1" x14ac:dyDescent="0.25">
      <c r="B73" s="54">
        <v>61</v>
      </c>
      <c r="C73" s="48"/>
      <c r="D73" s="48" t="s">
        <v>66</v>
      </c>
      <c r="E73" s="61" t="s">
        <v>629</v>
      </c>
      <c r="F73" s="50" t="s">
        <v>375</v>
      </c>
      <c r="G73" s="48" t="s">
        <v>376</v>
      </c>
      <c r="H73" s="48"/>
      <c r="I73" s="48"/>
      <c r="J73" s="48"/>
      <c r="K73" s="48"/>
      <c r="L73" s="62"/>
      <c r="M73" s="62"/>
      <c r="N73" s="62"/>
      <c r="O73" s="62">
        <f>tblTier1RiskRegister[[#This Row],[Threat Likelihood]]*MAX(tblTier1RiskRegister[[#This Row],[Mission Impact]:[Obligations Impact]])</f>
        <v>0</v>
      </c>
      <c r="P73" s="48"/>
      <c r="Q73" s="48"/>
      <c r="R73" s="48"/>
      <c r="S73" s="62"/>
      <c r="T73" s="62"/>
      <c r="U73" s="62"/>
      <c r="V73" s="53">
        <f>tblTier1RiskRegister[[#This Row],[Safeguard Threat Likelihood]]*MAX(tblTier1RiskRegister[[#This Row],[Safeguard Mission Impact]:[Safeguard Obligations Impact]])</f>
        <v>0</v>
      </c>
    </row>
    <row r="74" spans="2:22" ht="26.25" thickBot="1" x14ac:dyDescent="0.25">
      <c r="B74" s="57">
        <v>62</v>
      </c>
      <c r="C74" s="41"/>
      <c r="D74" s="41" t="s">
        <v>66</v>
      </c>
      <c r="E74" s="59" t="s">
        <v>464</v>
      </c>
      <c r="F74" s="43" t="s">
        <v>373</v>
      </c>
      <c r="G74" s="41" t="s">
        <v>374</v>
      </c>
      <c r="H74" s="41"/>
      <c r="I74" s="41"/>
      <c r="J74" s="41"/>
      <c r="K74" s="41"/>
      <c r="L74" s="60"/>
      <c r="M74" s="60"/>
      <c r="N74" s="60"/>
      <c r="O74" s="60">
        <f>tblTier1RiskRegister[[#This Row],[Threat Likelihood]]*MAX(tblTier1RiskRegister[[#This Row],[Mission Impact]:[Obligations Impact]])</f>
        <v>0</v>
      </c>
      <c r="P74" s="41"/>
      <c r="Q74" s="41"/>
      <c r="R74" s="41"/>
      <c r="S74" s="60"/>
      <c r="T74" s="60"/>
      <c r="U74" s="60"/>
      <c r="V74" s="46">
        <f>tblTier1RiskRegister[[#This Row],[Safeguard Threat Likelihood]]*MAX(tblTier1RiskRegister[[#This Row],[Safeguard Mission Impact]:[Safeguard Obligations Impact]])</f>
        <v>0</v>
      </c>
    </row>
    <row r="75" spans="2:22" ht="39" thickBot="1" x14ac:dyDescent="0.25">
      <c r="B75" s="54">
        <v>63</v>
      </c>
      <c r="C75" s="48"/>
      <c r="D75" s="48" t="s">
        <v>66</v>
      </c>
      <c r="E75" s="61" t="s">
        <v>630</v>
      </c>
      <c r="F75" s="50" t="s">
        <v>366</v>
      </c>
      <c r="G75" s="48" t="s">
        <v>631</v>
      </c>
      <c r="H75" s="48"/>
      <c r="I75" s="48"/>
      <c r="J75" s="48"/>
      <c r="K75" s="48"/>
      <c r="L75" s="62"/>
      <c r="M75" s="62"/>
      <c r="N75" s="62"/>
      <c r="O75" s="62">
        <f>tblTier1RiskRegister[[#This Row],[Threat Likelihood]]*MAX(tblTier1RiskRegister[[#This Row],[Mission Impact]:[Obligations Impact]])</f>
        <v>0</v>
      </c>
      <c r="P75" s="48"/>
      <c r="Q75" s="48"/>
      <c r="R75" s="48"/>
      <c r="S75" s="62"/>
      <c r="T75" s="62"/>
      <c r="U75" s="62"/>
      <c r="V75" s="53">
        <f>tblTier1RiskRegister[[#This Row],[Safeguard Threat Likelihood]]*MAX(tblTier1RiskRegister[[#This Row],[Safeguard Mission Impact]:[Safeguard Obligations Impact]])</f>
        <v>0</v>
      </c>
    </row>
    <row r="76" spans="2:22" ht="39" thickBot="1" x14ac:dyDescent="0.25">
      <c r="B76" s="57">
        <v>64</v>
      </c>
      <c r="C76" s="41"/>
      <c r="D76" s="41" t="s">
        <v>66</v>
      </c>
      <c r="E76" s="59" t="s">
        <v>632</v>
      </c>
      <c r="F76" s="43" t="s">
        <v>633</v>
      </c>
      <c r="G76" s="41" t="s">
        <v>370</v>
      </c>
      <c r="H76" s="41"/>
      <c r="I76" s="41"/>
      <c r="J76" s="41"/>
      <c r="K76" s="41"/>
      <c r="L76" s="60"/>
      <c r="M76" s="60"/>
      <c r="N76" s="60"/>
      <c r="O76" s="60">
        <f>tblTier1RiskRegister[[#This Row],[Threat Likelihood]]*MAX(tblTier1RiskRegister[[#This Row],[Mission Impact]:[Obligations Impact]])</f>
        <v>0</v>
      </c>
      <c r="P76" s="41"/>
      <c r="Q76" s="41"/>
      <c r="R76" s="41"/>
      <c r="S76" s="60"/>
      <c r="T76" s="60"/>
      <c r="U76" s="60"/>
      <c r="V76" s="46">
        <f>tblTier1RiskRegister[[#This Row],[Safeguard Threat Likelihood]]*MAX(tblTier1RiskRegister[[#This Row],[Safeguard Mission Impact]:[Safeguard Obligations Impact]])</f>
        <v>0</v>
      </c>
    </row>
    <row r="77" spans="2:22" ht="39" thickBot="1" x14ac:dyDescent="0.25">
      <c r="B77" s="54">
        <v>65</v>
      </c>
      <c r="C77" s="48"/>
      <c r="D77" s="48" t="s">
        <v>66</v>
      </c>
      <c r="E77" s="61" t="s">
        <v>634</v>
      </c>
      <c r="F77" s="50" t="s">
        <v>635</v>
      </c>
      <c r="G77" s="48" t="s">
        <v>943</v>
      </c>
      <c r="H77" s="48"/>
      <c r="I77" s="48"/>
      <c r="J77" s="48"/>
      <c r="K77" s="48"/>
      <c r="L77" s="62"/>
      <c r="M77" s="62"/>
      <c r="N77" s="62"/>
      <c r="O77" s="62">
        <f>tblTier1RiskRegister[[#This Row],[Threat Likelihood]]*MAX(tblTier1RiskRegister[[#This Row],[Mission Impact]:[Obligations Impact]])</f>
        <v>0</v>
      </c>
      <c r="P77" s="48"/>
      <c r="Q77" s="48"/>
      <c r="R77" s="48"/>
      <c r="S77" s="62"/>
      <c r="T77" s="62"/>
      <c r="U77" s="62"/>
      <c r="V77" s="53">
        <f>tblTier1RiskRegister[[#This Row],[Safeguard Threat Likelihood]]*MAX(tblTier1RiskRegister[[#This Row],[Safeguard Mission Impact]:[Safeguard Obligations Impact]])</f>
        <v>0</v>
      </c>
    </row>
    <row r="78" spans="2:22" ht="39" thickBot="1" x14ac:dyDescent="0.25">
      <c r="B78" s="57">
        <v>66</v>
      </c>
      <c r="C78" s="41"/>
      <c r="D78" s="41" t="s">
        <v>377</v>
      </c>
      <c r="E78" s="59" t="s">
        <v>636</v>
      </c>
      <c r="F78" s="43" t="s">
        <v>381</v>
      </c>
      <c r="G78" s="41" t="s">
        <v>382</v>
      </c>
      <c r="H78" s="41"/>
      <c r="I78" s="41"/>
      <c r="J78" s="41"/>
      <c r="K78" s="41"/>
      <c r="L78" s="60"/>
      <c r="M78" s="60"/>
      <c r="N78" s="60"/>
      <c r="O78" s="60">
        <f>tblTier1RiskRegister[[#This Row],[Threat Likelihood]]*MAX(tblTier1RiskRegister[[#This Row],[Mission Impact]:[Obligations Impact]])</f>
        <v>0</v>
      </c>
      <c r="P78" s="41"/>
      <c r="Q78" s="41"/>
      <c r="R78" s="41"/>
      <c r="S78" s="60"/>
      <c r="T78" s="60"/>
      <c r="U78" s="60"/>
      <c r="V78" s="46">
        <f>tblTier1RiskRegister[[#This Row],[Safeguard Threat Likelihood]]*MAX(tblTier1RiskRegister[[#This Row],[Safeguard Mission Impact]:[Safeguard Obligations Impact]])</f>
        <v>0</v>
      </c>
    </row>
    <row r="79" spans="2:22" ht="39" thickBot="1" x14ac:dyDescent="0.25">
      <c r="B79" s="54">
        <v>67</v>
      </c>
      <c r="C79" s="48"/>
      <c r="D79" s="48" t="s">
        <v>377</v>
      </c>
      <c r="E79" s="61" t="s">
        <v>637</v>
      </c>
      <c r="F79" s="50" t="s">
        <v>638</v>
      </c>
      <c r="G79" s="48" t="s">
        <v>378</v>
      </c>
      <c r="H79" s="48"/>
      <c r="I79" s="48"/>
      <c r="J79" s="48"/>
      <c r="K79" s="48"/>
      <c r="L79" s="62"/>
      <c r="M79" s="62"/>
      <c r="N79" s="62"/>
      <c r="O79" s="62">
        <f>tblTier1RiskRegister[[#This Row],[Threat Likelihood]]*MAX(tblTier1RiskRegister[[#This Row],[Mission Impact]:[Obligations Impact]])</f>
        <v>0</v>
      </c>
      <c r="P79" s="48"/>
      <c r="Q79" s="48"/>
      <c r="R79" s="48"/>
      <c r="S79" s="62"/>
      <c r="T79" s="62"/>
      <c r="U79" s="62"/>
      <c r="V79" s="53">
        <f>tblTier1RiskRegister[[#This Row],[Safeguard Threat Likelihood]]*MAX(tblTier1RiskRegister[[#This Row],[Safeguard Mission Impact]:[Safeguard Obligations Impact]])</f>
        <v>0</v>
      </c>
    </row>
    <row r="80" spans="2:22" ht="39" thickBot="1" x14ac:dyDescent="0.25">
      <c r="B80" s="57">
        <v>68</v>
      </c>
      <c r="C80" s="41"/>
      <c r="D80" s="41" t="s">
        <v>377</v>
      </c>
      <c r="E80" s="59" t="s">
        <v>639</v>
      </c>
      <c r="F80" s="43" t="s">
        <v>640</v>
      </c>
      <c r="G80" s="41" t="s">
        <v>379</v>
      </c>
      <c r="H80" s="41"/>
      <c r="I80" s="41"/>
      <c r="J80" s="41"/>
      <c r="K80" s="41"/>
      <c r="L80" s="60"/>
      <c r="M80" s="60"/>
      <c r="N80" s="60"/>
      <c r="O80" s="60">
        <f>tblTier1RiskRegister[[#This Row],[Threat Likelihood]]*MAX(tblTier1RiskRegister[[#This Row],[Mission Impact]:[Obligations Impact]])</f>
        <v>0</v>
      </c>
      <c r="P80" s="41"/>
      <c r="Q80" s="41"/>
      <c r="R80" s="41"/>
      <c r="S80" s="60"/>
      <c r="T80" s="60"/>
      <c r="U80" s="60"/>
      <c r="V80" s="46">
        <f>tblTier1RiskRegister[[#This Row],[Safeguard Threat Likelihood]]*MAX(tblTier1RiskRegister[[#This Row],[Safeguard Mission Impact]:[Safeguard Obligations Impact]])</f>
        <v>0</v>
      </c>
    </row>
    <row r="81" spans="2:22" ht="51.75" thickBot="1" x14ac:dyDescent="0.25">
      <c r="B81" s="54">
        <v>69</v>
      </c>
      <c r="C81" s="48"/>
      <c r="D81" s="48" t="s">
        <v>377</v>
      </c>
      <c r="E81" s="61" t="s">
        <v>641</v>
      </c>
      <c r="F81" s="50" t="s">
        <v>642</v>
      </c>
      <c r="G81" s="48" t="s">
        <v>67</v>
      </c>
      <c r="H81" s="48"/>
      <c r="I81" s="48"/>
      <c r="J81" s="48"/>
      <c r="K81" s="48"/>
      <c r="L81" s="62"/>
      <c r="M81" s="62"/>
      <c r="N81" s="62"/>
      <c r="O81" s="62">
        <f>tblTier1RiskRegister[[#This Row],[Threat Likelihood]]*MAX(tblTier1RiskRegister[[#This Row],[Mission Impact]:[Obligations Impact]])</f>
        <v>0</v>
      </c>
      <c r="P81" s="48"/>
      <c r="Q81" s="48"/>
      <c r="R81" s="48"/>
      <c r="S81" s="62"/>
      <c r="T81" s="62"/>
      <c r="U81" s="62"/>
      <c r="V81" s="53">
        <f>tblTier1RiskRegister[[#This Row],[Safeguard Threat Likelihood]]*MAX(tblTier1RiskRegister[[#This Row],[Safeguard Mission Impact]:[Safeguard Obligations Impact]])</f>
        <v>0</v>
      </c>
    </row>
    <row r="82" spans="2:22" ht="51.75" thickBot="1" x14ac:dyDescent="0.25">
      <c r="B82" s="57">
        <v>70</v>
      </c>
      <c r="C82" s="41"/>
      <c r="D82" s="41" t="s">
        <v>377</v>
      </c>
      <c r="E82" s="59" t="s">
        <v>643</v>
      </c>
      <c r="F82" s="43" t="s">
        <v>644</v>
      </c>
      <c r="G82" s="41" t="s">
        <v>380</v>
      </c>
      <c r="H82" s="41"/>
      <c r="I82" s="41"/>
      <c r="J82" s="41"/>
      <c r="K82" s="41"/>
      <c r="L82" s="60"/>
      <c r="M82" s="60"/>
      <c r="N82" s="60"/>
      <c r="O82" s="60">
        <f>tblTier1RiskRegister[[#This Row],[Threat Likelihood]]*MAX(tblTier1RiskRegister[[#This Row],[Mission Impact]:[Obligations Impact]])</f>
        <v>0</v>
      </c>
      <c r="P82" s="41"/>
      <c r="Q82" s="41"/>
      <c r="R82" s="41"/>
      <c r="S82" s="60"/>
      <c r="T82" s="60"/>
      <c r="U82" s="60"/>
      <c r="V82" s="46">
        <f>tblTier1RiskRegister[[#This Row],[Safeguard Threat Likelihood]]*MAX(tblTier1RiskRegister[[#This Row],[Safeguard Mission Impact]:[Safeguard Obligations Impact]])</f>
        <v>0</v>
      </c>
    </row>
    <row r="83" spans="2:22" ht="26.25" thickBot="1" x14ac:dyDescent="0.25">
      <c r="B83" s="54">
        <v>71</v>
      </c>
      <c r="C83" s="48"/>
      <c r="D83" s="48" t="s">
        <v>383</v>
      </c>
      <c r="E83" s="61" t="s">
        <v>505</v>
      </c>
      <c r="F83" s="50" t="s">
        <v>645</v>
      </c>
      <c r="G83" s="48" t="s">
        <v>384</v>
      </c>
      <c r="H83" s="48"/>
      <c r="I83" s="48"/>
      <c r="J83" s="48"/>
      <c r="K83" s="48"/>
      <c r="L83" s="62"/>
      <c r="M83" s="62"/>
      <c r="N83" s="62"/>
      <c r="O83" s="62">
        <f>tblTier1RiskRegister[[#This Row],[Threat Likelihood]]*MAX(tblTier1RiskRegister[[#This Row],[Mission Impact]:[Obligations Impact]])</f>
        <v>0</v>
      </c>
      <c r="P83" s="48"/>
      <c r="Q83" s="48"/>
      <c r="R83" s="48"/>
      <c r="S83" s="62"/>
      <c r="T83" s="62"/>
      <c r="U83" s="62"/>
      <c r="V83" s="53">
        <f>tblTier1RiskRegister[[#This Row],[Safeguard Threat Likelihood]]*MAX(tblTier1RiskRegister[[#This Row],[Safeguard Mission Impact]:[Safeguard Obligations Impact]])</f>
        <v>0</v>
      </c>
    </row>
    <row r="84" spans="2:22" ht="51.75" thickBot="1" x14ac:dyDescent="0.25">
      <c r="B84" s="57">
        <v>72</v>
      </c>
      <c r="C84" s="41"/>
      <c r="D84" s="41" t="s">
        <v>383</v>
      </c>
      <c r="E84" s="59" t="s">
        <v>646</v>
      </c>
      <c r="F84" s="43" t="s">
        <v>388</v>
      </c>
      <c r="G84" s="41" t="s">
        <v>389</v>
      </c>
      <c r="H84" s="41"/>
      <c r="I84" s="41"/>
      <c r="J84" s="41"/>
      <c r="K84" s="41"/>
      <c r="L84" s="60"/>
      <c r="M84" s="60"/>
      <c r="N84" s="60"/>
      <c r="O84" s="60">
        <f>tblTier1RiskRegister[[#This Row],[Threat Likelihood]]*MAX(tblTier1RiskRegister[[#This Row],[Mission Impact]:[Obligations Impact]])</f>
        <v>0</v>
      </c>
      <c r="P84" s="41"/>
      <c r="Q84" s="41"/>
      <c r="R84" s="41"/>
      <c r="S84" s="60"/>
      <c r="T84" s="60"/>
      <c r="U84" s="60"/>
      <c r="V84" s="46">
        <f>tblTier1RiskRegister[[#This Row],[Safeguard Threat Likelihood]]*MAX(tblTier1RiskRegister[[#This Row],[Safeguard Mission Impact]:[Safeguard Obligations Impact]])</f>
        <v>0</v>
      </c>
    </row>
    <row r="85" spans="2:22" ht="39" thickBot="1" x14ac:dyDescent="0.25">
      <c r="B85" s="54">
        <v>73</v>
      </c>
      <c r="C85" s="48"/>
      <c r="D85" s="48" t="s">
        <v>383</v>
      </c>
      <c r="E85" s="61" t="s">
        <v>647</v>
      </c>
      <c r="F85" s="50" t="s">
        <v>648</v>
      </c>
      <c r="G85" s="48" t="s">
        <v>649</v>
      </c>
      <c r="H85" s="48"/>
      <c r="I85" s="48"/>
      <c r="J85" s="48"/>
      <c r="K85" s="48"/>
      <c r="L85" s="62"/>
      <c r="M85" s="62"/>
      <c r="N85" s="62"/>
      <c r="O85" s="62">
        <f>tblTier1RiskRegister[[#This Row],[Threat Likelihood]]*MAX(tblTier1RiskRegister[[#This Row],[Mission Impact]:[Obligations Impact]])</f>
        <v>0</v>
      </c>
      <c r="P85" s="48"/>
      <c r="Q85" s="48"/>
      <c r="R85" s="48"/>
      <c r="S85" s="62"/>
      <c r="T85" s="62"/>
      <c r="U85" s="62"/>
      <c r="V85" s="53">
        <f>tblTier1RiskRegister[[#This Row],[Safeguard Threat Likelihood]]*MAX(tblTier1RiskRegister[[#This Row],[Safeguard Mission Impact]:[Safeguard Obligations Impact]])</f>
        <v>0</v>
      </c>
    </row>
    <row r="86" spans="2:22" ht="64.5" thickBot="1" x14ac:dyDescent="0.25">
      <c r="B86" s="57">
        <v>74</v>
      </c>
      <c r="C86" s="41"/>
      <c r="D86" s="41" t="s">
        <v>383</v>
      </c>
      <c r="E86" s="59" t="s">
        <v>650</v>
      </c>
      <c r="F86" s="43" t="s">
        <v>651</v>
      </c>
      <c r="G86" s="41" t="s">
        <v>385</v>
      </c>
      <c r="H86" s="41"/>
      <c r="I86" s="41"/>
      <c r="J86" s="41"/>
      <c r="K86" s="41"/>
      <c r="L86" s="60"/>
      <c r="M86" s="60"/>
      <c r="N86" s="60"/>
      <c r="O86" s="60">
        <f>tblTier1RiskRegister[[#This Row],[Threat Likelihood]]*MAX(tblTier1RiskRegister[[#This Row],[Mission Impact]:[Obligations Impact]])</f>
        <v>0</v>
      </c>
      <c r="P86" s="41"/>
      <c r="Q86" s="41"/>
      <c r="R86" s="41"/>
      <c r="S86" s="60"/>
      <c r="T86" s="60"/>
      <c r="U86" s="60"/>
      <c r="V86" s="46">
        <f>tblTier1RiskRegister[[#This Row],[Safeguard Threat Likelihood]]*MAX(tblTier1RiskRegister[[#This Row],[Safeguard Mission Impact]:[Safeguard Obligations Impact]])</f>
        <v>0</v>
      </c>
    </row>
    <row r="87" spans="2:22" ht="51.75" thickBot="1" x14ac:dyDescent="0.25">
      <c r="B87" s="54">
        <v>75</v>
      </c>
      <c r="C87" s="48"/>
      <c r="D87" s="48" t="s">
        <v>383</v>
      </c>
      <c r="E87" s="61" t="s">
        <v>652</v>
      </c>
      <c r="F87" s="50" t="s">
        <v>386</v>
      </c>
      <c r="G87" s="48" t="s">
        <v>387</v>
      </c>
      <c r="H87" s="48"/>
      <c r="I87" s="48"/>
      <c r="J87" s="48"/>
      <c r="K87" s="48"/>
      <c r="L87" s="62"/>
      <c r="M87" s="62"/>
      <c r="N87" s="62"/>
      <c r="O87" s="62">
        <f>tblTier1RiskRegister[[#This Row],[Threat Likelihood]]*MAX(tblTier1RiskRegister[[#This Row],[Mission Impact]:[Obligations Impact]])</f>
        <v>0</v>
      </c>
      <c r="P87" s="48"/>
      <c r="Q87" s="48"/>
      <c r="R87" s="48"/>
      <c r="S87" s="62"/>
      <c r="T87" s="62"/>
      <c r="U87" s="62"/>
      <c r="V87" s="53">
        <f>tblTier1RiskRegister[[#This Row],[Safeguard Threat Likelihood]]*MAX(tblTier1RiskRegister[[#This Row],[Safeguard Mission Impact]:[Safeguard Obligations Impact]])</f>
        <v>0</v>
      </c>
    </row>
    <row r="88" spans="2:22" ht="51.75" thickBot="1" x14ac:dyDescent="0.25">
      <c r="B88" s="57">
        <v>76</v>
      </c>
      <c r="C88" s="41"/>
      <c r="D88" s="41" t="s">
        <v>390</v>
      </c>
      <c r="E88" s="59" t="s">
        <v>653</v>
      </c>
      <c r="F88" s="43" t="s">
        <v>654</v>
      </c>
      <c r="G88" s="41" t="s">
        <v>391</v>
      </c>
      <c r="H88" s="41"/>
      <c r="I88" s="41"/>
      <c r="J88" s="41"/>
      <c r="K88" s="41"/>
      <c r="L88" s="60"/>
      <c r="M88" s="60"/>
      <c r="N88" s="60"/>
      <c r="O88" s="60">
        <f>tblTier1RiskRegister[[#This Row],[Threat Likelihood]]*MAX(tblTier1RiskRegister[[#This Row],[Mission Impact]:[Obligations Impact]])</f>
        <v>0</v>
      </c>
      <c r="P88" s="41"/>
      <c r="Q88" s="41"/>
      <c r="R88" s="41"/>
      <c r="S88" s="60"/>
      <c r="T88" s="60"/>
      <c r="U88" s="60"/>
      <c r="V88" s="46">
        <f>tblTier1RiskRegister[[#This Row],[Safeguard Threat Likelihood]]*MAX(tblTier1RiskRegister[[#This Row],[Safeguard Mission Impact]:[Safeguard Obligations Impact]])</f>
        <v>0</v>
      </c>
    </row>
    <row r="89" spans="2:22" ht="90" thickBot="1" x14ac:dyDescent="0.25">
      <c r="B89" s="54">
        <v>77</v>
      </c>
      <c r="C89" s="48"/>
      <c r="D89" s="48" t="s">
        <v>390</v>
      </c>
      <c r="E89" s="61" t="s">
        <v>655</v>
      </c>
      <c r="F89" s="50" t="s">
        <v>656</v>
      </c>
      <c r="G89" s="48" t="s">
        <v>392</v>
      </c>
      <c r="H89" s="48"/>
      <c r="I89" s="48"/>
      <c r="J89" s="48"/>
      <c r="K89" s="48"/>
      <c r="L89" s="62"/>
      <c r="M89" s="62"/>
      <c r="N89" s="62"/>
      <c r="O89" s="62">
        <f>tblTier1RiskRegister[[#This Row],[Threat Likelihood]]*MAX(tblTier1RiskRegister[[#This Row],[Mission Impact]:[Obligations Impact]])</f>
        <v>0</v>
      </c>
      <c r="P89" s="48"/>
      <c r="Q89" s="48"/>
      <c r="R89" s="48"/>
      <c r="S89" s="62"/>
      <c r="T89" s="62"/>
      <c r="U89" s="62"/>
      <c r="V89" s="53">
        <f>tblTier1RiskRegister[[#This Row],[Safeguard Threat Likelihood]]*MAX(tblTier1RiskRegister[[#This Row],[Safeguard Mission Impact]:[Safeguard Obligations Impact]])</f>
        <v>0</v>
      </c>
    </row>
    <row r="90" spans="2:22" ht="51.75" thickBot="1" x14ac:dyDescent="0.25">
      <c r="B90" s="57">
        <v>78</v>
      </c>
      <c r="C90" s="41"/>
      <c r="D90" s="41" t="s">
        <v>390</v>
      </c>
      <c r="E90" s="59" t="s">
        <v>657</v>
      </c>
      <c r="F90" s="43" t="s">
        <v>658</v>
      </c>
      <c r="G90" s="43" t="s">
        <v>393</v>
      </c>
      <c r="H90" s="41"/>
      <c r="I90" s="41"/>
      <c r="J90" s="41"/>
      <c r="K90" s="41"/>
      <c r="L90" s="60"/>
      <c r="M90" s="60"/>
      <c r="N90" s="60"/>
      <c r="O90" s="60">
        <f>tblTier1RiskRegister[[#This Row],[Threat Likelihood]]*MAX(tblTier1RiskRegister[[#This Row],[Mission Impact]:[Obligations Impact]])</f>
        <v>0</v>
      </c>
      <c r="P90" s="41"/>
      <c r="Q90" s="41"/>
      <c r="R90" s="41"/>
      <c r="S90" s="60"/>
      <c r="T90" s="60"/>
      <c r="U90" s="60"/>
      <c r="V90" s="46">
        <f>tblTier1RiskRegister[[#This Row],[Safeguard Threat Likelihood]]*MAX(tblTier1RiskRegister[[#This Row],[Safeguard Mission Impact]:[Safeguard Obligations Impact]])</f>
        <v>0</v>
      </c>
    </row>
    <row r="91" spans="2:22" ht="51.75" thickBot="1" x14ac:dyDescent="0.25">
      <c r="B91" s="54">
        <v>79</v>
      </c>
      <c r="C91" s="48"/>
      <c r="D91" s="48" t="s">
        <v>390</v>
      </c>
      <c r="E91" s="61" t="s">
        <v>659</v>
      </c>
      <c r="F91" s="50" t="s">
        <v>660</v>
      </c>
      <c r="G91" s="50" t="s">
        <v>68</v>
      </c>
      <c r="H91" s="48"/>
      <c r="I91" s="48"/>
      <c r="J91" s="48"/>
      <c r="K91" s="48"/>
      <c r="L91" s="62"/>
      <c r="M91" s="62"/>
      <c r="N91" s="62"/>
      <c r="O91" s="62">
        <f>tblTier1RiskRegister[[#This Row],[Threat Likelihood]]*MAX(tblTier1RiskRegister[[#This Row],[Mission Impact]:[Obligations Impact]])</f>
        <v>0</v>
      </c>
      <c r="P91" s="48"/>
      <c r="Q91" s="48"/>
      <c r="R91" s="48"/>
      <c r="S91" s="62"/>
      <c r="T91" s="62"/>
      <c r="U91" s="62"/>
      <c r="V91" s="53">
        <f>tblTier1RiskRegister[[#This Row],[Safeguard Threat Likelihood]]*MAX(tblTier1RiskRegister[[#This Row],[Safeguard Mission Impact]:[Safeguard Obligations Impact]])</f>
        <v>0</v>
      </c>
    </row>
    <row r="92" spans="2:22" ht="51.75" thickBot="1" x14ac:dyDescent="0.25">
      <c r="B92" s="57">
        <v>80</v>
      </c>
      <c r="C92" s="41"/>
      <c r="D92" s="41" t="s">
        <v>390</v>
      </c>
      <c r="E92" s="59" t="s">
        <v>661</v>
      </c>
      <c r="F92" s="43" t="s">
        <v>394</v>
      </c>
      <c r="G92" s="43" t="s">
        <v>395</v>
      </c>
      <c r="H92" s="41"/>
      <c r="I92" s="41"/>
      <c r="J92" s="41"/>
      <c r="K92" s="41"/>
      <c r="L92" s="60"/>
      <c r="M92" s="60"/>
      <c r="N92" s="60"/>
      <c r="O92" s="60">
        <f>tblTier1RiskRegister[[#This Row],[Threat Likelihood]]*MAX(tblTier1RiskRegister[[#This Row],[Mission Impact]:[Obligations Impact]])</f>
        <v>0</v>
      </c>
      <c r="P92" s="41"/>
      <c r="Q92" s="41"/>
      <c r="R92" s="41"/>
      <c r="S92" s="60"/>
      <c r="T92" s="60"/>
      <c r="U92" s="60"/>
      <c r="V92" s="46">
        <f>tblTier1RiskRegister[[#This Row],[Safeguard Threat Likelihood]]*MAX(tblTier1RiskRegister[[#This Row],[Safeguard Mission Impact]:[Safeguard Obligations Impact]])</f>
        <v>0</v>
      </c>
    </row>
    <row r="93" spans="2:22" ht="102.75" thickBot="1" x14ac:dyDescent="0.25">
      <c r="B93" s="54">
        <v>81</v>
      </c>
      <c r="C93" s="48"/>
      <c r="D93" s="48" t="s">
        <v>390</v>
      </c>
      <c r="E93" s="61" t="s">
        <v>662</v>
      </c>
      <c r="F93" s="50" t="s">
        <v>396</v>
      </c>
      <c r="G93" s="48" t="s">
        <v>663</v>
      </c>
      <c r="H93" s="48"/>
      <c r="I93" s="48"/>
      <c r="J93" s="48"/>
      <c r="K93" s="48"/>
      <c r="L93" s="62"/>
      <c r="M93" s="62"/>
      <c r="N93" s="62"/>
      <c r="O93" s="62">
        <f>tblTier1RiskRegister[[#This Row],[Threat Likelihood]]*MAX(tblTier1RiskRegister[[#This Row],[Mission Impact]:[Obligations Impact]])</f>
        <v>0</v>
      </c>
      <c r="P93" s="48"/>
      <c r="Q93" s="48"/>
      <c r="R93" s="48"/>
      <c r="S93" s="62"/>
      <c r="T93" s="62"/>
      <c r="U93" s="62"/>
      <c r="V93" s="53">
        <f>tblTier1RiskRegister[[#This Row],[Safeguard Threat Likelihood]]*MAX(tblTier1RiskRegister[[#This Row],[Safeguard Mission Impact]:[Safeguard Obligations Impact]])</f>
        <v>0</v>
      </c>
    </row>
    <row r="94" spans="2:22" ht="77.25" thickBot="1" x14ac:dyDescent="0.25">
      <c r="B94" s="57">
        <v>82</v>
      </c>
      <c r="C94" s="41"/>
      <c r="D94" s="41" t="s">
        <v>390</v>
      </c>
      <c r="E94" s="59" t="s">
        <v>664</v>
      </c>
      <c r="F94" s="43" t="s">
        <v>665</v>
      </c>
      <c r="G94" s="41" t="s">
        <v>69</v>
      </c>
      <c r="H94" s="41"/>
      <c r="I94" s="41"/>
      <c r="J94" s="41"/>
      <c r="K94" s="41"/>
      <c r="L94" s="60"/>
      <c r="M94" s="60"/>
      <c r="N94" s="60"/>
      <c r="O94" s="60">
        <f>tblTier1RiskRegister[[#This Row],[Threat Likelihood]]*MAX(tblTier1RiskRegister[[#This Row],[Mission Impact]:[Obligations Impact]])</f>
        <v>0</v>
      </c>
      <c r="P94" s="41"/>
      <c r="Q94" s="41"/>
      <c r="R94" s="41"/>
      <c r="S94" s="60"/>
      <c r="T94" s="60"/>
      <c r="U94" s="60"/>
      <c r="V94" s="46">
        <f>tblTier1RiskRegister[[#This Row],[Safeguard Threat Likelihood]]*MAX(tblTier1RiskRegister[[#This Row],[Safeguard Mission Impact]:[Safeguard Obligations Impact]])</f>
        <v>0</v>
      </c>
    </row>
    <row r="95" spans="2:22" ht="26.25" thickBot="1" x14ac:dyDescent="0.25">
      <c r="B95" s="54">
        <v>83</v>
      </c>
      <c r="C95" s="48"/>
      <c r="D95" s="48" t="s">
        <v>70</v>
      </c>
      <c r="E95" s="61" t="s">
        <v>666</v>
      </c>
      <c r="F95" s="50" t="s">
        <v>404</v>
      </c>
      <c r="G95" s="48" t="s">
        <v>405</v>
      </c>
      <c r="H95" s="48"/>
      <c r="I95" s="48"/>
      <c r="J95" s="48"/>
      <c r="K95" s="48"/>
      <c r="L95" s="62"/>
      <c r="M95" s="62"/>
      <c r="N95" s="62"/>
      <c r="O95" s="62">
        <f>tblTier1RiskRegister[[#This Row],[Threat Likelihood]]*MAX(tblTier1RiskRegister[[#This Row],[Mission Impact]:[Obligations Impact]])</f>
        <v>0</v>
      </c>
      <c r="P95" s="48"/>
      <c r="Q95" s="48"/>
      <c r="R95" s="48"/>
      <c r="S95" s="62"/>
      <c r="T95" s="62"/>
      <c r="U95" s="62"/>
      <c r="V95" s="53">
        <f>tblTier1RiskRegister[[#This Row],[Safeguard Threat Likelihood]]*MAX(tblTier1RiskRegister[[#This Row],[Safeguard Mission Impact]:[Safeguard Obligations Impact]])</f>
        <v>0</v>
      </c>
    </row>
    <row r="96" spans="2:22" ht="51.75" thickBot="1" x14ac:dyDescent="0.25">
      <c r="B96" s="57">
        <v>84</v>
      </c>
      <c r="C96" s="41"/>
      <c r="D96" s="41" t="s">
        <v>70</v>
      </c>
      <c r="E96" s="59" t="s">
        <v>667</v>
      </c>
      <c r="F96" s="43" t="s">
        <v>407</v>
      </c>
      <c r="G96" s="41" t="s">
        <v>668</v>
      </c>
      <c r="H96" s="41"/>
      <c r="I96" s="41"/>
      <c r="J96" s="41"/>
      <c r="K96" s="41"/>
      <c r="L96" s="60"/>
      <c r="M96" s="60"/>
      <c r="N96" s="60"/>
      <c r="O96" s="60">
        <f>tblTier1RiskRegister[[#This Row],[Threat Likelihood]]*MAX(tblTier1RiskRegister[[#This Row],[Mission Impact]:[Obligations Impact]])</f>
        <v>0</v>
      </c>
      <c r="P96" s="41"/>
      <c r="Q96" s="41"/>
      <c r="R96" s="41"/>
      <c r="S96" s="60"/>
      <c r="T96" s="60"/>
      <c r="U96" s="60"/>
      <c r="V96" s="46">
        <f>tblTier1RiskRegister[[#This Row],[Safeguard Threat Likelihood]]*MAX(tblTier1RiskRegister[[#This Row],[Safeguard Mission Impact]:[Safeguard Obligations Impact]])</f>
        <v>0</v>
      </c>
    </row>
    <row r="97" spans="2:22" ht="64.5" thickBot="1" x14ac:dyDescent="0.25">
      <c r="B97" s="54">
        <v>85</v>
      </c>
      <c r="C97" s="48"/>
      <c r="D97" s="48" t="s">
        <v>70</v>
      </c>
      <c r="E97" s="61" t="s">
        <v>669</v>
      </c>
      <c r="F97" s="50" t="s">
        <v>670</v>
      </c>
      <c r="G97" s="48" t="s">
        <v>671</v>
      </c>
      <c r="H97" s="48"/>
      <c r="I97" s="48"/>
      <c r="J97" s="48"/>
      <c r="K97" s="48"/>
      <c r="L97" s="62"/>
      <c r="M97" s="62"/>
      <c r="N97" s="62"/>
      <c r="O97" s="62">
        <f>tblTier1RiskRegister[[#This Row],[Threat Likelihood]]*MAX(tblTier1RiskRegister[[#This Row],[Mission Impact]:[Obligations Impact]])</f>
        <v>0</v>
      </c>
      <c r="P97" s="48"/>
      <c r="Q97" s="48"/>
      <c r="R97" s="48"/>
      <c r="S97" s="62"/>
      <c r="T97" s="62"/>
      <c r="U97" s="62"/>
      <c r="V97" s="53">
        <f>tblTier1RiskRegister[[#This Row],[Safeguard Threat Likelihood]]*MAX(tblTier1RiskRegister[[#This Row],[Safeguard Mission Impact]:[Safeguard Obligations Impact]])</f>
        <v>0</v>
      </c>
    </row>
    <row r="98" spans="2:22" ht="64.5" thickBot="1" x14ac:dyDescent="0.25">
      <c r="B98" s="57">
        <v>86</v>
      </c>
      <c r="C98" s="41"/>
      <c r="D98" s="41" t="s">
        <v>70</v>
      </c>
      <c r="E98" s="59" t="s">
        <v>672</v>
      </c>
      <c r="F98" s="43" t="s">
        <v>673</v>
      </c>
      <c r="G98" s="41" t="s">
        <v>674</v>
      </c>
      <c r="H98" s="41"/>
      <c r="I98" s="41"/>
      <c r="J98" s="41"/>
      <c r="K98" s="41"/>
      <c r="L98" s="60"/>
      <c r="M98" s="60"/>
      <c r="N98" s="60"/>
      <c r="O98" s="60">
        <f>tblTier1RiskRegister[[#This Row],[Threat Likelihood]]*MAX(tblTier1RiskRegister[[#This Row],[Mission Impact]:[Obligations Impact]])</f>
        <v>0</v>
      </c>
      <c r="P98" s="41"/>
      <c r="Q98" s="41"/>
      <c r="R98" s="41"/>
      <c r="S98" s="60"/>
      <c r="T98" s="60"/>
      <c r="U98" s="60"/>
      <c r="V98" s="46">
        <f>tblTier1RiskRegister[[#This Row],[Safeguard Threat Likelihood]]*MAX(tblTier1RiskRegister[[#This Row],[Safeguard Mission Impact]:[Safeguard Obligations Impact]])</f>
        <v>0</v>
      </c>
    </row>
    <row r="99" spans="2:22" ht="39" thickBot="1" x14ac:dyDescent="0.25">
      <c r="B99" s="54">
        <v>87</v>
      </c>
      <c r="C99" s="48"/>
      <c r="D99" s="48" t="s">
        <v>70</v>
      </c>
      <c r="E99" s="61" t="s">
        <v>675</v>
      </c>
      <c r="F99" s="50" t="s">
        <v>397</v>
      </c>
      <c r="G99" s="48" t="s">
        <v>676</v>
      </c>
      <c r="H99" s="48"/>
      <c r="I99" s="48"/>
      <c r="J99" s="48"/>
      <c r="K99" s="48"/>
      <c r="L99" s="62"/>
      <c r="M99" s="62"/>
      <c r="N99" s="62"/>
      <c r="O99" s="62">
        <f>tblTier1RiskRegister[[#This Row],[Threat Likelihood]]*MAX(tblTier1RiskRegister[[#This Row],[Mission Impact]:[Obligations Impact]])</f>
        <v>0</v>
      </c>
      <c r="P99" s="48"/>
      <c r="Q99" s="48"/>
      <c r="R99" s="48"/>
      <c r="S99" s="62"/>
      <c r="T99" s="62"/>
      <c r="U99" s="62"/>
      <c r="V99" s="53">
        <f>tblTier1RiskRegister[[#This Row],[Safeguard Threat Likelihood]]*MAX(tblTier1RiskRegister[[#This Row],[Safeguard Mission Impact]:[Safeguard Obligations Impact]])</f>
        <v>0</v>
      </c>
    </row>
    <row r="100" spans="2:22" ht="64.5" thickBot="1" x14ac:dyDescent="0.25">
      <c r="B100" s="57">
        <v>88</v>
      </c>
      <c r="C100" s="41"/>
      <c r="D100" s="41" t="s">
        <v>70</v>
      </c>
      <c r="E100" s="59" t="s">
        <v>677</v>
      </c>
      <c r="F100" s="43" t="s">
        <v>398</v>
      </c>
      <c r="G100" s="41" t="s">
        <v>678</v>
      </c>
      <c r="H100" s="41"/>
      <c r="I100" s="41"/>
      <c r="J100" s="41"/>
      <c r="K100" s="41"/>
      <c r="L100" s="60"/>
      <c r="M100" s="60"/>
      <c r="N100" s="60"/>
      <c r="O100" s="60">
        <f>tblTier1RiskRegister[[#This Row],[Threat Likelihood]]*MAX(tblTier1RiskRegister[[#This Row],[Mission Impact]:[Obligations Impact]])</f>
        <v>0</v>
      </c>
      <c r="P100" s="41"/>
      <c r="Q100" s="41"/>
      <c r="R100" s="41"/>
      <c r="S100" s="60"/>
      <c r="T100" s="60"/>
      <c r="U100" s="60"/>
      <c r="V100" s="46">
        <f>tblTier1RiskRegister[[#This Row],[Safeguard Threat Likelihood]]*MAX(tblTier1RiskRegister[[#This Row],[Safeguard Mission Impact]:[Safeguard Obligations Impact]])</f>
        <v>0</v>
      </c>
    </row>
    <row r="101" spans="2:22" ht="51.75" thickBot="1" x14ac:dyDescent="0.25">
      <c r="B101" s="54">
        <v>89</v>
      </c>
      <c r="C101" s="48"/>
      <c r="D101" s="48" t="s">
        <v>70</v>
      </c>
      <c r="E101" s="61" t="s">
        <v>679</v>
      </c>
      <c r="F101" s="50" t="s">
        <v>399</v>
      </c>
      <c r="G101" s="48" t="s">
        <v>680</v>
      </c>
      <c r="H101" s="48"/>
      <c r="I101" s="48"/>
      <c r="J101" s="48"/>
      <c r="K101" s="48"/>
      <c r="L101" s="62"/>
      <c r="M101" s="62"/>
      <c r="N101" s="62"/>
      <c r="O101" s="62">
        <f>tblTier1RiskRegister[[#This Row],[Threat Likelihood]]*MAX(tblTier1RiskRegister[[#This Row],[Mission Impact]:[Obligations Impact]])</f>
        <v>0</v>
      </c>
      <c r="P101" s="48"/>
      <c r="Q101" s="48"/>
      <c r="R101" s="48"/>
      <c r="S101" s="62"/>
      <c r="T101" s="62"/>
      <c r="U101" s="62"/>
      <c r="V101" s="53">
        <f>tblTier1RiskRegister[[#This Row],[Safeguard Threat Likelihood]]*MAX(tblTier1RiskRegister[[#This Row],[Safeguard Mission Impact]:[Safeguard Obligations Impact]])</f>
        <v>0</v>
      </c>
    </row>
    <row r="102" spans="2:22" ht="39" thickBot="1" x14ac:dyDescent="0.25">
      <c r="B102" s="57">
        <v>90</v>
      </c>
      <c r="C102" s="41"/>
      <c r="D102" s="41" t="s">
        <v>70</v>
      </c>
      <c r="E102" s="59" t="s">
        <v>681</v>
      </c>
      <c r="F102" s="43" t="s">
        <v>402</v>
      </c>
      <c r="G102" s="41" t="s">
        <v>403</v>
      </c>
      <c r="H102" s="41"/>
      <c r="I102" s="41"/>
      <c r="J102" s="41"/>
      <c r="K102" s="41"/>
      <c r="L102" s="60"/>
      <c r="M102" s="60"/>
      <c r="N102" s="60"/>
      <c r="O102" s="60">
        <f>tblTier1RiskRegister[[#This Row],[Threat Likelihood]]*MAX(tblTier1RiskRegister[[#This Row],[Mission Impact]:[Obligations Impact]])</f>
        <v>0</v>
      </c>
      <c r="P102" s="41"/>
      <c r="Q102" s="41"/>
      <c r="R102" s="41"/>
      <c r="S102" s="60"/>
      <c r="T102" s="60"/>
      <c r="U102" s="60"/>
      <c r="V102" s="46">
        <f>tblTier1RiskRegister[[#This Row],[Safeguard Threat Likelihood]]*MAX(tblTier1RiskRegister[[#This Row],[Safeguard Mission Impact]:[Safeguard Obligations Impact]])</f>
        <v>0</v>
      </c>
    </row>
    <row r="103" spans="2:22" ht="51.75" thickBot="1" x14ac:dyDescent="0.25">
      <c r="B103" s="54">
        <v>91</v>
      </c>
      <c r="C103" s="48"/>
      <c r="D103" s="48" t="s">
        <v>70</v>
      </c>
      <c r="E103" s="61" t="s">
        <v>682</v>
      </c>
      <c r="F103" s="50" t="s">
        <v>683</v>
      </c>
      <c r="G103" s="48" t="s">
        <v>400</v>
      </c>
      <c r="H103" s="48"/>
      <c r="I103" s="48"/>
      <c r="J103" s="48"/>
      <c r="K103" s="48"/>
      <c r="L103" s="62"/>
      <c r="M103" s="62"/>
      <c r="N103" s="62"/>
      <c r="O103" s="62">
        <f>tblTier1RiskRegister[[#This Row],[Threat Likelihood]]*MAX(tblTier1RiskRegister[[#This Row],[Mission Impact]:[Obligations Impact]])</f>
        <v>0</v>
      </c>
      <c r="P103" s="48"/>
      <c r="Q103" s="48"/>
      <c r="R103" s="48"/>
      <c r="S103" s="62"/>
      <c r="T103" s="62"/>
      <c r="U103" s="62"/>
      <c r="V103" s="53">
        <f>tblTier1RiskRegister[[#This Row],[Safeguard Threat Likelihood]]*MAX(tblTier1RiskRegister[[#This Row],[Safeguard Mission Impact]:[Safeguard Obligations Impact]])</f>
        <v>0</v>
      </c>
    </row>
    <row r="104" spans="2:22" ht="64.5" thickBot="1" x14ac:dyDescent="0.25">
      <c r="B104" s="57">
        <v>92</v>
      </c>
      <c r="C104" s="41"/>
      <c r="D104" s="41" t="s">
        <v>70</v>
      </c>
      <c r="E104" s="59" t="s">
        <v>122</v>
      </c>
      <c r="F104" s="43" t="s">
        <v>406</v>
      </c>
      <c r="G104" s="41" t="s">
        <v>684</v>
      </c>
      <c r="H104" s="41"/>
      <c r="I104" s="41"/>
      <c r="J104" s="41"/>
      <c r="K104" s="41"/>
      <c r="L104" s="60"/>
      <c r="M104" s="60"/>
      <c r="N104" s="60"/>
      <c r="O104" s="60">
        <f>tblTier1RiskRegister[[#This Row],[Threat Likelihood]]*MAX(tblTier1RiskRegister[[#This Row],[Mission Impact]:[Obligations Impact]])</f>
        <v>0</v>
      </c>
      <c r="P104" s="41"/>
      <c r="Q104" s="41"/>
      <c r="R104" s="41"/>
      <c r="S104" s="60"/>
      <c r="T104" s="60"/>
      <c r="U104" s="60"/>
      <c r="V104" s="46">
        <f>tblTier1RiskRegister[[#This Row],[Safeguard Threat Likelihood]]*MAX(tblTier1RiskRegister[[#This Row],[Safeguard Mission Impact]:[Safeguard Obligations Impact]])</f>
        <v>0</v>
      </c>
    </row>
    <row r="105" spans="2:22" ht="39" thickBot="1" x14ac:dyDescent="0.25">
      <c r="B105" s="54">
        <v>93</v>
      </c>
      <c r="C105" s="48"/>
      <c r="D105" s="48" t="s">
        <v>70</v>
      </c>
      <c r="E105" s="61" t="s">
        <v>685</v>
      </c>
      <c r="F105" s="50" t="s">
        <v>686</v>
      </c>
      <c r="G105" s="48" t="s">
        <v>401</v>
      </c>
      <c r="H105" s="48"/>
      <c r="I105" s="48"/>
      <c r="J105" s="48"/>
      <c r="K105" s="48"/>
      <c r="L105" s="62"/>
      <c r="M105" s="62"/>
      <c r="N105" s="62"/>
      <c r="O105" s="62">
        <f>tblTier1RiskRegister[[#This Row],[Threat Likelihood]]*MAX(tblTier1RiskRegister[[#This Row],[Mission Impact]:[Obligations Impact]])</f>
        <v>0</v>
      </c>
      <c r="P105" s="48"/>
      <c r="Q105" s="48"/>
      <c r="R105" s="48"/>
      <c r="S105" s="62"/>
      <c r="T105" s="62"/>
      <c r="U105" s="62"/>
      <c r="V105" s="53">
        <f>tblTier1RiskRegister[[#This Row],[Safeguard Threat Likelihood]]*MAX(tblTier1RiskRegister[[#This Row],[Safeguard Mission Impact]:[Safeguard Obligations Impact]])</f>
        <v>0</v>
      </c>
    </row>
    <row r="106" spans="2:22" ht="64.5" thickBot="1" x14ac:dyDescent="0.25">
      <c r="B106" s="57">
        <v>94</v>
      </c>
      <c r="C106" s="41"/>
      <c r="D106" s="41" t="s">
        <v>70</v>
      </c>
      <c r="E106" s="59" t="s">
        <v>687</v>
      </c>
      <c r="F106" s="43" t="s">
        <v>688</v>
      </c>
      <c r="G106" s="41" t="s">
        <v>689</v>
      </c>
      <c r="H106" s="41"/>
      <c r="I106" s="41"/>
      <c r="J106" s="41"/>
      <c r="K106" s="41"/>
      <c r="L106" s="60"/>
      <c r="M106" s="60"/>
      <c r="N106" s="60"/>
      <c r="O106" s="60">
        <f>tblTier1RiskRegister[[#This Row],[Threat Likelihood]]*MAX(tblTier1RiskRegister[[#This Row],[Mission Impact]:[Obligations Impact]])</f>
        <v>0</v>
      </c>
      <c r="P106" s="41"/>
      <c r="Q106" s="41"/>
      <c r="R106" s="41"/>
      <c r="S106" s="60"/>
      <c r="T106" s="60"/>
      <c r="U106" s="60"/>
      <c r="V106" s="46">
        <f>tblTier1RiskRegister[[#This Row],[Safeguard Threat Likelihood]]*MAX(tblTier1RiskRegister[[#This Row],[Safeguard Mission Impact]:[Safeguard Obligations Impact]])</f>
        <v>0</v>
      </c>
    </row>
    <row r="107" spans="2:22" ht="64.5" thickBot="1" x14ac:dyDescent="0.25">
      <c r="B107" s="54">
        <v>95</v>
      </c>
      <c r="C107" s="48"/>
      <c r="D107" s="48" t="s">
        <v>71</v>
      </c>
      <c r="E107" s="61" t="s">
        <v>514</v>
      </c>
      <c r="F107" s="50" t="s">
        <v>690</v>
      </c>
      <c r="G107" s="48" t="s">
        <v>691</v>
      </c>
      <c r="H107" s="48"/>
      <c r="I107" s="48"/>
      <c r="J107" s="48"/>
      <c r="K107" s="48"/>
      <c r="L107" s="62"/>
      <c r="M107" s="62"/>
      <c r="N107" s="62"/>
      <c r="O107" s="62">
        <f>tblTier1RiskRegister[[#This Row],[Threat Likelihood]]*MAX(tblTier1RiskRegister[[#This Row],[Mission Impact]:[Obligations Impact]])</f>
        <v>0</v>
      </c>
      <c r="P107" s="48"/>
      <c r="Q107" s="48"/>
      <c r="R107" s="48"/>
      <c r="S107" s="62"/>
      <c r="T107" s="62"/>
      <c r="U107" s="62"/>
      <c r="V107" s="53">
        <f>tblTier1RiskRegister[[#This Row],[Safeguard Threat Likelihood]]*MAX(tblTier1RiskRegister[[#This Row],[Safeguard Mission Impact]:[Safeguard Obligations Impact]])</f>
        <v>0</v>
      </c>
    </row>
    <row r="108" spans="2:22" ht="90" thickBot="1" x14ac:dyDescent="0.25">
      <c r="B108" s="57">
        <v>96</v>
      </c>
      <c r="C108" s="41"/>
      <c r="D108" s="41" t="s">
        <v>71</v>
      </c>
      <c r="E108" s="59" t="s">
        <v>692</v>
      </c>
      <c r="F108" s="43" t="s">
        <v>693</v>
      </c>
      <c r="G108" s="41" t="s">
        <v>694</v>
      </c>
      <c r="H108" s="41"/>
      <c r="I108" s="41"/>
      <c r="J108" s="41"/>
      <c r="K108" s="41"/>
      <c r="L108" s="60"/>
      <c r="M108" s="60"/>
      <c r="N108" s="60"/>
      <c r="O108" s="60">
        <f>tblTier1RiskRegister[[#This Row],[Threat Likelihood]]*MAX(tblTier1RiskRegister[[#This Row],[Mission Impact]:[Obligations Impact]])</f>
        <v>0</v>
      </c>
      <c r="P108" s="41"/>
      <c r="Q108" s="41"/>
      <c r="R108" s="41"/>
      <c r="S108" s="60"/>
      <c r="T108" s="60"/>
      <c r="U108" s="60"/>
      <c r="V108" s="46">
        <f>tblTier1RiskRegister[[#This Row],[Safeguard Threat Likelihood]]*MAX(tblTier1RiskRegister[[#This Row],[Safeguard Mission Impact]:[Safeguard Obligations Impact]])</f>
        <v>0</v>
      </c>
    </row>
    <row r="109" spans="2:22" ht="51.75" thickBot="1" x14ac:dyDescent="0.25">
      <c r="B109" s="54">
        <v>97</v>
      </c>
      <c r="C109" s="48"/>
      <c r="D109" s="48" t="s">
        <v>71</v>
      </c>
      <c r="E109" s="61" t="s">
        <v>695</v>
      </c>
      <c r="F109" s="50" t="s">
        <v>696</v>
      </c>
      <c r="G109" s="48" t="s">
        <v>697</v>
      </c>
      <c r="H109" s="48"/>
      <c r="I109" s="48"/>
      <c r="J109" s="48"/>
      <c r="K109" s="48"/>
      <c r="L109" s="62"/>
      <c r="M109" s="62"/>
      <c r="N109" s="62"/>
      <c r="O109" s="62">
        <f>tblTier1RiskRegister[[#This Row],[Threat Likelihood]]*MAX(tblTier1RiskRegister[[#This Row],[Mission Impact]:[Obligations Impact]])</f>
        <v>0</v>
      </c>
      <c r="P109" s="48"/>
      <c r="Q109" s="48"/>
      <c r="R109" s="48"/>
      <c r="S109" s="62"/>
      <c r="T109" s="62"/>
      <c r="U109" s="62"/>
      <c r="V109" s="53">
        <f>tblTier1RiskRegister[[#This Row],[Safeguard Threat Likelihood]]*MAX(tblTier1RiskRegister[[#This Row],[Safeguard Mission Impact]:[Safeguard Obligations Impact]])</f>
        <v>0</v>
      </c>
    </row>
    <row r="110" spans="2:22" ht="39" thickBot="1" x14ac:dyDescent="0.25">
      <c r="B110" s="57">
        <v>98</v>
      </c>
      <c r="C110" s="41"/>
      <c r="D110" s="41" t="s">
        <v>71</v>
      </c>
      <c r="E110" s="59" t="s">
        <v>698</v>
      </c>
      <c r="F110" s="43" t="s">
        <v>699</v>
      </c>
      <c r="G110" s="41" t="s">
        <v>700</v>
      </c>
      <c r="H110" s="41"/>
      <c r="I110" s="41"/>
      <c r="J110" s="41"/>
      <c r="K110" s="41"/>
      <c r="L110" s="60"/>
      <c r="M110" s="60"/>
      <c r="N110" s="60"/>
      <c r="O110" s="60">
        <f>tblTier1RiskRegister[[#This Row],[Threat Likelihood]]*MAX(tblTier1RiskRegister[[#This Row],[Mission Impact]:[Obligations Impact]])</f>
        <v>0</v>
      </c>
      <c r="P110" s="41"/>
      <c r="Q110" s="41"/>
      <c r="R110" s="41"/>
      <c r="S110" s="60"/>
      <c r="T110" s="60"/>
      <c r="U110" s="60"/>
      <c r="V110" s="46">
        <f>tblTier1RiskRegister[[#This Row],[Safeguard Threat Likelihood]]*MAX(tblTier1RiskRegister[[#This Row],[Safeguard Mission Impact]:[Safeguard Obligations Impact]])</f>
        <v>0</v>
      </c>
    </row>
    <row r="111" spans="2:22" ht="39" thickBot="1" x14ac:dyDescent="0.25">
      <c r="B111" s="54">
        <v>99</v>
      </c>
      <c r="C111" s="48"/>
      <c r="D111" s="48" t="s">
        <v>71</v>
      </c>
      <c r="E111" s="61" t="s">
        <v>701</v>
      </c>
      <c r="F111" s="50" t="s">
        <v>702</v>
      </c>
      <c r="G111" s="48" t="s">
        <v>409</v>
      </c>
      <c r="H111" s="48"/>
      <c r="I111" s="48"/>
      <c r="J111" s="48"/>
      <c r="K111" s="48"/>
      <c r="L111" s="62"/>
      <c r="M111" s="62"/>
      <c r="N111" s="62"/>
      <c r="O111" s="62">
        <f>tblTier1RiskRegister[[#This Row],[Threat Likelihood]]*MAX(tblTier1RiskRegister[[#This Row],[Mission Impact]:[Obligations Impact]])</f>
        <v>0</v>
      </c>
      <c r="P111" s="48"/>
      <c r="Q111" s="48"/>
      <c r="R111" s="48"/>
      <c r="S111" s="62"/>
      <c r="T111" s="62"/>
      <c r="U111" s="62"/>
      <c r="V111" s="53">
        <f>tblTier1RiskRegister[[#This Row],[Safeguard Threat Likelihood]]*MAX(tblTier1RiskRegister[[#This Row],[Safeguard Mission Impact]:[Safeguard Obligations Impact]])</f>
        <v>0</v>
      </c>
    </row>
    <row r="112" spans="2:22" ht="26.25" thickBot="1" x14ac:dyDescent="0.25">
      <c r="B112" s="57">
        <v>100</v>
      </c>
      <c r="C112" s="41"/>
      <c r="D112" s="41" t="s">
        <v>71</v>
      </c>
      <c r="E112" s="59" t="s">
        <v>703</v>
      </c>
      <c r="F112" s="43" t="s">
        <v>704</v>
      </c>
      <c r="G112" s="41" t="s">
        <v>408</v>
      </c>
      <c r="H112" s="41"/>
      <c r="I112" s="41"/>
      <c r="J112" s="41"/>
      <c r="K112" s="41"/>
      <c r="L112" s="60"/>
      <c r="M112" s="60"/>
      <c r="N112" s="60"/>
      <c r="O112" s="60">
        <f>tblTier1RiskRegister[[#This Row],[Threat Likelihood]]*MAX(tblTier1RiskRegister[[#This Row],[Mission Impact]:[Obligations Impact]])</f>
        <v>0</v>
      </c>
      <c r="P112" s="41"/>
      <c r="Q112" s="41"/>
      <c r="R112" s="41"/>
      <c r="S112" s="60"/>
      <c r="T112" s="60"/>
      <c r="U112" s="60"/>
      <c r="V112" s="46">
        <f>tblTier1RiskRegister[[#This Row],[Safeguard Threat Likelihood]]*MAX(tblTier1RiskRegister[[#This Row],[Safeguard Mission Impact]:[Safeguard Obligations Impact]])</f>
        <v>0</v>
      </c>
    </row>
    <row r="113" spans="2:22" ht="51.75" thickBot="1" x14ac:dyDescent="0.25">
      <c r="B113" s="54">
        <v>101</v>
      </c>
      <c r="C113" s="48"/>
      <c r="D113" s="48" t="s">
        <v>71</v>
      </c>
      <c r="E113" s="61" t="s">
        <v>705</v>
      </c>
      <c r="F113" s="50" t="s">
        <v>706</v>
      </c>
      <c r="G113" s="48" t="s">
        <v>707</v>
      </c>
      <c r="H113" s="48"/>
      <c r="I113" s="48"/>
      <c r="J113" s="48"/>
      <c r="K113" s="48"/>
      <c r="L113" s="62"/>
      <c r="M113" s="62"/>
      <c r="N113" s="62"/>
      <c r="O113" s="62">
        <f>tblTier1RiskRegister[[#This Row],[Threat Likelihood]]*MAX(tblTier1RiskRegister[[#This Row],[Mission Impact]:[Obligations Impact]])</f>
        <v>0</v>
      </c>
      <c r="P113" s="48"/>
      <c r="Q113" s="48"/>
      <c r="R113" s="48"/>
      <c r="S113" s="62"/>
      <c r="T113" s="62"/>
      <c r="U113" s="62"/>
      <c r="V113" s="53">
        <f>tblTier1RiskRegister[[#This Row],[Safeguard Threat Likelihood]]*MAX(tblTier1RiskRegister[[#This Row],[Safeguard Mission Impact]:[Safeguard Obligations Impact]])</f>
        <v>0</v>
      </c>
    </row>
    <row r="114" spans="2:22" ht="51.75" thickBot="1" x14ac:dyDescent="0.25">
      <c r="B114" s="57">
        <v>102</v>
      </c>
      <c r="C114" s="41"/>
      <c r="D114" s="41" t="s">
        <v>71</v>
      </c>
      <c r="E114" s="59" t="s">
        <v>708</v>
      </c>
      <c r="F114" s="43" t="s">
        <v>709</v>
      </c>
      <c r="G114" s="41" t="s">
        <v>710</v>
      </c>
      <c r="H114" s="41"/>
      <c r="I114" s="41"/>
      <c r="J114" s="41"/>
      <c r="K114" s="41"/>
      <c r="L114" s="60"/>
      <c r="M114" s="60"/>
      <c r="N114" s="60"/>
      <c r="O114" s="60">
        <f>tblTier1RiskRegister[[#This Row],[Threat Likelihood]]*MAX(tblTier1RiskRegister[[#This Row],[Mission Impact]:[Obligations Impact]])</f>
        <v>0</v>
      </c>
      <c r="P114" s="41"/>
      <c r="Q114" s="41"/>
      <c r="R114" s="41"/>
      <c r="S114" s="60"/>
      <c r="T114" s="60"/>
      <c r="U114" s="60"/>
      <c r="V114" s="46">
        <f>tblTier1RiskRegister[[#This Row],[Safeguard Threat Likelihood]]*MAX(tblTier1RiskRegister[[#This Row],[Safeguard Mission Impact]:[Safeguard Obligations Impact]])</f>
        <v>0</v>
      </c>
    </row>
    <row r="115" spans="2:22" ht="39" thickBot="1" x14ac:dyDescent="0.25">
      <c r="B115" s="54">
        <v>103</v>
      </c>
      <c r="C115" s="48"/>
      <c r="D115" s="48" t="s">
        <v>71</v>
      </c>
      <c r="E115" s="61" t="s">
        <v>711</v>
      </c>
      <c r="F115" s="50" t="s">
        <v>712</v>
      </c>
      <c r="G115" s="48" t="s">
        <v>410</v>
      </c>
      <c r="H115" s="48"/>
      <c r="I115" s="48"/>
      <c r="J115" s="48"/>
      <c r="K115" s="48"/>
      <c r="L115" s="62"/>
      <c r="M115" s="62"/>
      <c r="N115" s="62"/>
      <c r="O115" s="62">
        <f>tblTier1RiskRegister[[#This Row],[Threat Likelihood]]*MAX(tblTier1RiskRegister[[#This Row],[Mission Impact]:[Obligations Impact]])</f>
        <v>0</v>
      </c>
      <c r="P115" s="48"/>
      <c r="Q115" s="48"/>
      <c r="R115" s="48"/>
      <c r="S115" s="62"/>
      <c r="T115" s="62"/>
      <c r="U115" s="62"/>
      <c r="V115" s="53">
        <f>tblTier1RiskRegister[[#This Row],[Safeguard Threat Likelihood]]*MAX(tblTier1RiskRegister[[#This Row],[Safeguard Mission Impact]:[Safeguard Obligations Impact]])</f>
        <v>0</v>
      </c>
    </row>
    <row r="116" spans="2:22" ht="51.75" thickBot="1" x14ac:dyDescent="0.25">
      <c r="B116" s="57">
        <v>104</v>
      </c>
      <c r="C116" s="41"/>
      <c r="D116" s="41" t="s">
        <v>72</v>
      </c>
      <c r="E116" s="59" t="s">
        <v>713</v>
      </c>
      <c r="F116" s="43" t="s">
        <v>411</v>
      </c>
      <c r="G116" s="41" t="s">
        <v>412</v>
      </c>
      <c r="H116" s="41"/>
      <c r="I116" s="41"/>
      <c r="J116" s="41"/>
      <c r="K116" s="41"/>
      <c r="L116" s="60"/>
      <c r="M116" s="60"/>
      <c r="N116" s="60"/>
      <c r="O116" s="60">
        <f>tblTier1RiskRegister[[#This Row],[Threat Likelihood]]*MAX(tblTier1RiskRegister[[#This Row],[Mission Impact]:[Obligations Impact]])</f>
        <v>0</v>
      </c>
      <c r="P116" s="41"/>
      <c r="Q116" s="41"/>
      <c r="R116" s="41"/>
      <c r="S116" s="60"/>
      <c r="T116" s="60"/>
      <c r="U116" s="60"/>
      <c r="V116" s="46">
        <f>tblTier1RiskRegister[[#This Row],[Safeguard Threat Likelihood]]*MAX(tblTier1RiskRegister[[#This Row],[Safeguard Mission Impact]:[Safeguard Obligations Impact]])</f>
        <v>0</v>
      </c>
    </row>
    <row r="117" spans="2:22" ht="51.75" thickBot="1" x14ac:dyDescent="0.25">
      <c r="B117" s="54">
        <v>105</v>
      </c>
      <c r="C117" s="48"/>
      <c r="D117" s="48" t="s">
        <v>72</v>
      </c>
      <c r="E117" s="61" t="s">
        <v>714</v>
      </c>
      <c r="F117" s="50" t="s">
        <v>415</v>
      </c>
      <c r="G117" s="48" t="s">
        <v>416</v>
      </c>
      <c r="H117" s="48"/>
      <c r="I117" s="48"/>
      <c r="J117" s="48"/>
      <c r="K117" s="48"/>
      <c r="L117" s="62"/>
      <c r="M117" s="62"/>
      <c r="N117" s="62"/>
      <c r="O117" s="62">
        <f>tblTier1RiskRegister[[#This Row],[Threat Likelihood]]*MAX(tblTier1RiskRegister[[#This Row],[Mission Impact]:[Obligations Impact]])</f>
        <v>0</v>
      </c>
      <c r="P117" s="48"/>
      <c r="Q117" s="48"/>
      <c r="R117" s="48"/>
      <c r="S117" s="62"/>
      <c r="T117" s="62"/>
      <c r="U117" s="62"/>
      <c r="V117" s="53">
        <f>tblTier1RiskRegister[[#This Row],[Safeguard Threat Likelihood]]*MAX(tblTier1RiskRegister[[#This Row],[Safeguard Mission Impact]:[Safeguard Obligations Impact]])</f>
        <v>0</v>
      </c>
    </row>
    <row r="118" spans="2:22" ht="64.5" thickBot="1" x14ac:dyDescent="0.25">
      <c r="B118" s="57">
        <v>106</v>
      </c>
      <c r="C118" s="41"/>
      <c r="D118" s="41" t="s">
        <v>72</v>
      </c>
      <c r="E118" s="59" t="s">
        <v>715</v>
      </c>
      <c r="F118" s="43" t="s">
        <v>716</v>
      </c>
      <c r="G118" s="41" t="s">
        <v>717</v>
      </c>
      <c r="H118" s="41"/>
      <c r="I118" s="41"/>
      <c r="J118" s="41"/>
      <c r="K118" s="41"/>
      <c r="L118" s="60"/>
      <c r="M118" s="60"/>
      <c r="N118" s="60"/>
      <c r="O118" s="60">
        <f>tblTier1RiskRegister[[#This Row],[Threat Likelihood]]*MAX(tblTier1RiskRegister[[#This Row],[Mission Impact]:[Obligations Impact]])</f>
        <v>0</v>
      </c>
      <c r="P118" s="41"/>
      <c r="Q118" s="41"/>
      <c r="R118" s="41"/>
      <c r="S118" s="60"/>
      <c r="T118" s="60"/>
      <c r="U118" s="60"/>
      <c r="V118" s="46">
        <f>tblTier1RiskRegister[[#This Row],[Safeguard Threat Likelihood]]*MAX(tblTier1RiskRegister[[#This Row],[Safeguard Mission Impact]:[Safeguard Obligations Impact]])</f>
        <v>0</v>
      </c>
    </row>
    <row r="119" spans="2:22" ht="26.25" thickBot="1" x14ac:dyDescent="0.25">
      <c r="B119" s="54">
        <v>107</v>
      </c>
      <c r="C119" s="48"/>
      <c r="D119" s="48" t="s">
        <v>72</v>
      </c>
      <c r="E119" s="61" t="s">
        <v>718</v>
      </c>
      <c r="F119" s="50" t="s">
        <v>413</v>
      </c>
      <c r="G119" s="48" t="s">
        <v>414</v>
      </c>
      <c r="H119" s="48"/>
      <c r="I119" s="48"/>
      <c r="J119" s="48"/>
      <c r="K119" s="48"/>
      <c r="L119" s="62"/>
      <c r="M119" s="62"/>
      <c r="N119" s="62"/>
      <c r="O119" s="62">
        <f>tblTier1RiskRegister[[#This Row],[Threat Likelihood]]*MAX(tblTier1RiskRegister[[#This Row],[Mission Impact]:[Obligations Impact]])</f>
        <v>0</v>
      </c>
      <c r="P119" s="48"/>
      <c r="Q119" s="48"/>
      <c r="R119" s="48"/>
      <c r="S119" s="62"/>
      <c r="T119" s="62"/>
      <c r="U119" s="62"/>
      <c r="V119" s="53">
        <f>tblTier1RiskRegister[[#This Row],[Safeguard Threat Likelihood]]*MAX(tblTier1RiskRegister[[#This Row],[Safeguard Mission Impact]:[Safeguard Obligations Impact]])</f>
        <v>0</v>
      </c>
    </row>
    <row r="120" spans="2:22" ht="77.25" thickBot="1" x14ac:dyDescent="0.25">
      <c r="B120" s="57">
        <v>108</v>
      </c>
      <c r="C120" s="41"/>
      <c r="D120" s="41" t="s">
        <v>72</v>
      </c>
      <c r="E120" s="59" t="s">
        <v>719</v>
      </c>
      <c r="F120" s="43" t="s">
        <v>720</v>
      </c>
      <c r="G120" s="41" t="s">
        <v>721</v>
      </c>
      <c r="H120" s="41"/>
      <c r="I120" s="41"/>
      <c r="J120" s="41"/>
      <c r="K120" s="41"/>
      <c r="L120" s="60"/>
      <c r="M120" s="60"/>
      <c r="N120" s="60"/>
      <c r="O120" s="60">
        <f>tblTier1RiskRegister[[#This Row],[Threat Likelihood]]*MAX(tblTier1RiskRegister[[#This Row],[Mission Impact]:[Obligations Impact]])</f>
        <v>0</v>
      </c>
      <c r="P120" s="41"/>
      <c r="Q120" s="41"/>
      <c r="R120" s="41"/>
      <c r="S120" s="60"/>
      <c r="T120" s="60"/>
      <c r="U120" s="60"/>
      <c r="V120" s="46">
        <f>tblTier1RiskRegister[[#This Row],[Safeguard Threat Likelihood]]*MAX(tblTier1RiskRegister[[#This Row],[Safeguard Mission Impact]:[Safeguard Obligations Impact]])</f>
        <v>0</v>
      </c>
    </row>
    <row r="121" spans="2:22" ht="90" thickBot="1" x14ac:dyDescent="0.25">
      <c r="B121" s="54">
        <v>109</v>
      </c>
      <c r="C121" s="48"/>
      <c r="D121" s="48" t="s">
        <v>72</v>
      </c>
      <c r="E121" s="61" t="s">
        <v>722</v>
      </c>
      <c r="F121" s="50" t="s">
        <v>723</v>
      </c>
      <c r="G121" s="48" t="s">
        <v>724</v>
      </c>
      <c r="H121" s="48"/>
      <c r="I121" s="48"/>
      <c r="J121" s="48"/>
      <c r="K121" s="48"/>
      <c r="L121" s="62"/>
      <c r="M121" s="62"/>
      <c r="N121" s="62"/>
      <c r="O121" s="62">
        <f>tblTier1RiskRegister[[#This Row],[Threat Likelihood]]*MAX(tblTier1RiskRegister[[#This Row],[Mission Impact]:[Obligations Impact]])</f>
        <v>0</v>
      </c>
      <c r="P121" s="48"/>
      <c r="Q121" s="48"/>
      <c r="R121" s="48"/>
      <c r="S121" s="62"/>
      <c r="T121" s="62"/>
      <c r="U121" s="62"/>
      <c r="V121" s="53">
        <f>tblTier1RiskRegister[[#This Row],[Safeguard Threat Likelihood]]*MAX(tblTier1RiskRegister[[#This Row],[Safeguard Mission Impact]:[Safeguard Obligations Impact]])</f>
        <v>0</v>
      </c>
    </row>
    <row r="122" spans="2:22" ht="51.75" thickBot="1" x14ac:dyDescent="0.25">
      <c r="B122" s="57">
        <v>110</v>
      </c>
      <c r="C122" s="41"/>
      <c r="D122" s="41" t="s">
        <v>72</v>
      </c>
      <c r="E122" s="59" t="s">
        <v>73</v>
      </c>
      <c r="F122" s="43" t="s">
        <v>725</v>
      </c>
      <c r="G122" s="41" t="s">
        <v>726</v>
      </c>
      <c r="H122" s="41"/>
      <c r="I122" s="41"/>
      <c r="J122" s="41"/>
      <c r="K122" s="41"/>
      <c r="L122" s="60"/>
      <c r="M122" s="60"/>
      <c r="N122" s="60"/>
      <c r="O122" s="60">
        <f>tblTier1RiskRegister[[#This Row],[Threat Likelihood]]*MAX(tblTier1RiskRegister[[#This Row],[Mission Impact]:[Obligations Impact]])</f>
        <v>0</v>
      </c>
      <c r="P122" s="41"/>
      <c r="Q122" s="41"/>
      <c r="R122" s="41"/>
      <c r="S122" s="60"/>
      <c r="T122" s="60"/>
      <c r="U122" s="60"/>
      <c r="V122" s="46">
        <f>tblTier1RiskRegister[[#This Row],[Safeguard Threat Likelihood]]*MAX(tblTier1RiskRegister[[#This Row],[Safeguard Mission Impact]:[Safeguard Obligations Impact]])</f>
        <v>0</v>
      </c>
    </row>
    <row r="123" spans="2:22" ht="51.75" thickBot="1" x14ac:dyDescent="0.25">
      <c r="B123" s="54">
        <v>111</v>
      </c>
      <c r="C123" s="48"/>
      <c r="D123" s="48" t="s">
        <v>72</v>
      </c>
      <c r="E123" s="61" t="s">
        <v>727</v>
      </c>
      <c r="F123" s="50" t="s">
        <v>728</v>
      </c>
      <c r="G123" s="48" t="s">
        <v>729</v>
      </c>
      <c r="H123" s="48"/>
      <c r="I123" s="48"/>
      <c r="J123" s="48"/>
      <c r="K123" s="48"/>
      <c r="L123" s="62"/>
      <c r="M123" s="62"/>
      <c r="N123" s="62"/>
      <c r="O123" s="62">
        <f>tblTier1RiskRegister[[#This Row],[Threat Likelihood]]*MAX(tblTier1RiskRegister[[#This Row],[Mission Impact]:[Obligations Impact]])</f>
        <v>0</v>
      </c>
      <c r="P123" s="48"/>
      <c r="Q123" s="48"/>
      <c r="R123" s="48"/>
      <c r="S123" s="62"/>
      <c r="T123" s="62"/>
      <c r="U123" s="62"/>
      <c r="V123" s="53">
        <f>tblTier1RiskRegister[[#This Row],[Safeguard Threat Likelihood]]*MAX(tblTier1RiskRegister[[#This Row],[Safeguard Mission Impact]:[Safeguard Obligations Impact]])</f>
        <v>0</v>
      </c>
    </row>
    <row r="124" spans="2:22" ht="51.75" thickBot="1" x14ac:dyDescent="0.25">
      <c r="B124" s="57">
        <v>112</v>
      </c>
      <c r="C124" s="41"/>
      <c r="D124" s="41" t="s">
        <v>72</v>
      </c>
      <c r="E124" s="59" t="s">
        <v>730</v>
      </c>
      <c r="F124" s="43" t="s">
        <v>731</v>
      </c>
      <c r="G124" s="41" t="s">
        <v>732</v>
      </c>
      <c r="H124" s="41"/>
      <c r="I124" s="41"/>
      <c r="J124" s="41"/>
      <c r="K124" s="41"/>
      <c r="L124" s="60"/>
      <c r="M124" s="60"/>
      <c r="N124" s="60"/>
      <c r="O124" s="70">
        <f>tblTier1RiskRegister[[#This Row],[Threat Likelihood]]*MAX(tblTier1RiskRegister[[#This Row],[Mission Impact]:[Obligations Impact]])</f>
        <v>0</v>
      </c>
      <c r="P124" s="41"/>
      <c r="Q124" s="41"/>
      <c r="R124" s="41"/>
      <c r="S124" s="60"/>
      <c r="T124" s="60"/>
      <c r="U124" s="60"/>
      <c r="V124" s="46">
        <f>tblTier1RiskRegister[[#This Row],[Safeguard Threat Likelihood]]*MAX(tblTier1RiskRegister[[#This Row],[Safeguard Mission Impact]:[Safeguard Obligations Impact]])</f>
        <v>0</v>
      </c>
    </row>
    <row r="125" spans="2:22" ht="39" thickBot="1" x14ac:dyDescent="0.25">
      <c r="B125" s="54">
        <v>113</v>
      </c>
      <c r="C125" s="48"/>
      <c r="D125" s="48" t="s">
        <v>74</v>
      </c>
      <c r="E125" s="61" t="s">
        <v>733</v>
      </c>
      <c r="F125" s="50" t="s">
        <v>428</v>
      </c>
      <c r="G125" s="48" t="s">
        <v>429</v>
      </c>
      <c r="H125" s="48"/>
      <c r="I125" s="48"/>
      <c r="J125" s="48"/>
      <c r="K125" s="48"/>
      <c r="L125" s="62"/>
      <c r="M125" s="62"/>
      <c r="N125" s="62"/>
      <c r="O125" s="62">
        <f>tblTier1RiskRegister[[#This Row],[Threat Likelihood]]*MAX(tblTier1RiskRegister[[#This Row],[Mission Impact]:[Obligations Impact]])</f>
        <v>0</v>
      </c>
      <c r="P125" s="48"/>
      <c r="Q125" s="48"/>
      <c r="R125" s="48"/>
      <c r="S125" s="62"/>
      <c r="T125" s="62"/>
      <c r="U125" s="62"/>
      <c r="V125" s="53">
        <f>tblTier1RiskRegister[[#This Row],[Safeguard Threat Likelihood]]*MAX(tblTier1RiskRegister[[#This Row],[Safeguard Mission Impact]:[Safeguard Obligations Impact]])</f>
        <v>0</v>
      </c>
    </row>
    <row r="126" spans="2:22" ht="39" thickBot="1" x14ac:dyDescent="0.25">
      <c r="B126" s="57">
        <v>114</v>
      </c>
      <c r="C126" s="41"/>
      <c r="D126" s="41" t="s">
        <v>74</v>
      </c>
      <c r="E126" s="59" t="s">
        <v>734</v>
      </c>
      <c r="F126" s="43" t="s">
        <v>735</v>
      </c>
      <c r="G126" s="41" t="s">
        <v>418</v>
      </c>
      <c r="H126" s="41"/>
      <c r="I126" s="41"/>
      <c r="J126" s="41"/>
      <c r="K126" s="41"/>
      <c r="L126" s="60"/>
      <c r="M126" s="60"/>
      <c r="N126" s="60"/>
      <c r="O126" s="60">
        <f>tblTier1RiskRegister[[#This Row],[Threat Likelihood]]*MAX(tblTier1RiskRegister[[#This Row],[Mission Impact]:[Obligations Impact]])</f>
        <v>0</v>
      </c>
      <c r="P126" s="41"/>
      <c r="Q126" s="41"/>
      <c r="R126" s="41"/>
      <c r="S126" s="60"/>
      <c r="T126" s="60"/>
      <c r="U126" s="60"/>
      <c r="V126" s="46">
        <f>tblTier1RiskRegister[[#This Row],[Safeguard Threat Likelihood]]*MAX(tblTier1RiskRegister[[#This Row],[Safeguard Mission Impact]:[Safeguard Obligations Impact]])</f>
        <v>0</v>
      </c>
    </row>
    <row r="127" spans="2:22" ht="51.75" thickBot="1" x14ac:dyDescent="0.25">
      <c r="B127" s="54">
        <v>115</v>
      </c>
      <c r="C127" s="48"/>
      <c r="D127" s="48" t="s">
        <v>74</v>
      </c>
      <c r="E127" s="61" t="s">
        <v>736</v>
      </c>
      <c r="F127" s="50" t="s">
        <v>419</v>
      </c>
      <c r="G127" s="48" t="s">
        <v>420</v>
      </c>
      <c r="H127" s="48"/>
      <c r="I127" s="48"/>
      <c r="J127" s="48"/>
      <c r="K127" s="48"/>
      <c r="L127" s="62"/>
      <c r="M127" s="62"/>
      <c r="N127" s="62"/>
      <c r="O127" s="62">
        <f>tblTier1RiskRegister[[#This Row],[Threat Likelihood]]*MAX(tblTier1RiskRegister[[#This Row],[Mission Impact]:[Obligations Impact]])</f>
        <v>0</v>
      </c>
      <c r="P127" s="48"/>
      <c r="Q127" s="48"/>
      <c r="R127" s="48"/>
      <c r="S127" s="62"/>
      <c r="T127" s="62"/>
      <c r="U127" s="62"/>
      <c r="V127" s="53">
        <f>tblTier1RiskRegister[[#This Row],[Safeguard Threat Likelihood]]*MAX(tblTier1RiskRegister[[#This Row],[Safeguard Mission Impact]:[Safeguard Obligations Impact]])</f>
        <v>0</v>
      </c>
    </row>
    <row r="128" spans="2:22" ht="26.25" thickBot="1" x14ac:dyDescent="0.25">
      <c r="B128" s="57">
        <v>116</v>
      </c>
      <c r="C128" s="41"/>
      <c r="D128" s="41" t="s">
        <v>74</v>
      </c>
      <c r="E128" s="59" t="s">
        <v>737</v>
      </c>
      <c r="F128" s="43" t="s">
        <v>417</v>
      </c>
      <c r="G128" s="41" t="s">
        <v>738</v>
      </c>
      <c r="H128" s="41"/>
      <c r="I128" s="41"/>
      <c r="J128" s="41"/>
      <c r="K128" s="41"/>
      <c r="L128" s="60"/>
      <c r="M128" s="60"/>
      <c r="N128" s="60"/>
      <c r="O128" s="60">
        <f>tblTier1RiskRegister[[#This Row],[Threat Likelihood]]*MAX(tblTier1RiskRegister[[#This Row],[Mission Impact]:[Obligations Impact]])</f>
        <v>0</v>
      </c>
      <c r="P128" s="41"/>
      <c r="Q128" s="41"/>
      <c r="R128" s="41"/>
      <c r="S128" s="60"/>
      <c r="T128" s="60"/>
      <c r="U128" s="60"/>
      <c r="V128" s="46">
        <f>tblTier1RiskRegister[[#This Row],[Safeguard Threat Likelihood]]*MAX(tblTier1RiskRegister[[#This Row],[Safeguard Mission Impact]:[Safeguard Obligations Impact]])</f>
        <v>0</v>
      </c>
    </row>
    <row r="129" spans="2:22" ht="64.5" thickBot="1" x14ac:dyDescent="0.25">
      <c r="B129" s="54">
        <v>117</v>
      </c>
      <c r="C129" s="48"/>
      <c r="D129" s="48" t="s">
        <v>74</v>
      </c>
      <c r="E129" s="61" t="s">
        <v>739</v>
      </c>
      <c r="F129" s="50" t="s">
        <v>740</v>
      </c>
      <c r="G129" s="48" t="s">
        <v>741</v>
      </c>
      <c r="H129" s="48"/>
      <c r="I129" s="48"/>
      <c r="J129" s="48"/>
      <c r="K129" s="48"/>
      <c r="L129" s="62"/>
      <c r="M129" s="62"/>
      <c r="N129" s="62"/>
      <c r="O129" s="62">
        <f>tblTier1RiskRegister[[#This Row],[Threat Likelihood]]*MAX(tblTier1RiskRegister[[#This Row],[Mission Impact]:[Obligations Impact]])</f>
        <v>0</v>
      </c>
      <c r="P129" s="48"/>
      <c r="Q129" s="48"/>
      <c r="R129" s="48"/>
      <c r="S129" s="62"/>
      <c r="T129" s="62"/>
      <c r="U129" s="62"/>
      <c r="V129" s="53">
        <f>tblTier1RiskRegister[[#This Row],[Safeguard Threat Likelihood]]*MAX(tblTier1RiskRegister[[#This Row],[Safeguard Mission Impact]:[Safeguard Obligations Impact]])</f>
        <v>0</v>
      </c>
    </row>
    <row r="130" spans="2:22" ht="51.75" thickBot="1" x14ac:dyDescent="0.25">
      <c r="B130" s="57">
        <v>118</v>
      </c>
      <c r="C130" s="41"/>
      <c r="D130" s="41" t="s">
        <v>74</v>
      </c>
      <c r="E130" s="59" t="s">
        <v>742</v>
      </c>
      <c r="F130" s="43" t="s">
        <v>743</v>
      </c>
      <c r="G130" s="41" t="s">
        <v>424</v>
      </c>
      <c r="H130" s="41"/>
      <c r="I130" s="41"/>
      <c r="J130" s="41"/>
      <c r="K130" s="41"/>
      <c r="L130" s="60"/>
      <c r="M130" s="60"/>
      <c r="N130" s="60"/>
      <c r="O130" s="60">
        <f>tblTier1RiskRegister[[#This Row],[Threat Likelihood]]*MAX(tblTier1RiskRegister[[#This Row],[Mission Impact]:[Obligations Impact]])</f>
        <v>0</v>
      </c>
      <c r="P130" s="41"/>
      <c r="Q130" s="41"/>
      <c r="R130" s="41"/>
      <c r="S130" s="60"/>
      <c r="T130" s="60"/>
      <c r="U130" s="60"/>
      <c r="V130" s="46">
        <f>tblTier1RiskRegister[[#This Row],[Safeguard Threat Likelihood]]*MAX(tblTier1RiskRegister[[#This Row],[Safeguard Mission Impact]:[Safeguard Obligations Impact]])</f>
        <v>0</v>
      </c>
    </row>
    <row r="131" spans="2:22" ht="51.75" thickBot="1" x14ac:dyDescent="0.25">
      <c r="B131" s="54">
        <v>119</v>
      </c>
      <c r="C131" s="48"/>
      <c r="D131" s="48" t="s">
        <v>74</v>
      </c>
      <c r="E131" s="61" t="s">
        <v>744</v>
      </c>
      <c r="F131" s="50" t="s">
        <v>421</v>
      </c>
      <c r="G131" s="48" t="s">
        <v>422</v>
      </c>
      <c r="H131" s="48"/>
      <c r="I131" s="48"/>
      <c r="J131" s="48"/>
      <c r="K131" s="48"/>
      <c r="L131" s="62"/>
      <c r="M131" s="62"/>
      <c r="N131" s="62"/>
      <c r="O131" s="62">
        <f>tblTier1RiskRegister[[#This Row],[Threat Likelihood]]*MAX(tblTier1RiskRegister[[#This Row],[Mission Impact]:[Obligations Impact]])</f>
        <v>0</v>
      </c>
      <c r="P131" s="48"/>
      <c r="Q131" s="48"/>
      <c r="R131" s="48"/>
      <c r="S131" s="62"/>
      <c r="T131" s="62"/>
      <c r="U131" s="62"/>
      <c r="V131" s="53">
        <f>tblTier1RiskRegister[[#This Row],[Safeguard Threat Likelihood]]*MAX(tblTier1RiskRegister[[#This Row],[Safeguard Mission Impact]:[Safeguard Obligations Impact]])</f>
        <v>0</v>
      </c>
    </row>
    <row r="132" spans="2:22" ht="64.5" thickBot="1" x14ac:dyDescent="0.25">
      <c r="B132" s="57">
        <v>120</v>
      </c>
      <c r="C132" s="41"/>
      <c r="D132" s="41" t="s">
        <v>74</v>
      </c>
      <c r="E132" s="59" t="s">
        <v>745</v>
      </c>
      <c r="F132" s="43" t="s">
        <v>746</v>
      </c>
      <c r="G132" s="41" t="s">
        <v>423</v>
      </c>
      <c r="H132" s="41"/>
      <c r="I132" s="41"/>
      <c r="J132" s="41"/>
      <c r="K132" s="41"/>
      <c r="L132" s="60"/>
      <c r="M132" s="60"/>
      <c r="N132" s="60"/>
      <c r="O132" s="60">
        <f>tblTier1RiskRegister[[#This Row],[Threat Likelihood]]*MAX(tblTier1RiskRegister[[#This Row],[Mission Impact]:[Obligations Impact]])</f>
        <v>0</v>
      </c>
      <c r="P132" s="41"/>
      <c r="Q132" s="41"/>
      <c r="R132" s="41"/>
      <c r="S132" s="60"/>
      <c r="T132" s="60"/>
      <c r="U132" s="60"/>
      <c r="V132" s="46">
        <f>tblTier1RiskRegister[[#This Row],[Safeguard Threat Likelihood]]*MAX(tblTier1RiskRegister[[#This Row],[Safeguard Mission Impact]:[Safeguard Obligations Impact]])</f>
        <v>0</v>
      </c>
    </row>
    <row r="133" spans="2:22" ht="39" thickBot="1" x14ac:dyDescent="0.25">
      <c r="B133" s="54">
        <v>121</v>
      </c>
      <c r="C133" s="48"/>
      <c r="D133" s="48" t="s">
        <v>74</v>
      </c>
      <c r="E133" s="61" t="s">
        <v>747</v>
      </c>
      <c r="F133" s="50" t="s">
        <v>425</v>
      </c>
      <c r="G133" s="48" t="s">
        <v>748</v>
      </c>
      <c r="H133" s="48"/>
      <c r="I133" s="48"/>
      <c r="J133" s="48"/>
      <c r="K133" s="48"/>
      <c r="L133" s="62"/>
      <c r="M133" s="62"/>
      <c r="N133" s="62"/>
      <c r="O133" s="62">
        <f>tblTier1RiskRegister[[#This Row],[Threat Likelihood]]*MAX(tblTier1RiskRegister[[#This Row],[Mission Impact]:[Obligations Impact]])</f>
        <v>0</v>
      </c>
      <c r="P133" s="48"/>
      <c r="Q133" s="48"/>
      <c r="R133" s="48"/>
      <c r="S133" s="62"/>
      <c r="T133" s="62"/>
      <c r="U133" s="62"/>
      <c r="V133" s="53">
        <f>tblTier1RiskRegister[[#This Row],[Safeguard Threat Likelihood]]*MAX(tblTier1RiskRegister[[#This Row],[Safeguard Mission Impact]:[Safeguard Obligations Impact]])</f>
        <v>0</v>
      </c>
    </row>
    <row r="134" spans="2:22" ht="51.75" thickBot="1" x14ac:dyDescent="0.25">
      <c r="B134" s="57">
        <v>122</v>
      </c>
      <c r="C134" s="41"/>
      <c r="D134" s="41" t="s">
        <v>74</v>
      </c>
      <c r="E134" s="59" t="s">
        <v>427</v>
      </c>
      <c r="F134" s="43" t="s">
        <v>426</v>
      </c>
      <c r="G134" s="41" t="s">
        <v>749</v>
      </c>
      <c r="H134" s="41"/>
      <c r="I134" s="41"/>
      <c r="J134" s="41"/>
      <c r="K134" s="41"/>
      <c r="L134" s="60"/>
      <c r="M134" s="60"/>
      <c r="N134" s="60"/>
      <c r="O134" s="60">
        <f>tblTier1RiskRegister[[#This Row],[Threat Likelihood]]*MAX(tblTier1RiskRegister[[#This Row],[Mission Impact]:[Obligations Impact]])</f>
        <v>0</v>
      </c>
      <c r="P134" s="41"/>
      <c r="Q134" s="41"/>
      <c r="R134" s="41"/>
      <c r="S134" s="60"/>
      <c r="T134" s="60"/>
      <c r="U134" s="60"/>
      <c r="V134" s="46">
        <f>tblTier1RiskRegister[[#This Row],[Safeguard Threat Likelihood]]*MAX(tblTier1RiskRegister[[#This Row],[Safeguard Mission Impact]:[Safeguard Obligations Impact]])</f>
        <v>0</v>
      </c>
    </row>
    <row r="135" spans="2:22" ht="51.75" thickBot="1" x14ac:dyDescent="0.25">
      <c r="B135" s="54">
        <v>123</v>
      </c>
      <c r="C135" s="48"/>
      <c r="D135" s="48" t="s">
        <v>75</v>
      </c>
      <c r="E135" s="61" t="s">
        <v>750</v>
      </c>
      <c r="F135" s="50" t="s">
        <v>751</v>
      </c>
      <c r="G135" s="48" t="s">
        <v>752</v>
      </c>
      <c r="H135" s="48"/>
      <c r="I135" s="48"/>
      <c r="J135" s="48"/>
      <c r="K135" s="48"/>
      <c r="L135" s="62"/>
      <c r="M135" s="62"/>
      <c r="N135" s="62"/>
      <c r="O135" s="62">
        <f>tblTier1RiskRegister[[#This Row],[Threat Likelihood]]*MAX(tblTier1RiskRegister[[#This Row],[Mission Impact]:[Obligations Impact]])</f>
        <v>0</v>
      </c>
      <c r="P135" s="48"/>
      <c r="Q135" s="48"/>
      <c r="R135" s="48"/>
      <c r="S135" s="62"/>
      <c r="T135" s="62"/>
      <c r="U135" s="62"/>
      <c r="V135" s="53">
        <f>tblTier1RiskRegister[[#This Row],[Safeguard Threat Likelihood]]*MAX(tblTier1RiskRegister[[#This Row],[Safeguard Mission Impact]:[Safeguard Obligations Impact]])</f>
        <v>0</v>
      </c>
    </row>
    <row r="136" spans="2:22" ht="39" thickBot="1" x14ac:dyDescent="0.25">
      <c r="B136" s="57">
        <v>124</v>
      </c>
      <c r="C136" s="41"/>
      <c r="D136" s="41" t="s">
        <v>75</v>
      </c>
      <c r="E136" s="59" t="s">
        <v>753</v>
      </c>
      <c r="F136" s="43" t="s">
        <v>433</v>
      </c>
      <c r="G136" s="41" t="s">
        <v>434</v>
      </c>
      <c r="H136" s="41"/>
      <c r="I136" s="41"/>
      <c r="J136" s="41"/>
      <c r="K136" s="41"/>
      <c r="L136" s="60"/>
      <c r="M136" s="60"/>
      <c r="N136" s="60"/>
      <c r="O136" s="60">
        <f>tblTier1RiskRegister[[#This Row],[Threat Likelihood]]*MAX(tblTier1RiskRegister[[#This Row],[Mission Impact]:[Obligations Impact]])</f>
        <v>0</v>
      </c>
      <c r="P136" s="41"/>
      <c r="Q136" s="41"/>
      <c r="R136" s="41"/>
      <c r="S136" s="60"/>
      <c r="T136" s="60"/>
      <c r="U136" s="60"/>
      <c r="V136" s="46">
        <f>tblTier1RiskRegister[[#This Row],[Safeguard Threat Likelihood]]*MAX(tblTier1RiskRegister[[#This Row],[Safeguard Mission Impact]:[Safeguard Obligations Impact]])</f>
        <v>0</v>
      </c>
    </row>
    <row r="137" spans="2:22" ht="39" thickBot="1" x14ac:dyDescent="0.25">
      <c r="B137" s="54">
        <v>125</v>
      </c>
      <c r="C137" s="48"/>
      <c r="D137" s="48" t="s">
        <v>75</v>
      </c>
      <c r="E137" s="61" t="s">
        <v>754</v>
      </c>
      <c r="F137" s="50" t="s">
        <v>755</v>
      </c>
      <c r="G137" s="48" t="s">
        <v>437</v>
      </c>
      <c r="H137" s="48"/>
      <c r="I137" s="48"/>
      <c r="J137" s="48"/>
      <c r="K137" s="48"/>
      <c r="L137" s="62"/>
      <c r="M137" s="62"/>
      <c r="N137" s="62"/>
      <c r="O137" s="62">
        <f>tblTier1RiskRegister[[#This Row],[Threat Likelihood]]*MAX(tblTier1RiskRegister[[#This Row],[Mission Impact]:[Obligations Impact]])</f>
        <v>0</v>
      </c>
      <c r="P137" s="48"/>
      <c r="Q137" s="48"/>
      <c r="R137" s="48"/>
      <c r="S137" s="62"/>
      <c r="T137" s="62"/>
      <c r="U137" s="62"/>
      <c r="V137" s="53">
        <f>tblTier1RiskRegister[[#This Row],[Safeguard Threat Likelihood]]*MAX(tblTier1RiskRegister[[#This Row],[Safeguard Mission Impact]:[Safeguard Obligations Impact]])</f>
        <v>0</v>
      </c>
    </row>
    <row r="138" spans="2:22" ht="26.25" thickBot="1" x14ac:dyDescent="0.25">
      <c r="B138" s="57">
        <v>126</v>
      </c>
      <c r="C138" s="41"/>
      <c r="D138" s="41" t="s">
        <v>75</v>
      </c>
      <c r="E138" s="59" t="s">
        <v>756</v>
      </c>
      <c r="F138" s="43" t="s">
        <v>438</v>
      </c>
      <c r="G138" s="41" t="s">
        <v>439</v>
      </c>
      <c r="H138" s="41"/>
      <c r="I138" s="41"/>
      <c r="J138" s="41"/>
      <c r="K138" s="41"/>
      <c r="L138" s="60"/>
      <c r="M138" s="60"/>
      <c r="N138" s="60"/>
      <c r="O138" s="60">
        <f>tblTier1RiskRegister[[#This Row],[Threat Likelihood]]*MAX(tblTier1RiskRegister[[#This Row],[Mission Impact]:[Obligations Impact]])</f>
        <v>0</v>
      </c>
      <c r="P138" s="41"/>
      <c r="Q138" s="41"/>
      <c r="R138" s="41"/>
      <c r="S138" s="60"/>
      <c r="T138" s="60"/>
      <c r="U138" s="60"/>
      <c r="V138" s="46">
        <f>tblTier1RiskRegister[[#This Row],[Safeguard Threat Likelihood]]*MAX(tblTier1RiskRegister[[#This Row],[Safeguard Mission Impact]:[Safeguard Obligations Impact]])</f>
        <v>0</v>
      </c>
    </row>
    <row r="139" spans="2:22" ht="39" thickBot="1" x14ac:dyDescent="0.25">
      <c r="B139" s="54">
        <v>127</v>
      </c>
      <c r="C139" s="48"/>
      <c r="D139" s="48" t="s">
        <v>75</v>
      </c>
      <c r="E139" s="61" t="s">
        <v>757</v>
      </c>
      <c r="F139" s="50" t="s">
        <v>758</v>
      </c>
      <c r="G139" s="48" t="s">
        <v>78</v>
      </c>
      <c r="H139" s="48"/>
      <c r="I139" s="48"/>
      <c r="J139" s="48"/>
      <c r="K139" s="48"/>
      <c r="L139" s="62"/>
      <c r="M139" s="62"/>
      <c r="N139" s="62"/>
      <c r="O139" s="73">
        <f>tblTier1RiskRegister[[#This Row],[Threat Likelihood]]*MAX(tblTier1RiskRegister[[#This Row],[Mission Impact]:[Obligations Impact]])</f>
        <v>0</v>
      </c>
      <c r="P139" s="48"/>
      <c r="Q139" s="48"/>
      <c r="R139" s="48"/>
      <c r="S139" s="62"/>
      <c r="T139" s="62"/>
      <c r="U139" s="62"/>
      <c r="V139" s="53">
        <f>tblTier1RiskRegister[[#This Row],[Safeguard Threat Likelihood]]*MAX(tblTier1RiskRegister[[#This Row],[Safeguard Mission Impact]:[Safeguard Obligations Impact]])</f>
        <v>0</v>
      </c>
    </row>
    <row r="140" spans="2:22" ht="26.25" thickBot="1" x14ac:dyDescent="0.25">
      <c r="B140" s="57">
        <v>128</v>
      </c>
      <c r="C140" s="41"/>
      <c r="D140" s="41" t="s">
        <v>75</v>
      </c>
      <c r="E140" s="59" t="s">
        <v>759</v>
      </c>
      <c r="F140" s="43" t="s">
        <v>760</v>
      </c>
      <c r="G140" s="41" t="s">
        <v>440</v>
      </c>
      <c r="H140" s="41"/>
      <c r="I140" s="41"/>
      <c r="J140" s="41"/>
      <c r="K140" s="41"/>
      <c r="L140" s="60"/>
      <c r="M140" s="60"/>
      <c r="N140" s="60"/>
      <c r="O140" s="70">
        <f>tblTier1RiskRegister[[#This Row],[Threat Likelihood]]*MAX(tblTier1RiskRegister[[#This Row],[Mission Impact]:[Obligations Impact]])</f>
        <v>0</v>
      </c>
      <c r="P140" s="41"/>
      <c r="Q140" s="41"/>
      <c r="R140" s="41"/>
      <c r="S140" s="60"/>
      <c r="T140" s="60"/>
      <c r="U140" s="60"/>
      <c r="V140" s="46">
        <f>tblTier1RiskRegister[[#This Row],[Safeguard Threat Likelihood]]*MAX(tblTier1RiskRegister[[#This Row],[Safeguard Mission Impact]:[Safeguard Obligations Impact]])</f>
        <v>0</v>
      </c>
    </row>
    <row r="141" spans="2:22" ht="77.25" thickBot="1" x14ac:dyDescent="0.25">
      <c r="B141" s="54">
        <v>129</v>
      </c>
      <c r="C141" s="48"/>
      <c r="D141" s="48" t="s">
        <v>75</v>
      </c>
      <c r="E141" s="61" t="s">
        <v>761</v>
      </c>
      <c r="F141" s="50" t="s">
        <v>762</v>
      </c>
      <c r="G141" s="48" t="s">
        <v>430</v>
      </c>
      <c r="H141" s="48"/>
      <c r="I141" s="48"/>
      <c r="J141" s="48"/>
      <c r="K141" s="48"/>
      <c r="L141" s="62"/>
      <c r="M141" s="62"/>
      <c r="N141" s="62"/>
      <c r="O141" s="73">
        <f>tblTier1RiskRegister[[#This Row],[Threat Likelihood]]*MAX(tblTier1RiskRegister[[#This Row],[Mission Impact]:[Obligations Impact]])</f>
        <v>0</v>
      </c>
      <c r="P141" s="48"/>
      <c r="Q141" s="48"/>
      <c r="R141" s="48"/>
      <c r="S141" s="62"/>
      <c r="T141" s="62"/>
      <c r="U141" s="62"/>
      <c r="V141" s="53">
        <f>tblTier1RiskRegister[[#This Row],[Safeguard Threat Likelihood]]*MAX(tblTier1RiskRegister[[#This Row],[Safeguard Mission Impact]:[Safeguard Obligations Impact]])</f>
        <v>0</v>
      </c>
    </row>
    <row r="142" spans="2:22" ht="26.25" thickBot="1" x14ac:dyDescent="0.25">
      <c r="B142" s="57">
        <v>130</v>
      </c>
      <c r="C142" s="41"/>
      <c r="D142" s="41" t="s">
        <v>75</v>
      </c>
      <c r="E142" s="59" t="s">
        <v>763</v>
      </c>
      <c r="F142" s="43" t="s">
        <v>764</v>
      </c>
      <c r="G142" s="41" t="s">
        <v>765</v>
      </c>
      <c r="H142" s="41"/>
      <c r="I142" s="41"/>
      <c r="J142" s="41"/>
      <c r="K142" s="41"/>
      <c r="L142" s="60"/>
      <c r="M142" s="60"/>
      <c r="N142" s="60"/>
      <c r="O142" s="70">
        <f>tblTier1RiskRegister[[#This Row],[Threat Likelihood]]*MAX(tblTier1RiskRegister[[#This Row],[Mission Impact]:[Obligations Impact]])</f>
        <v>0</v>
      </c>
      <c r="P142" s="41"/>
      <c r="Q142" s="41"/>
      <c r="R142" s="41"/>
      <c r="S142" s="60"/>
      <c r="T142" s="60"/>
      <c r="U142" s="60"/>
      <c r="V142" s="46">
        <f>tblTier1RiskRegister[[#This Row],[Safeguard Threat Likelihood]]*MAX(tblTier1RiskRegister[[#This Row],[Safeguard Mission Impact]:[Safeguard Obligations Impact]])</f>
        <v>0</v>
      </c>
    </row>
    <row r="143" spans="2:22" ht="26.25" thickBot="1" x14ac:dyDescent="0.25">
      <c r="B143" s="54">
        <v>131</v>
      </c>
      <c r="C143" s="48"/>
      <c r="D143" s="48" t="s">
        <v>75</v>
      </c>
      <c r="E143" s="61" t="s">
        <v>460</v>
      </c>
      <c r="F143" s="50" t="s">
        <v>431</v>
      </c>
      <c r="G143" s="48" t="s">
        <v>432</v>
      </c>
      <c r="H143" s="48"/>
      <c r="I143" s="48"/>
      <c r="J143" s="48"/>
      <c r="K143" s="48"/>
      <c r="L143" s="62"/>
      <c r="M143" s="62"/>
      <c r="N143" s="62"/>
      <c r="O143" s="73">
        <f>tblTier1RiskRegister[[#This Row],[Threat Likelihood]]*MAX(tblTier1RiskRegister[[#This Row],[Mission Impact]:[Obligations Impact]])</f>
        <v>0</v>
      </c>
      <c r="P143" s="48"/>
      <c r="Q143" s="48"/>
      <c r="R143" s="48"/>
      <c r="S143" s="62"/>
      <c r="T143" s="62"/>
      <c r="U143" s="62"/>
      <c r="V143" s="53">
        <f>tblTier1RiskRegister[[#This Row],[Safeguard Threat Likelihood]]*MAX(tblTier1RiskRegister[[#This Row],[Safeguard Mission Impact]:[Safeguard Obligations Impact]])</f>
        <v>0</v>
      </c>
    </row>
    <row r="144" spans="2:22" ht="26.25" thickBot="1" x14ac:dyDescent="0.25">
      <c r="B144" s="57">
        <v>132</v>
      </c>
      <c r="C144" s="41"/>
      <c r="D144" s="41" t="s">
        <v>75</v>
      </c>
      <c r="E144" s="59">
        <v>16.100000000000001</v>
      </c>
      <c r="F144" s="43" t="s">
        <v>766</v>
      </c>
      <c r="G144" s="41" t="s">
        <v>76</v>
      </c>
      <c r="H144" s="41"/>
      <c r="I144" s="41"/>
      <c r="J144" s="41"/>
      <c r="K144" s="41"/>
      <c r="L144" s="60"/>
      <c r="M144" s="60"/>
      <c r="N144" s="60"/>
      <c r="O144" s="70">
        <f>tblTier1RiskRegister[[#This Row],[Threat Likelihood]]*MAX(tblTier1RiskRegister[[#This Row],[Mission Impact]:[Obligations Impact]])</f>
        <v>0</v>
      </c>
      <c r="P144" s="41"/>
      <c r="Q144" s="41"/>
      <c r="R144" s="41"/>
      <c r="S144" s="60"/>
      <c r="T144" s="60"/>
      <c r="U144" s="60"/>
      <c r="V144" s="46">
        <f>tblTier1RiskRegister[[#This Row],[Safeguard Threat Likelihood]]*MAX(tblTier1RiskRegister[[#This Row],[Safeguard Mission Impact]:[Safeguard Obligations Impact]])</f>
        <v>0</v>
      </c>
    </row>
    <row r="145" spans="2:22" ht="26.25" thickBot="1" x14ac:dyDescent="0.25">
      <c r="B145" s="54">
        <v>133</v>
      </c>
      <c r="C145" s="48"/>
      <c r="D145" s="48" t="s">
        <v>75</v>
      </c>
      <c r="E145" s="61" t="s">
        <v>767</v>
      </c>
      <c r="F145" s="50" t="s">
        <v>768</v>
      </c>
      <c r="G145" s="48" t="s">
        <v>769</v>
      </c>
      <c r="H145" s="48"/>
      <c r="I145" s="48"/>
      <c r="J145" s="48"/>
      <c r="K145" s="48"/>
      <c r="L145" s="62"/>
      <c r="M145" s="62"/>
      <c r="N145" s="62"/>
      <c r="O145" s="73">
        <f>tblTier1RiskRegister[[#This Row],[Threat Likelihood]]*MAX(tblTier1RiskRegister[[#This Row],[Mission Impact]:[Obligations Impact]])</f>
        <v>0</v>
      </c>
      <c r="P145" s="48"/>
      <c r="Q145" s="48"/>
      <c r="R145" s="48"/>
      <c r="S145" s="62"/>
      <c r="T145" s="62"/>
      <c r="U145" s="62"/>
      <c r="V145" s="53">
        <f>tblTier1RiskRegister[[#This Row],[Safeguard Threat Likelihood]]*MAX(tblTier1RiskRegister[[#This Row],[Safeguard Mission Impact]:[Safeguard Obligations Impact]])</f>
        <v>0</v>
      </c>
    </row>
    <row r="146" spans="2:22" ht="39" thickBot="1" x14ac:dyDescent="0.25">
      <c r="B146" s="57">
        <v>134</v>
      </c>
      <c r="C146" s="41"/>
      <c r="D146" s="41" t="s">
        <v>75</v>
      </c>
      <c r="E146" s="59" t="s">
        <v>770</v>
      </c>
      <c r="F146" s="43" t="s">
        <v>771</v>
      </c>
      <c r="G146" s="41" t="s">
        <v>77</v>
      </c>
      <c r="H146" s="41"/>
      <c r="I146" s="41"/>
      <c r="J146" s="41"/>
      <c r="K146" s="41"/>
      <c r="L146" s="60"/>
      <c r="M146" s="60"/>
      <c r="N146" s="60"/>
      <c r="O146" s="70">
        <f>tblTier1RiskRegister[[#This Row],[Threat Likelihood]]*MAX(tblTier1RiskRegister[[#This Row],[Mission Impact]:[Obligations Impact]])</f>
        <v>0</v>
      </c>
      <c r="P146" s="41"/>
      <c r="Q146" s="41"/>
      <c r="R146" s="41"/>
      <c r="S146" s="60"/>
      <c r="T146" s="60"/>
      <c r="U146" s="60"/>
      <c r="V146" s="46">
        <f>tblTier1RiskRegister[[#This Row],[Safeguard Threat Likelihood]]*MAX(tblTier1RiskRegister[[#This Row],[Safeguard Mission Impact]:[Safeguard Obligations Impact]])</f>
        <v>0</v>
      </c>
    </row>
    <row r="147" spans="2:22" ht="39" thickBot="1" x14ac:dyDescent="0.25">
      <c r="B147" s="54">
        <v>135</v>
      </c>
      <c r="C147" s="48"/>
      <c r="D147" s="48" t="s">
        <v>75</v>
      </c>
      <c r="E147" s="61" t="s">
        <v>772</v>
      </c>
      <c r="F147" s="50" t="s">
        <v>435</v>
      </c>
      <c r="G147" s="48" t="s">
        <v>436</v>
      </c>
      <c r="H147" s="48"/>
      <c r="I147" s="48"/>
      <c r="J147" s="48"/>
      <c r="K147" s="48"/>
      <c r="L147" s="62"/>
      <c r="M147" s="62"/>
      <c r="N147" s="62"/>
      <c r="O147" s="73">
        <f>tblTier1RiskRegister[[#This Row],[Threat Likelihood]]*MAX(tblTier1RiskRegister[[#This Row],[Mission Impact]:[Obligations Impact]])</f>
        <v>0</v>
      </c>
      <c r="P147" s="48"/>
      <c r="Q147" s="48"/>
      <c r="R147" s="48"/>
      <c r="S147" s="62"/>
      <c r="T147" s="62"/>
      <c r="U147" s="62"/>
      <c r="V147" s="53">
        <f>tblTier1RiskRegister[[#This Row],[Safeguard Threat Likelihood]]*MAX(tblTier1RiskRegister[[#This Row],[Safeguard Mission Impact]:[Safeguard Obligations Impact]])</f>
        <v>0</v>
      </c>
    </row>
    <row r="148" spans="2:22" ht="51.75" thickBot="1" x14ac:dyDescent="0.25">
      <c r="B148" s="57">
        <v>136</v>
      </c>
      <c r="C148" s="41"/>
      <c r="D148" s="41" t="s">
        <v>800</v>
      </c>
      <c r="E148" s="59" t="s">
        <v>773</v>
      </c>
      <c r="F148" s="43" t="s">
        <v>774</v>
      </c>
      <c r="G148" s="41" t="s">
        <v>775</v>
      </c>
      <c r="H148" s="41"/>
      <c r="I148" s="41"/>
      <c r="J148" s="41"/>
      <c r="K148" s="41"/>
      <c r="L148" s="60"/>
      <c r="M148" s="60"/>
      <c r="N148" s="60"/>
      <c r="O148" s="70">
        <f>tblTier1RiskRegister[[#This Row],[Threat Likelihood]]*MAX(tblTier1RiskRegister[[#This Row],[Mission Impact]:[Obligations Impact]])</f>
        <v>0</v>
      </c>
      <c r="P148" s="41"/>
      <c r="Q148" s="41"/>
      <c r="R148" s="41"/>
      <c r="S148" s="60"/>
      <c r="T148" s="60"/>
      <c r="U148" s="60"/>
      <c r="V148" s="46">
        <f>tblTier1RiskRegister[[#This Row],[Safeguard Threat Likelihood]]*MAX(tblTier1RiskRegister[[#This Row],[Safeguard Mission Impact]:[Safeguard Obligations Impact]])</f>
        <v>0</v>
      </c>
    </row>
    <row r="149" spans="2:22" ht="39" thickBot="1" x14ac:dyDescent="0.25">
      <c r="B149" s="54">
        <v>137</v>
      </c>
      <c r="C149" s="48"/>
      <c r="D149" s="48" t="s">
        <v>800</v>
      </c>
      <c r="E149" s="61" t="s">
        <v>776</v>
      </c>
      <c r="F149" s="50" t="s">
        <v>777</v>
      </c>
      <c r="G149" s="48" t="s">
        <v>778</v>
      </c>
      <c r="H149" s="48"/>
      <c r="I149" s="48"/>
      <c r="J149" s="48"/>
      <c r="K149" s="48"/>
      <c r="L149" s="62"/>
      <c r="M149" s="62"/>
      <c r="N149" s="62"/>
      <c r="O149" s="73">
        <f>tblTier1RiskRegister[[#This Row],[Threat Likelihood]]*MAX(tblTier1RiskRegister[[#This Row],[Mission Impact]:[Obligations Impact]])</f>
        <v>0</v>
      </c>
      <c r="P149" s="48"/>
      <c r="Q149" s="48"/>
      <c r="R149" s="48"/>
      <c r="S149" s="62"/>
      <c r="T149" s="62"/>
      <c r="U149" s="62"/>
      <c r="V149" s="53">
        <f>tblTier1RiskRegister[[#This Row],[Safeguard Threat Likelihood]]*MAX(tblTier1RiskRegister[[#This Row],[Safeguard Mission Impact]:[Safeguard Obligations Impact]])</f>
        <v>0</v>
      </c>
    </row>
    <row r="150" spans="2:22" ht="102.75" thickBot="1" x14ac:dyDescent="0.25">
      <c r="B150" s="57">
        <v>138</v>
      </c>
      <c r="C150" s="41"/>
      <c r="D150" s="41" t="s">
        <v>800</v>
      </c>
      <c r="E150" s="59" t="s">
        <v>779</v>
      </c>
      <c r="F150" s="43" t="s">
        <v>780</v>
      </c>
      <c r="G150" s="41" t="s">
        <v>781</v>
      </c>
      <c r="H150" s="41"/>
      <c r="I150" s="41"/>
      <c r="J150" s="41"/>
      <c r="K150" s="41"/>
      <c r="L150" s="60"/>
      <c r="M150" s="60"/>
      <c r="N150" s="60"/>
      <c r="O150" s="70">
        <f>tblTier1RiskRegister[[#This Row],[Threat Likelihood]]*MAX(tblTier1RiskRegister[[#This Row],[Mission Impact]:[Obligations Impact]])</f>
        <v>0</v>
      </c>
      <c r="P150" s="41"/>
      <c r="Q150" s="41"/>
      <c r="R150" s="41"/>
      <c r="S150" s="60"/>
      <c r="T150" s="60"/>
      <c r="U150" s="60"/>
      <c r="V150" s="46">
        <f>tblTier1RiskRegister[[#This Row],[Safeguard Threat Likelihood]]*MAX(tblTier1RiskRegister[[#This Row],[Safeguard Mission Impact]:[Safeguard Obligations Impact]])</f>
        <v>0</v>
      </c>
    </row>
    <row r="151" spans="2:22" ht="51.75" thickBot="1" x14ac:dyDescent="0.25">
      <c r="B151" s="54">
        <v>139</v>
      </c>
      <c r="C151" s="48"/>
      <c r="D151" s="48" t="s">
        <v>800</v>
      </c>
      <c r="E151" s="61" t="s">
        <v>782</v>
      </c>
      <c r="F151" s="50" t="s">
        <v>783</v>
      </c>
      <c r="G151" s="48" t="s">
        <v>784</v>
      </c>
      <c r="H151" s="48"/>
      <c r="I151" s="48"/>
      <c r="J151" s="48"/>
      <c r="K151" s="48"/>
      <c r="L151" s="62"/>
      <c r="M151" s="62"/>
      <c r="N151" s="62"/>
      <c r="O151" s="73">
        <f>tblTier1RiskRegister[[#This Row],[Threat Likelihood]]*MAX(tblTier1RiskRegister[[#This Row],[Mission Impact]:[Obligations Impact]])</f>
        <v>0</v>
      </c>
      <c r="P151" s="48"/>
      <c r="Q151" s="48"/>
      <c r="R151" s="48"/>
      <c r="S151" s="62"/>
      <c r="T151" s="62"/>
      <c r="U151" s="62"/>
      <c r="V151" s="53">
        <f>tblTier1RiskRegister[[#This Row],[Safeguard Threat Likelihood]]*MAX(tblTier1RiskRegister[[#This Row],[Safeguard Mission Impact]:[Safeguard Obligations Impact]])</f>
        <v>0</v>
      </c>
    </row>
    <row r="152" spans="2:22" ht="39" thickBot="1" x14ac:dyDescent="0.25">
      <c r="B152" s="57">
        <v>140</v>
      </c>
      <c r="C152" s="41"/>
      <c r="D152" s="41" t="s">
        <v>800</v>
      </c>
      <c r="E152" s="59" t="s">
        <v>785</v>
      </c>
      <c r="F152" s="43" t="s">
        <v>786</v>
      </c>
      <c r="G152" s="41" t="s">
        <v>787</v>
      </c>
      <c r="H152" s="41"/>
      <c r="I152" s="41"/>
      <c r="J152" s="41"/>
      <c r="K152" s="41"/>
      <c r="L152" s="60"/>
      <c r="M152" s="60"/>
      <c r="N152" s="60"/>
      <c r="O152" s="70">
        <f>tblTier1RiskRegister[[#This Row],[Threat Likelihood]]*MAX(tblTier1RiskRegister[[#This Row],[Mission Impact]:[Obligations Impact]])</f>
        <v>0</v>
      </c>
      <c r="P152" s="41"/>
      <c r="Q152" s="41"/>
      <c r="R152" s="41"/>
      <c r="S152" s="60"/>
      <c r="T152" s="60"/>
      <c r="U152" s="60"/>
      <c r="V152" s="46">
        <f>tblTier1RiskRegister[[#This Row],[Safeguard Threat Likelihood]]*MAX(tblTier1RiskRegister[[#This Row],[Safeguard Mission Impact]:[Safeguard Obligations Impact]])</f>
        <v>0</v>
      </c>
    </row>
    <row r="153" spans="2:22" ht="39" thickBot="1" x14ac:dyDescent="0.25">
      <c r="B153" s="54">
        <v>141</v>
      </c>
      <c r="C153" s="48"/>
      <c r="D153" s="48" t="s">
        <v>800</v>
      </c>
      <c r="E153" s="61" t="s">
        <v>788</v>
      </c>
      <c r="F153" s="50" t="s">
        <v>789</v>
      </c>
      <c r="G153" s="48" t="s">
        <v>790</v>
      </c>
      <c r="H153" s="48"/>
      <c r="I153" s="48"/>
      <c r="J153" s="48"/>
      <c r="K153" s="48"/>
      <c r="L153" s="62"/>
      <c r="M153" s="62"/>
      <c r="N153" s="62"/>
      <c r="O153" s="73">
        <f>tblTier1RiskRegister[[#This Row],[Threat Likelihood]]*MAX(tblTier1RiskRegister[[#This Row],[Mission Impact]:[Obligations Impact]])</f>
        <v>0</v>
      </c>
      <c r="P153" s="48"/>
      <c r="Q153" s="48"/>
      <c r="R153" s="48"/>
      <c r="S153" s="62"/>
      <c r="T153" s="62"/>
      <c r="U153" s="62"/>
      <c r="V153" s="53">
        <f>tblTier1RiskRegister[[#This Row],[Safeguard Threat Likelihood]]*MAX(tblTier1RiskRegister[[#This Row],[Safeguard Mission Impact]:[Safeguard Obligations Impact]])</f>
        <v>0</v>
      </c>
    </row>
    <row r="154" spans="2:22" ht="39" thickBot="1" x14ac:dyDescent="0.25">
      <c r="B154" s="57">
        <v>142</v>
      </c>
      <c r="C154" s="41"/>
      <c r="D154" s="41" t="s">
        <v>800</v>
      </c>
      <c r="E154" s="59" t="s">
        <v>791</v>
      </c>
      <c r="F154" s="43" t="s">
        <v>792</v>
      </c>
      <c r="G154" s="41" t="s">
        <v>793</v>
      </c>
      <c r="H154" s="41"/>
      <c r="I154" s="41"/>
      <c r="J154" s="41"/>
      <c r="K154" s="41"/>
      <c r="L154" s="60"/>
      <c r="M154" s="60"/>
      <c r="N154" s="60"/>
      <c r="O154" s="70">
        <f>tblTier1RiskRegister[[#This Row],[Threat Likelihood]]*MAX(tblTier1RiskRegister[[#This Row],[Mission Impact]:[Obligations Impact]])</f>
        <v>0</v>
      </c>
      <c r="P154" s="41"/>
      <c r="Q154" s="41"/>
      <c r="R154" s="41"/>
      <c r="S154" s="60"/>
      <c r="T154" s="60"/>
      <c r="U154" s="60"/>
      <c r="V154" s="46">
        <f>tblTier1RiskRegister[[#This Row],[Safeguard Threat Likelihood]]*MAX(tblTier1RiskRegister[[#This Row],[Safeguard Mission Impact]:[Safeguard Obligations Impact]])</f>
        <v>0</v>
      </c>
    </row>
    <row r="155" spans="2:22" ht="51.75" thickBot="1" x14ac:dyDescent="0.25">
      <c r="B155" s="54">
        <v>143</v>
      </c>
      <c r="C155" s="48"/>
      <c r="D155" s="48" t="s">
        <v>800</v>
      </c>
      <c r="E155" s="61" t="s">
        <v>794</v>
      </c>
      <c r="F155" s="50" t="s">
        <v>795</v>
      </c>
      <c r="G155" s="48" t="s">
        <v>796</v>
      </c>
      <c r="H155" s="48"/>
      <c r="I155" s="48"/>
      <c r="J155" s="48"/>
      <c r="K155" s="48"/>
      <c r="L155" s="62"/>
      <c r="M155" s="62"/>
      <c r="N155" s="62"/>
      <c r="O155" s="73">
        <f>tblTier1RiskRegister[[#This Row],[Threat Likelihood]]*MAX(tblTier1RiskRegister[[#This Row],[Mission Impact]:[Obligations Impact]])</f>
        <v>0</v>
      </c>
      <c r="P155" s="48"/>
      <c r="Q155" s="48"/>
      <c r="R155" s="48"/>
      <c r="S155" s="62"/>
      <c r="T155" s="62"/>
      <c r="U155" s="62"/>
      <c r="V155" s="53">
        <f>tblTier1RiskRegister[[#This Row],[Safeguard Threat Likelihood]]*MAX(tblTier1RiskRegister[[#This Row],[Safeguard Mission Impact]:[Safeguard Obligations Impact]])</f>
        <v>0</v>
      </c>
    </row>
    <row r="156" spans="2:22" ht="39" thickBot="1" x14ac:dyDescent="0.25">
      <c r="B156" s="57">
        <v>144</v>
      </c>
      <c r="C156" s="41"/>
      <c r="D156" s="41" t="s">
        <v>800</v>
      </c>
      <c r="E156" s="59" t="s">
        <v>797</v>
      </c>
      <c r="F156" s="43" t="s">
        <v>798</v>
      </c>
      <c r="G156" s="41" t="s">
        <v>799</v>
      </c>
      <c r="H156" s="41"/>
      <c r="I156" s="41"/>
      <c r="J156" s="41"/>
      <c r="K156" s="41"/>
      <c r="L156" s="60"/>
      <c r="M156" s="60"/>
      <c r="N156" s="60"/>
      <c r="O156" s="70">
        <f>tblTier1RiskRegister[[#This Row],[Threat Likelihood]]*MAX(tblTier1RiskRegister[[#This Row],[Mission Impact]:[Obligations Impact]])</f>
        <v>0</v>
      </c>
      <c r="P156" s="41"/>
      <c r="Q156" s="41"/>
      <c r="R156" s="41"/>
      <c r="S156" s="60"/>
      <c r="T156" s="60"/>
      <c r="U156" s="60"/>
      <c r="V156" s="46">
        <f>tblTier1RiskRegister[[#This Row],[Safeguard Threat Likelihood]]*MAX(tblTier1RiskRegister[[#This Row],[Safeguard Mission Impact]:[Safeguard Obligations Impact]])</f>
        <v>0</v>
      </c>
    </row>
    <row r="157" spans="2:22" ht="39" thickBot="1" x14ac:dyDescent="0.25">
      <c r="B157" s="54">
        <v>145</v>
      </c>
      <c r="C157" s="48"/>
      <c r="D157" s="48" t="s">
        <v>801</v>
      </c>
      <c r="E157" s="61" t="s">
        <v>802</v>
      </c>
      <c r="F157" s="50" t="s">
        <v>803</v>
      </c>
      <c r="G157" s="48" t="s">
        <v>804</v>
      </c>
      <c r="H157" s="48"/>
      <c r="I157" s="48"/>
      <c r="J157" s="48"/>
      <c r="K157" s="48"/>
      <c r="L157" s="62"/>
      <c r="M157" s="62"/>
      <c r="N157" s="62"/>
      <c r="O157" s="73">
        <f>tblTier1RiskRegister[[#This Row],[Threat Likelihood]]*MAX(tblTier1RiskRegister[[#This Row],[Mission Impact]:[Obligations Impact]])</f>
        <v>0</v>
      </c>
      <c r="P157" s="48"/>
      <c r="Q157" s="48"/>
      <c r="R157" s="48"/>
      <c r="S157" s="62"/>
      <c r="T157" s="62"/>
      <c r="U157" s="62"/>
      <c r="V157" s="53">
        <f>tblTier1RiskRegister[[#This Row],[Safeguard Threat Likelihood]]*MAX(tblTier1RiskRegister[[#This Row],[Safeguard Mission Impact]:[Safeguard Obligations Impact]])</f>
        <v>0</v>
      </c>
    </row>
    <row r="158" spans="2:22" ht="51.75" thickBot="1" x14ac:dyDescent="0.25">
      <c r="B158" s="57">
        <v>146</v>
      </c>
      <c r="C158" s="41"/>
      <c r="D158" s="41" t="s">
        <v>801</v>
      </c>
      <c r="E158" s="59" t="s">
        <v>805</v>
      </c>
      <c r="F158" s="43" t="s">
        <v>806</v>
      </c>
      <c r="G158" s="41" t="s">
        <v>807</v>
      </c>
      <c r="H158" s="41"/>
      <c r="I158" s="41"/>
      <c r="J158" s="41"/>
      <c r="K158" s="41"/>
      <c r="L158" s="60"/>
      <c r="M158" s="60"/>
      <c r="N158" s="60"/>
      <c r="O158" s="70">
        <f>tblTier1RiskRegister[[#This Row],[Threat Likelihood]]*MAX(tblTier1RiskRegister[[#This Row],[Mission Impact]:[Obligations Impact]])</f>
        <v>0</v>
      </c>
      <c r="P158" s="41"/>
      <c r="Q158" s="41"/>
      <c r="R158" s="41"/>
      <c r="S158" s="60"/>
      <c r="T158" s="60"/>
      <c r="U158" s="60"/>
      <c r="V158" s="46">
        <f>tblTier1RiskRegister[[#This Row],[Safeguard Threat Likelihood]]*MAX(tblTier1RiskRegister[[#This Row],[Safeguard Mission Impact]:[Safeguard Obligations Impact]])</f>
        <v>0</v>
      </c>
    </row>
    <row r="159" spans="2:22" ht="51.75" thickBot="1" x14ac:dyDescent="0.25">
      <c r="B159" s="54">
        <v>147</v>
      </c>
      <c r="C159" s="48"/>
      <c r="D159" s="48" t="s">
        <v>801</v>
      </c>
      <c r="E159" s="61" t="s">
        <v>808</v>
      </c>
      <c r="F159" s="50" t="s">
        <v>809</v>
      </c>
      <c r="G159" s="48" t="s">
        <v>810</v>
      </c>
      <c r="H159" s="48"/>
      <c r="I159" s="48"/>
      <c r="J159" s="48"/>
      <c r="K159" s="48"/>
      <c r="L159" s="62"/>
      <c r="M159" s="62"/>
      <c r="N159" s="62"/>
      <c r="O159" s="73">
        <f>tblTier1RiskRegister[[#This Row],[Threat Likelihood]]*MAX(tblTier1RiskRegister[[#This Row],[Mission Impact]:[Obligations Impact]])</f>
        <v>0</v>
      </c>
      <c r="P159" s="48"/>
      <c r="Q159" s="48"/>
      <c r="R159" s="48"/>
      <c r="S159" s="62"/>
      <c r="T159" s="62"/>
      <c r="U159" s="62"/>
      <c r="V159" s="53">
        <f>tblTier1RiskRegister[[#This Row],[Safeguard Threat Likelihood]]*MAX(tblTier1RiskRegister[[#This Row],[Safeguard Mission Impact]:[Safeguard Obligations Impact]])</f>
        <v>0</v>
      </c>
    </row>
    <row r="160" spans="2:22" ht="39" thickBot="1" x14ac:dyDescent="0.25">
      <c r="B160" s="57">
        <v>148</v>
      </c>
      <c r="C160" s="41"/>
      <c r="D160" s="41" t="s">
        <v>801</v>
      </c>
      <c r="E160" s="59" t="s">
        <v>811</v>
      </c>
      <c r="F160" s="43" t="s">
        <v>812</v>
      </c>
      <c r="G160" s="41" t="s">
        <v>813</v>
      </c>
      <c r="H160" s="41"/>
      <c r="I160" s="41"/>
      <c r="J160" s="41"/>
      <c r="K160" s="41"/>
      <c r="L160" s="60"/>
      <c r="M160" s="60"/>
      <c r="N160" s="60"/>
      <c r="O160" s="70">
        <f>tblTier1RiskRegister[[#This Row],[Threat Likelihood]]*MAX(tblTier1RiskRegister[[#This Row],[Mission Impact]:[Obligations Impact]])</f>
        <v>0</v>
      </c>
      <c r="P160" s="41"/>
      <c r="Q160" s="41"/>
      <c r="R160" s="41"/>
      <c r="S160" s="60"/>
      <c r="T160" s="60"/>
      <c r="U160" s="60"/>
      <c r="V160" s="46">
        <f>tblTier1RiskRegister[[#This Row],[Safeguard Threat Likelihood]]*MAX(tblTier1RiskRegister[[#This Row],[Safeguard Mission Impact]:[Safeguard Obligations Impact]])</f>
        <v>0</v>
      </c>
    </row>
    <row r="161" spans="2:22" ht="39" thickBot="1" x14ac:dyDescent="0.25">
      <c r="B161" s="54">
        <v>149</v>
      </c>
      <c r="C161" s="48"/>
      <c r="D161" s="48" t="s">
        <v>801</v>
      </c>
      <c r="E161" s="61" t="s">
        <v>814</v>
      </c>
      <c r="F161" s="50" t="s">
        <v>815</v>
      </c>
      <c r="G161" s="48" t="s">
        <v>816</v>
      </c>
      <c r="H161" s="48"/>
      <c r="I161" s="48"/>
      <c r="J161" s="48"/>
      <c r="K161" s="48"/>
      <c r="L161" s="62"/>
      <c r="M161" s="62"/>
      <c r="N161" s="62"/>
      <c r="O161" s="73">
        <f>tblTier1RiskRegister[[#This Row],[Threat Likelihood]]*MAX(tblTier1RiskRegister[[#This Row],[Mission Impact]:[Obligations Impact]])</f>
        <v>0</v>
      </c>
      <c r="P161" s="48"/>
      <c r="Q161" s="48"/>
      <c r="R161" s="48"/>
      <c r="S161" s="62"/>
      <c r="T161" s="62"/>
      <c r="U161" s="62"/>
      <c r="V161" s="53">
        <f>tblTier1RiskRegister[[#This Row],[Safeguard Threat Likelihood]]*MAX(tblTier1RiskRegister[[#This Row],[Safeguard Mission Impact]:[Safeguard Obligations Impact]])</f>
        <v>0</v>
      </c>
    </row>
    <row r="162" spans="2:22" ht="51.75" thickBot="1" x14ac:dyDescent="0.25">
      <c r="B162" s="57">
        <v>150</v>
      </c>
      <c r="C162" s="41"/>
      <c r="D162" s="41" t="s">
        <v>801</v>
      </c>
      <c r="E162" s="59" t="s">
        <v>817</v>
      </c>
      <c r="F162" s="43" t="s">
        <v>818</v>
      </c>
      <c r="G162" s="41" t="s">
        <v>819</v>
      </c>
      <c r="H162" s="41"/>
      <c r="I162" s="41"/>
      <c r="J162" s="41"/>
      <c r="K162" s="41"/>
      <c r="L162" s="60"/>
      <c r="M162" s="60"/>
      <c r="N162" s="60"/>
      <c r="O162" s="70">
        <f>tblTier1RiskRegister[[#This Row],[Threat Likelihood]]*MAX(tblTier1RiskRegister[[#This Row],[Mission Impact]:[Obligations Impact]])</f>
        <v>0</v>
      </c>
      <c r="P162" s="41"/>
      <c r="Q162" s="41"/>
      <c r="R162" s="41"/>
      <c r="S162" s="60"/>
      <c r="T162" s="60"/>
      <c r="U162" s="60"/>
      <c r="V162" s="46">
        <f>tblTier1RiskRegister[[#This Row],[Safeguard Threat Likelihood]]*MAX(tblTier1RiskRegister[[#This Row],[Safeguard Mission Impact]:[Safeguard Obligations Impact]])</f>
        <v>0</v>
      </c>
    </row>
    <row r="163" spans="2:22" ht="39" thickBot="1" x14ac:dyDescent="0.25">
      <c r="B163" s="54">
        <v>151</v>
      </c>
      <c r="C163" s="48"/>
      <c r="D163" s="48" t="s">
        <v>801</v>
      </c>
      <c r="E163" s="61" t="s">
        <v>820</v>
      </c>
      <c r="F163" s="50" t="s">
        <v>821</v>
      </c>
      <c r="G163" s="48" t="s">
        <v>822</v>
      </c>
      <c r="H163" s="48"/>
      <c r="I163" s="48"/>
      <c r="J163" s="48"/>
      <c r="K163" s="48"/>
      <c r="L163" s="62"/>
      <c r="M163" s="62"/>
      <c r="N163" s="62"/>
      <c r="O163" s="73">
        <f>tblTier1RiskRegister[[#This Row],[Threat Likelihood]]*MAX(tblTier1RiskRegister[[#This Row],[Mission Impact]:[Obligations Impact]])</f>
        <v>0</v>
      </c>
      <c r="P163" s="48"/>
      <c r="Q163" s="48"/>
      <c r="R163" s="48"/>
      <c r="S163" s="62"/>
      <c r="T163" s="62"/>
      <c r="U163" s="62"/>
      <c r="V163" s="53">
        <f>tblTier1RiskRegister[[#This Row],[Safeguard Threat Likelihood]]*MAX(tblTier1RiskRegister[[#This Row],[Safeguard Mission Impact]:[Safeguard Obligations Impact]])</f>
        <v>0</v>
      </c>
    </row>
    <row r="164" spans="2:22" ht="51.75" thickBot="1" x14ac:dyDescent="0.25">
      <c r="B164" s="57">
        <v>152</v>
      </c>
      <c r="C164" s="41"/>
      <c r="D164" s="41" t="s">
        <v>801</v>
      </c>
      <c r="E164" s="59" t="s">
        <v>823</v>
      </c>
      <c r="F164" s="43" t="s">
        <v>824</v>
      </c>
      <c r="G164" s="41" t="s">
        <v>825</v>
      </c>
      <c r="H164" s="41"/>
      <c r="I164" s="41"/>
      <c r="J164" s="41"/>
      <c r="K164" s="41"/>
      <c r="L164" s="60"/>
      <c r="M164" s="60"/>
      <c r="N164" s="60"/>
      <c r="O164" s="70">
        <f>tblTier1RiskRegister[[#This Row],[Threat Likelihood]]*MAX(tblTier1RiskRegister[[#This Row],[Mission Impact]:[Obligations Impact]])</f>
        <v>0</v>
      </c>
      <c r="P164" s="41"/>
      <c r="Q164" s="41"/>
      <c r="R164" s="41"/>
      <c r="S164" s="60"/>
      <c r="T164" s="60"/>
      <c r="U164" s="60"/>
      <c r="V164" s="46">
        <f>tblTier1RiskRegister[[#This Row],[Safeguard Threat Likelihood]]*MAX(tblTier1RiskRegister[[#This Row],[Safeguard Mission Impact]:[Safeguard Obligations Impact]])</f>
        <v>0</v>
      </c>
    </row>
    <row r="165" spans="2:22" ht="51.75" thickBot="1" x14ac:dyDescent="0.25">
      <c r="B165" s="54">
        <v>153</v>
      </c>
      <c r="C165" s="48"/>
      <c r="D165" s="48" t="s">
        <v>801</v>
      </c>
      <c r="E165" s="61" t="s">
        <v>826</v>
      </c>
      <c r="F165" s="50" t="s">
        <v>827</v>
      </c>
      <c r="G165" s="48" t="s">
        <v>828</v>
      </c>
      <c r="H165" s="48"/>
      <c r="I165" s="48"/>
      <c r="J165" s="48"/>
      <c r="K165" s="48"/>
      <c r="L165" s="62"/>
      <c r="M165" s="62"/>
      <c r="N165" s="62"/>
      <c r="O165" s="73">
        <f>tblTier1RiskRegister[[#This Row],[Threat Likelihood]]*MAX(tblTier1RiskRegister[[#This Row],[Mission Impact]:[Obligations Impact]])</f>
        <v>0</v>
      </c>
      <c r="P165" s="48"/>
      <c r="Q165" s="48"/>
      <c r="R165" s="48"/>
      <c r="S165" s="62"/>
      <c r="T165" s="62"/>
      <c r="U165" s="62"/>
      <c r="V165" s="53">
        <f>tblTier1RiskRegister[[#This Row],[Safeguard Threat Likelihood]]*MAX(tblTier1RiskRegister[[#This Row],[Safeguard Mission Impact]:[Safeguard Obligations Impact]])</f>
        <v>0</v>
      </c>
    </row>
    <row r="166" spans="2:22" ht="153.75" thickBot="1" x14ac:dyDescent="0.25">
      <c r="B166" s="57">
        <v>154</v>
      </c>
      <c r="C166" s="41"/>
      <c r="D166" s="41" t="s">
        <v>801</v>
      </c>
      <c r="E166" s="59">
        <v>18.100000000000001</v>
      </c>
      <c r="F166" s="43" t="s">
        <v>829</v>
      </c>
      <c r="G166" s="41" t="s">
        <v>830</v>
      </c>
      <c r="H166" s="41"/>
      <c r="I166" s="41"/>
      <c r="J166" s="41"/>
      <c r="K166" s="41"/>
      <c r="L166" s="60"/>
      <c r="M166" s="60"/>
      <c r="N166" s="60"/>
      <c r="O166" s="70">
        <f>tblTier1RiskRegister[[#This Row],[Threat Likelihood]]*MAX(tblTier1RiskRegister[[#This Row],[Mission Impact]:[Obligations Impact]])</f>
        <v>0</v>
      </c>
      <c r="P166" s="41"/>
      <c r="Q166" s="41"/>
      <c r="R166" s="41"/>
      <c r="S166" s="60"/>
      <c r="T166" s="60"/>
      <c r="U166" s="60"/>
      <c r="V166" s="46">
        <f>tblTier1RiskRegister[[#This Row],[Safeguard Threat Likelihood]]*MAX(tblTier1RiskRegister[[#This Row],[Safeguard Mission Impact]:[Safeguard Obligations Impact]])</f>
        <v>0</v>
      </c>
    </row>
    <row r="167" spans="2:22" ht="51.75" thickBot="1" x14ac:dyDescent="0.25">
      <c r="B167" s="54">
        <v>155</v>
      </c>
      <c r="C167" s="48"/>
      <c r="D167" s="48" t="s">
        <v>801</v>
      </c>
      <c r="E167" s="61" t="s">
        <v>831</v>
      </c>
      <c r="F167" s="50" t="s">
        <v>832</v>
      </c>
      <c r="G167" s="48" t="s">
        <v>833</v>
      </c>
      <c r="H167" s="48"/>
      <c r="I167" s="48"/>
      <c r="J167" s="48"/>
      <c r="K167" s="48"/>
      <c r="L167" s="62"/>
      <c r="M167" s="62"/>
      <c r="N167" s="62"/>
      <c r="O167" s="73">
        <f>tblTier1RiskRegister[[#This Row],[Threat Likelihood]]*MAX(tblTier1RiskRegister[[#This Row],[Mission Impact]:[Obligations Impact]])</f>
        <v>0</v>
      </c>
      <c r="P167" s="48"/>
      <c r="Q167" s="48"/>
      <c r="R167" s="48"/>
      <c r="S167" s="62"/>
      <c r="T167" s="62"/>
      <c r="U167" s="62"/>
      <c r="V167" s="53">
        <f>tblTier1RiskRegister[[#This Row],[Safeguard Threat Likelihood]]*MAX(tblTier1RiskRegister[[#This Row],[Safeguard Mission Impact]:[Safeguard Obligations Impact]])</f>
        <v>0</v>
      </c>
    </row>
    <row r="168" spans="2:22" ht="39" thickBot="1" x14ac:dyDescent="0.25">
      <c r="B168" s="57">
        <v>156</v>
      </c>
      <c r="C168" s="41"/>
      <c r="D168" s="41" t="s">
        <v>516</v>
      </c>
      <c r="E168" s="59" t="s">
        <v>834</v>
      </c>
      <c r="F168" s="43" t="s">
        <v>835</v>
      </c>
      <c r="G168" s="41" t="s">
        <v>836</v>
      </c>
      <c r="H168" s="41"/>
      <c r="I168" s="41"/>
      <c r="J168" s="41"/>
      <c r="K168" s="41"/>
      <c r="L168" s="60"/>
      <c r="M168" s="60"/>
      <c r="N168" s="60"/>
      <c r="O168" s="70">
        <f>tblTier1RiskRegister[[#This Row],[Threat Likelihood]]*MAX(tblTier1RiskRegister[[#This Row],[Mission Impact]:[Obligations Impact]])</f>
        <v>0</v>
      </c>
      <c r="P168" s="41"/>
      <c r="Q168" s="41"/>
      <c r="R168" s="41"/>
      <c r="S168" s="60"/>
      <c r="T168" s="60"/>
      <c r="U168" s="60"/>
      <c r="V168" s="46">
        <f>tblTier1RiskRegister[[#This Row],[Safeguard Threat Likelihood]]*MAX(tblTier1RiskRegister[[#This Row],[Safeguard Mission Impact]:[Safeguard Obligations Impact]])</f>
        <v>0</v>
      </c>
    </row>
    <row r="169" spans="2:22" ht="64.5" thickBot="1" x14ac:dyDescent="0.25">
      <c r="B169" s="54">
        <v>157</v>
      </c>
      <c r="C169" s="48"/>
      <c r="D169" s="48" t="s">
        <v>516</v>
      </c>
      <c r="E169" s="61" t="s">
        <v>837</v>
      </c>
      <c r="F169" s="50" t="s">
        <v>838</v>
      </c>
      <c r="G169" s="48" t="s">
        <v>839</v>
      </c>
      <c r="H169" s="48"/>
      <c r="I169" s="48"/>
      <c r="J169" s="48"/>
      <c r="K169" s="48"/>
      <c r="L169" s="62"/>
      <c r="M169" s="62"/>
      <c r="N169" s="62"/>
      <c r="O169" s="73">
        <f>tblTier1RiskRegister[[#This Row],[Threat Likelihood]]*MAX(tblTier1RiskRegister[[#This Row],[Mission Impact]:[Obligations Impact]])</f>
        <v>0</v>
      </c>
      <c r="P169" s="48"/>
      <c r="Q169" s="48"/>
      <c r="R169" s="48"/>
      <c r="S169" s="62"/>
      <c r="T169" s="62"/>
      <c r="U169" s="62"/>
      <c r="V169" s="53">
        <f>tblTier1RiskRegister[[#This Row],[Safeguard Threat Likelihood]]*MAX(tblTier1RiskRegister[[#This Row],[Safeguard Mission Impact]:[Safeguard Obligations Impact]])</f>
        <v>0</v>
      </c>
    </row>
    <row r="170" spans="2:22" ht="39" thickBot="1" x14ac:dyDescent="0.25">
      <c r="B170" s="57">
        <v>158</v>
      </c>
      <c r="C170" s="41"/>
      <c r="D170" s="41" t="s">
        <v>516</v>
      </c>
      <c r="E170" s="59" t="s">
        <v>840</v>
      </c>
      <c r="F170" s="43" t="s">
        <v>841</v>
      </c>
      <c r="G170" s="41" t="s">
        <v>842</v>
      </c>
      <c r="H170" s="41"/>
      <c r="I170" s="41"/>
      <c r="J170" s="41"/>
      <c r="K170" s="41"/>
      <c r="L170" s="60"/>
      <c r="M170" s="60"/>
      <c r="N170" s="60"/>
      <c r="O170" s="70">
        <f>tblTier1RiskRegister[[#This Row],[Threat Likelihood]]*MAX(tblTier1RiskRegister[[#This Row],[Mission Impact]:[Obligations Impact]])</f>
        <v>0</v>
      </c>
      <c r="P170" s="41"/>
      <c r="Q170" s="41"/>
      <c r="R170" s="41"/>
      <c r="S170" s="60"/>
      <c r="T170" s="60"/>
      <c r="U170" s="60"/>
      <c r="V170" s="46">
        <f>tblTier1RiskRegister[[#This Row],[Safeguard Threat Likelihood]]*MAX(tblTier1RiskRegister[[#This Row],[Safeguard Mission Impact]:[Safeguard Obligations Impact]])</f>
        <v>0</v>
      </c>
    </row>
    <row r="171" spans="2:22" ht="90" thickBot="1" x14ac:dyDescent="0.25">
      <c r="B171" s="54">
        <v>159</v>
      </c>
      <c r="C171" s="48"/>
      <c r="D171" s="48" t="s">
        <v>516</v>
      </c>
      <c r="E171" s="61" t="s">
        <v>843</v>
      </c>
      <c r="F171" s="50" t="s">
        <v>844</v>
      </c>
      <c r="G171" s="48" t="s">
        <v>845</v>
      </c>
      <c r="H171" s="48"/>
      <c r="I171" s="48"/>
      <c r="J171" s="48"/>
      <c r="K171" s="48"/>
      <c r="L171" s="62"/>
      <c r="M171" s="62"/>
      <c r="N171" s="62"/>
      <c r="O171" s="73">
        <f>tblTier1RiskRegister[[#This Row],[Threat Likelihood]]*MAX(tblTier1RiskRegister[[#This Row],[Mission Impact]:[Obligations Impact]])</f>
        <v>0</v>
      </c>
      <c r="P171" s="48"/>
      <c r="Q171" s="48"/>
      <c r="R171" s="48"/>
      <c r="S171" s="62"/>
      <c r="T171" s="62"/>
      <c r="U171" s="62"/>
      <c r="V171" s="53">
        <f>tblTier1RiskRegister[[#This Row],[Safeguard Threat Likelihood]]*MAX(tblTier1RiskRegister[[#This Row],[Safeguard Mission Impact]:[Safeguard Obligations Impact]])</f>
        <v>0</v>
      </c>
    </row>
    <row r="172" spans="2:22" ht="64.5" thickBot="1" x14ac:dyDescent="0.25">
      <c r="B172" s="57">
        <v>160</v>
      </c>
      <c r="C172" s="41"/>
      <c r="D172" s="41" t="s">
        <v>516</v>
      </c>
      <c r="E172" s="59" t="s">
        <v>846</v>
      </c>
      <c r="F172" s="43" t="s">
        <v>847</v>
      </c>
      <c r="G172" s="41" t="s">
        <v>848</v>
      </c>
      <c r="H172" s="41"/>
      <c r="I172" s="41"/>
      <c r="J172" s="41"/>
      <c r="K172" s="41"/>
      <c r="L172" s="60"/>
      <c r="M172" s="60"/>
      <c r="N172" s="60"/>
      <c r="O172" s="70">
        <f>tblTier1RiskRegister[[#This Row],[Threat Likelihood]]*MAX(tblTier1RiskRegister[[#This Row],[Mission Impact]:[Obligations Impact]])</f>
        <v>0</v>
      </c>
      <c r="P172" s="41"/>
      <c r="Q172" s="41"/>
      <c r="R172" s="41"/>
      <c r="S172" s="60"/>
      <c r="T172" s="60"/>
      <c r="U172" s="60"/>
      <c r="V172" s="46">
        <f>tblTier1RiskRegister[[#This Row],[Safeguard Threat Likelihood]]*MAX(tblTier1RiskRegister[[#This Row],[Safeguard Mission Impact]:[Safeguard Obligations Impact]])</f>
        <v>0</v>
      </c>
    </row>
    <row r="173" spans="2:22" ht="64.5" thickBot="1" x14ac:dyDescent="0.25">
      <c r="B173" s="54">
        <v>161</v>
      </c>
      <c r="C173" s="48"/>
      <c r="D173" s="48" t="s">
        <v>516</v>
      </c>
      <c r="E173" s="61" t="s">
        <v>849</v>
      </c>
      <c r="F173" s="50" t="s">
        <v>850</v>
      </c>
      <c r="G173" s="48" t="s">
        <v>851</v>
      </c>
      <c r="H173" s="48"/>
      <c r="I173" s="48"/>
      <c r="J173" s="48"/>
      <c r="K173" s="48"/>
      <c r="L173" s="62"/>
      <c r="M173" s="62"/>
      <c r="N173" s="62"/>
      <c r="O173" s="73">
        <f>tblTier1RiskRegister[[#This Row],[Threat Likelihood]]*MAX(tblTier1RiskRegister[[#This Row],[Mission Impact]:[Obligations Impact]])</f>
        <v>0</v>
      </c>
      <c r="P173" s="48"/>
      <c r="Q173" s="48"/>
      <c r="R173" s="48"/>
      <c r="S173" s="62"/>
      <c r="T173" s="62"/>
      <c r="U173" s="62"/>
      <c r="V173" s="53">
        <f>tblTier1RiskRegister[[#This Row],[Safeguard Threat Likelihood]]*MAX(tblTier1RiskRegister[[#This Row],[Safeguard Mission Impact]:[Safeguard Obligations Impact]])</f>
        <v>0</v>
      </c>
    </row>
    <row r="174" spans="2:22" ht="102.75" thickBot="1" x14ac:dyDescent="0.25">
      <c r="B174" s="57">
        <v>162</v>
      </c>
      <c r="C174" s="41"/>
      <c r="D174" s="41" t="s">
        <v>516</v>
      </c>
      <c r="E174" s="59" t="s">
        <v>852</v>
      </c>
      <c r="F174" s="43" t="s">
        <v>853</v>
      </c>
      <c r="G174" s="41" t="s">
        <v>854</v>
      </c>
      <c r="H174" s="41"/>
      <c r="I174" s="41"/>
      <c r="J174" s="41"/>
      <c r="K174" s="41"/>
      <c r="L174" s="60"/>
      <c r="M174" s="60"/>
      <c r="N174" s="60"/>
      <c r="O174" s="70">
        <f>tblTier1RiskRegister[[#This Row],[Threat Likelihood]]*MAX(tblTier1RiskRegister[[#This Row],[Mission Impact]:[Obligations Impact]])</f>
        <v>0</v>
      </c>
      <c r="P174" s="41"/>
      <c r="Q174" s="41"/>
      <c r="R174" s="41"/>
      <c r="S174" s="60"/>
      <c r="T174" s="60"/>
      <c r="U174" s="60"/>
      <c r="V174" s="46">
        <f>tblTier1RiskRegister[[#This Row],[Safeguard Threat Likelihood]]*MAX(tblTier1RiskRegister[[#This Row],[Safeguard Mission Impact]:[Safeguard Obligations Impact]])</f>
        <v>0</v>
      </c>
    </row>
    <row r="175" spans="2:22" ht="64.5" thickBot="1" x14ac:dyDescent="0.25">
      <c r="B175" s="54">
        <v>163</v>
      </c>
      <c r="C175" s="48"/>
      <c r="D175" s="48" t="s">
        <v>516</v>
      </c>
      <c r="E175" s="61" t="s">
        <v>855</v>
      </c>
      <c r="F175" s="50" t="s">
        <v>856</v>
      </c>
      <c r="G175" s="48" t="s">
        <v>857</v>
      </c>
      <c r="H175" s="48"/>
      <c r="I175" s="48"/>
      <c r="J175" s="48"/>
      <c r="K175" s="48"/>
      <c r="L175" s="62"/>
      <c r="M175" s="62"/>
      <c r="N175" s="62"/>
      <c r="O175" s="73">
        <f>tblTier1RiskRegister[[#This Row],[Threat Likelihood]]*MAX(tblTier1RiskRegister[[#This Row],[Mission Impact]:[Obligations Impact]])</f>
        <v>0</v>
      </c>
      <c r="P175" s="48"/>
      <c r="Q175" s="48"/>
      <c r="R175" s="48"/>
      <c r="S175" s="62"/>
      <c r="T175" s="62"/>
      <c r="U175" s="62"/>
      <c r="V175" s="53">
        <f>tblTier1RiskRegister[[#This Row],[Safeguard Threat Likelihood]]*MAX(tblTier1RiskRegister[[#This Row],[Safeguard Mission Impact]:[Safeguard Obligations Impact]])</f>
        <v>0</v>
      </c>
    </row>
    <row r="176" spans="2:22" ht="51.75" thickBot="1" x14ac:dyDescent="0.25">
      <c r="B176" s="57">
        <v>164</v>
      </c>
      <c r="C176" s="41"/>
      <c r="D176" s="41" t="s">
        <v>858</v>
      </c>
      <c r="E176" s="59" t="s">
        <v>859</v>
      </c>
      <c r="F176" s="43" t="s">
        <v>860</v>
      </c>
      <c r="G176" s="41" t="s">
        <v>861</v>
      </c>
      <c r="H176" s="41"/>
      <c r="I176" s="41"/>
      <c r="J176" s="41"/>
      <c r="K176" s="41"/>
      <c r="L176" s="60"/>
      <c r="M176" s="60"/>
      <c r="N176" s="60"/>
      <c r="O176" s="70">
        <f>tblTier1RiskRegister[[#This Row],[Threat Likelihood]]*MAX(tblTier1RiskRegister[[#This Row],[Mission Impact]:[Obligations Impact]])</f>
        <v>0</v>
      </c>
      <c r="P176" s="41"/>
      <c r="Q176" s="41"/>
      <c r="R176" s="41"/>
      <c r="S176" s="60"/>
      <c r="T176" s="60"/>
      <c r="U176" s="60"/>
      <c r="V176" s="46">
        <f>tblTier1RiskRegister[[#This Row],[Safeguard Threat Likelihood]]*MAX(tblTier1RiskRegister[[#This Row],[Safeguard Mission Impact]:[Safeguard Obligations Impact]])</f>
        <v>0</v>
      </c>
    </row>
    <row r="177" spans="2:22" ht="51.75" thickBot="1" x14ac:dyDescent="0.25">
      <c r="B177" s="54">
        <v>165</v>
      </c>
      <c r="C177" s="48"/>
      <c r="D177" s="48" t="s">
        <v>858</v>
      </c>
      <c r="E177" s="61" t="s">
        <v>862</v>
      </c>
      <c r="F177" s="50" t="s">
        <v>863</v>
      </c>
      <c r="G177" s="48" t="s">
        <v>864</v>
      </c>
      <c r="H177" s="48"/>
      <c r="I177" s="48"/>
      <c r="J177" s="48"/>
      <c r="K177" s="48"/>
      <c r="L177" s="62"/>
      <c r="M177" s="62"/>
      <c r="N177" s="62"/>
      <c r="O177" s="73">
        <f>tblTier1RiskRegister[[#This Row],[Threat Likelihood]]*MAX(tblTier1RiskRegister[[#This Row],[Mission Impact]:[Obligations Impact]])</f>
        <v>0</v>
      </c>
      <c r="P177" s="48"/>
      <c r="Q177" s="48"/>
      <c r="R177" s="48"/>
      <c r="S177" s="62"/>
      <c r="T177" s="62"/>
      <c r="U177" s="62"/>
      <c r="V177" s="53">
        <f>tblTier1RiskRegister[[#This Row],[Safeguard Threat Likelihood]]*MAX(tblTier1RiskRegister[[#This Row],[Safeguard Mission Impact]:[Safeguard Obligations Impact]])</f>
        <v>0</v>
      </c>
    </row>
    <row r="178" spans="2:22" ht="39" thickBot="1" x14ac:dyDescent="0.25">
      <c r="B178" s="57">
        <v>166</v>
      </c>
      <c r="C178" s="41"/>
      <c r="D178" s="41" t="s">
        <v>858</v>
      </c>
      <c r="E178" s="59" t="s">
        <v>865</v>
      </c>
      <c r="F178" s="43" t="s">
        <v>866</v>
      </c>
      <c r="G178" s="41" t="s">
        <v>867</v>
      </c>
      <c r="H178" s="41"/>
      <c r="I178" s="41"/>
      <c r="J178" s="41"/>
      <c r="K178" s="41"/>
      <c r="L178" s="60"/>
      <c r="M178" s="60"/>
      <c r="N178" s="60"/>
      <c r="O178" s="70">
        <f>tblTier1RiskRegister[[#This Row],[Threat Likelihood]]*MAX(tblTier1RiskRegister[[#This Row],[Mission Impact]:[Obligations Impact]])</f>
        <v>0</v>
      </c>
      <c r="P178" s="41"/>
      <c r="Q178" s="41"/>
      <c r="R178" s="41"/>
      <c r="S178" s="60"/>
      <c r="T178" s="60"/>
      <c r="U178" s="60"/>
      <c r="V178" s="46">
        <f>tblTier1RiskRegister[[#This Row],[Safeguard Threat Likelihood]]*MAX(tblTier1RiskRegister[[#This Row],[Safeguard Mission Impact]:[Safeguard Obligations Impact]])</f>
        <v>0</v>
      </c>
    </row>
    <row r="179" spans="2:22" ht="77.25" thickBot="1" x14ac:dyDescent="0.25">
      <c r="B179" s="54">
        <v>167</v>
      </c>
      <c r="C179" s="48"/>
      <c r="D179" s="48" t="s">
        <v>858</v>
      </c>
      <c r="E179" s="61" t="s">
        <v>868</v>
      </c>
      <c r="F179" s="50" t="s">
        <v>869</v>
      </c>
      <c r="G179" s="48" t="s">
        <v>870</v>
      </c>
      <c r="H179" s="48"/>
      <c r="I179" s="48"/>
      <c r="J179" s="48"/>
      <c r="K179" s="48"/>
      <c r="L179" s="62"/>
      <c r="M179" s="62"/>
      <c r="N179" s="62"/>
      <c r="O179" s="73">
        <f>tblTier1RiskRegister[[#This Row],[Threat Likelihood]]*MAX(tblTier1RiskRegister[[#This Row],[Mission Impact]:[Obligations Impact]])</f>
        <v>0</v>
      </c>
      <c r="P179" s="48"/>
      <c r="Q179" s="48"/>
      <c r="R179" s="48"/>
      <c r="S179" s="62"/>
      <c r="T179" s="62"/>
      <c r="U179" s="62"/>
      <c r="V179" s="53">
        <f>tblTier1RiskRegister[[#This Row],[Safeguard Threat Likelihood]]*MAX(tblTier1RiskRegister[[#This Row],[Safeguard Mission Impact]:[Safeguard Obligations Impact]])</f>
        <v>0</v>
      </c>
    </row>
    <row r="180" spans="2:22" ht="77.25" thickBot="1" x14ac:dyDescent="0.25">
      <c r="B180" s="57">
        <v>168</v>
      </c>
      <c r="C180" s="41"/>
      <c r="D180" s="41" t="s">
        <v>858</v>
      </c>
      <c r="E180" s="59" t="s">
        <v>871</v>
      </c>
      <c r="F180" s="43" t="s">
        <v>872</v>
      </c>
      <c r="G180" s="41" t="s">
        <v>873</v>
      </c>
      <c r="H180" s="41"/>
      <c r="I180" s="41"/>
      <c r="J180" s="41"/>
      <c r="K180" s="41"/>
      <c r="L180" s="60"/>
      <c r="M180" s="60"/>
      <c r="N180" s="60"/>
      <c r="O180" s="70">
        <f>tblTier1RiskRegister[[#This Row],[Threat Likelihood]]*MAX(tblTier1RiskRegister[[#This Row],[Mission Impact]:[Obligations Impact]])</f>
        <v>0</v>
      </c>
      <c r="P180" s="41"/>
      <c r="Q180" s="41"/>
      <c r="R180" s="41"/>
      <c r="S180" s="60"/>
      <c r="T180" s="60"/>
      <c r="U180" s="60"/>
      <c r="V180" s="46">
        <f>tblTier1RiskRegister[[#This Row],[Safeguard Threat Likelihood]]*MAX(tblTier1RiskRegister[[#This Row],[Safeguard Mission Impact]:[Safeguard Obligations Impact]])</f>
        <v>0</v>
      </c>
    </row>
    <row r="181" spans="2:22" ht="64.5" thickBot="1" x14ac:dyDescent="0.25">
      <c r="B181" s="54">
        <v>169</v>
      </c>
      <c r="C181" s="48"/>
      <c r="D181" s="48" t="s">
        <v>858</v>
      </c>
      <c r="E181" s="61" t="s">
        <v>874</v>
      </c>
      <c r="F181" s="50" t="s">
        <v>875</v>
      </c>
      <c r="G181" s="48" t="s">
        <v>876</v>
      </c>
      <c r="H181" s="48"/>
      <c r="I181" s="48"/>
      <c r="J181" s="48"/>
      <c r="K181" s="48"/>
      <c r="L181" s="62"/>
      <c r="M181" s="62"/>
      <c r="N181" s="62"/>
      <c r="O181" s="73">
        <f>tblTier1RiskRegister[[#This Row],[Threat Likelihood]]*MAX(tblTier1RiskRegister[[#This Row],[Mission Impact]:[Obligations Impact]])</f>
        <v>0</v>
      </c>
      <c r="P181" s="48"/>
      <c r="Q181" s="48"/>
      <c r="R181" s="48"/>
      <c r="S181" s="62"/>
      <c r="T181" s="62"/>
      <c r="U181" s="62"/>
      <c r="V181" s="53">
        <f>tblTier1RiskRegister[[#This Row],[Safeguard Threat Likelihood]]*MAX(tblTier1RiskRegister[[#This Row],[Safeguard Mission Impact]:[Safeguard Obligations Impact]])</f>
        <v>0</v>
      </c>
    </row>
    <row r="182" spans="2:22" ht="77.25" thickBot="1" x14ac:dyDescent="0.25">
      <c r="B182" s="57">
        <v>170</v>
      </c>
      <c r="C182" s="41"/>
      <c r="D182" s="41" t="s">
        <v>858</v>
      </c>
      <c r="E182" s="59" t="s">
        <v>877</v>
      </c>
      <c r="F182" s="43" t="s">
        <v>878</v>
      </c>
      <c r="G182" s="41" t="s">
        <v>879</v>
      </c>
      <c r="H182" s="41"/>
      <c r="I182" s="41"/>
      <c r="J182" s="41"/>
      <c r="K182" s="41"/>
      <c r="L182" s="60"/>
      <c r="M182" s="60"/>
      <c r="N182" s="60"/>
      <c r="O182" s="70">
        <f>tblTier1RiskRegister[[#This Row],[Threat Likelihood]]*MAX(tblTier1RiskRegister[[#This Row],[Mission Impact]:[Obligations Impact]])</f>
        <v>0</v>
      </c>
      <c r="P182" s="41"/>
      <c r="Q182" s="41"/>
      <c r="R182" s="41"/>
      <c r="S182" s="60"/>
      <c r="T182" s="60"/>
      <c r="U182" s="60"/>
      <c r="V182" s="46">
        <f>tblTier1RiskRegister[[#This Row],[Safeguard Threat Likelihood]]*MAX(tblTier1RiskRegister[[#This Row],[Safeguard Mission Impact]:[Safeguard Obligations Impact]])</f>
        <v>0</v>
      </c>
    </row>
    <row r="183" spans="2:22" ht="77.25" thickBot="1" x14ac:dyDescent="0.25">
      <c r="B183" s="54">
        <v>171</v>
      </c>
      <c r="C183" s="48"/>
      <c r="D183" s="48" t="s">
        <v>858</v>
      </c>
      <c r="E183" s="61" t="s">
        <v>880</v>
      </c>
      <c r="F183" s="50" t="s">
        <v>881</v>
      </c>
      <c r="G183" s="48" t="s">
        <v>882</v>
      </c>
      <c r="H183" s="48"/>
      <c r="I183" s="48"/>
      <c r="J183" s="48"/>
      <c r="K183" s="48"/>
      <c r="L183" s="62"/>
      <c r="M183" s="62"/>
      <c r="N183" s="62"/>
      <c r="O183" s="73">
        <f>tblTier1RiskRegister[[#This Row],[Threat Likelihood]]*MAX(tblTier1RiskRegister[[#This Row],[Mission Impact]:[Obligations Impact]])</f>
        <v>0</v>
      </c>
      <c r="P183" s="48"/>
      <c r="Q183" s="48"/>
      <c r="R183" s="48"/>
      <c r="S183" s="62"/>
      <c r="T183" s="62"/>
      <c r="U183" s="62"/>
      <c r="V183" s="53">
        <f>tblTier1RiskRegister[[#This Row],[Safeguard Threat Likelihood]]*MAX(tblTier1RiskRegister[[#This Row],[Safeguard Mission Impact]:[Safeguard Obligations Impact]])</f>
        <v>0</v>
      </c>
    </row>
  </sheetData>
  <mergeCells count="6">
    <mergeCell ref="B2:C2"/>
    <mergeCell ref="B3:C3"/>
    <mergeCell ref="B4:C4"/>
    <mergeCell ref="D2:G2"/>
    <mergeCell ref="D3:G3"/>
    <mergeCell ref="D4:G4"/>
  </mergeCells>
  <conditionalFormatting sqref="O13">
    <cfRule type="iconSet" priority="5">
      <iconSet reverse="1">
        <cfvo type="percent" val="0"/>
        <cfvo type="num" val="4"/>
        <cfvo type="num" val="9"/>
      </iconSet>
    </cfRule>
  </conditionalFormatting>
  <conditionalFormatting sqref="O12 O14:O147">
    <cfRule type="iconSet" priority="85">
      <iconSet reverse="1">
        <cfvo type="percent" val="0"/>
        <cfvo type="num" val="4"/>
        <cfvo type="num" val="9"/>
      </iconSet>
    </cfRule>
  </conditionalFormatting>
  <conditionalFormatting sqref="V13:V183">
    <cfRule type="iconSet" priority="88">
      <iconSet reverse="1">
        <cfvo type="percent" val="0"/>
        <cfvo type="num" val="4"/>
        <cfvo type="num" val="9"/>
      </iconSet>
    </cfRule>
  </conditionalFormatting>
  <conditionalFormatting sqref="O8:O11">
    <cfRule type="iconSet" priority="94">
      <iconSet reverse="1">
        <cfvo type="percent" val="0"/>
        <cfvo type="num" val="4"/>
        <cfvo type="num" val="9"/>
      </iconSet>
    </cfRule>
  </conditionalFormatting>
  <conditionalFormatting sqref="V8:V11">
    <cfRule type="iconSet" priority="96">
      <iconSet reverse="1">
        <cfvo type="percent" val="0"/>
        <cfvo type="num" val="4"/>
        <cfvo type="num" val="9"/>
      </iconSet>
    </cfRule>
  </conditionalFormatting>
  <dataValidations count="2">
    <dataValidation type="list" allowBlank="1" showInputMessage="1" showErrorMessage="1" sqref="L13:N147 S13:U147 L8:N11 S8:U11">
      <formula1>"1,2,3"</formula1>
    </dataValidation>
    <dataValidation type="list" allowBlank="1" showInputMessage="1" showErrorMessage="1" sqref="P13:P147 P8:P11">
      <formula1>"Accept,Reduce,Transfer,Avoid"</formula1>
    </dataValidation>
  </dataValidations>
  <pageMargins left="0.7" right="0.7" top="0.75" bottom="0.75" header="0.3" footer="0.3"/>
  <pageSetup orientation="portrait" horizontalDpi="4294967293" r:id="rId1"/>
  <ignoredErrors>
    <ignoredError sqref="E9:E11 E13:E30 E31:G51 E60:G76 E148:E156 E157:G183 E78:G147 E77:F77" numberStoredAsText="1"/>
    <ignoredError sqref="V8:V183" calculatedColumn="1"/>
  </ignoredErrors>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6" id="{DEA2BCB7-AFB3-4794-818F-97D1940FFEB8}">
            <x14:iconSet custom="1">
              <x14:cfvo type="percent">
                <xm:f>0</xm:f>
              </x14:cfvo>
              <x14:cfvo type="num">
                <xm:f>4</xm:f>
              </x14:cfvo>
              <x14:cfvo type="num">
                <xm:f>6</xm:f>
              </x14:cfvo>
              <x14:cfIcon iconSet="3TrafficLights1" iconId="2"/>
              <x14:cfIcon iconSet="3TrafficLights1" iconId="1"/>
              <x14:cfIcon iconSet="3TrafficLights1" iconId="0"/>
            </x14:iconSet>
          </x14:cfRule>
          <xm:sqref>O13</xm:sqref>
        </x14:conditionalFormatting>
        <x14:conditionalFormatting xmlns:xm="http://schemas.microsoft.com/office/excel/2006/main">
          <x14:cfRule type="iconSet" priority="90" id="{08D11DDD-F55B-412D-97BB-B15C619DBD68}">
            <x14:iconSet custom="1">
              <x14:cfvo type="percent">
                <xm:f>0</xm:f>
              </x14:cfvo>
              <x14:cfvo type="num">
                <xm:f>4</xm:f>
              </x14:cfvo>
              <x14:cfvo type="num">
                <xm:f>6</xm:f>
              </x14:cfvo>
              <x14:cfIcon iconSet="3TrafficLights1" iconId="2"/>
              <x14:cfIcon iconSet="3TrafficLights1" iconId="1"/>
              <x14:cfIcon iconSet="3TrafficLights1" iconId="0"/>
            </x14:iconSet>
          </x14:cfRule>
          <xm:sqref>O12 O14:O147</xm:sqref>
        </x14:conditionalFormatting>
        <x14:conditionalFormatting xmlns:xm="http://schemas.microsoft.com/office/excel/2006/main">
          <x14:cfRule type="iconSet" priority="93" id="{9DD6AC7D-977C-4674-89A3-00F1DBBA2717}">
            <x14:iconSet custom="1">
              <x14:cfvo type="percent">
                <xm:f>0</xm:f>
              </x14:cfvo>
              <x14:cfvo type="num">
                <xm:f>4</xm:f>
              </x14:cfvo>
              <x14:cfvo type="num">
                <xm:f>6</xm:f>
              </x14:cfvo>
              <x14:cfIcon iconSet="3TrafficLights1" iconId="2"/>
              <x14:cfIcon iconSet="3TrafficLights1" iconId="1"/>
              <x14:cfIcon iconSet="3TrafficLights1" iconId="0"/>
            </x14:iconSet>
          </x14:cfRule>
          <xm:sqref>V13:V183</xm:sqref>
        </x14:conditionalFormatting>
        <x14:conditionalFormatting xmlns:xm="http://schemas.microsoft.com/office/excel/2006/main">
          <x14:cfRule type="iconSet" priority="99" id="{9FBB9AC0-15D6-4CFA-9E77-68F7E7CD722A}">
            <x14:iconSet custom="1">
              <x14:cfvo type="percent">
                <xm:f>0</xm:f>
              </x14:cfvo>
              <x14:cfvo type="num">
                <xm:f>4</xm:f>
              </x14:cfvo>
              <x14:cfvo type="num">
                <xm:f>6</xm:f>
              </x14:cfvo>
              <x14:cfIcon iconSet="3TrafficLights1" iconId="2"/>
              <x14:cfIcon iconSet="3TrafficLights1" iconId="1"/>
              <x14:cfIcon iconSet="3TrafficLights1" iconId="0"/>
            </x14:iconSet>
          </x14:cfRule>
          <xm:sqref>O8:O11</xm:sqref>
        </x14:conditionalFormatting>
        <x14:conditionalFormatting xmlns:xm="http://schemas.microsoft.com/office/excel/2006/main">
          <x14:cfRule type="iconSet" priority="101" id="{D8FC2DA9-50E8-4FAE-876B-863E5FD8A27B}">
            <x14:iconSet custom="1">
              <x14:cfvo type="percent">
                <xm:f>0</xm:f>
              </x14:cfvo>
              <x14:cfvo type="num">
                <xm:f>4</xm:f>
              </x14:cfvo>
              <x14:cfvo type="num">
                <xm:f>6</xm:f>
              </x14:cfvo>
              <x14:cfIcon iconSet="3TrafficLights1" iconId="2"/>
              <x14:cfIcon iconSet="3TrafficLights1" iconId="1"/>
              <x14:cfIcon iconSet="3TrafficLights1" iconId="0"/>
            </x14:iconSet>
          </x14:cfRule>
          <xm:sqref>V8:V11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Introduction</vt:lpstr>
      <vt:lpstr>Project Plan - Tier 1</vt:lpstr>
      <vt:lpstr>Project Plan - Tier 2</vt:lpstr>
      <vt:lpstr>Scope - Tier 1</vt:lpstr>
      <vt:lpstr>Scope - Tier 2</vt:lpstr>
      <vt:lpstr>Criteria - Tier 1</vt:lpstr>
      <vt:lpstr>Criteria - Tier 2</vt:lpstr>
      <vt:lpstr>Criteria - Tier 3 &amp; 4</vt:lpstr>
      <vt:lpstr>Risk Register - Tier 1</vt:lpstr>
      <vt:lpstr>Risk Register - Tier 2</vt:lpstr>
      <vt:lpstr>Risk Register - Tier 3 &amp; 4</vt:lpstr>
      <vt:lpstr>Attack Path Models</vt:lpstr>
      <vt:lpstr>Example Impact Definitions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Cronin</dc:creator>
  <cp:lastModifiedBy>Robin Regnier</cp:lastModifiedBy>
  <dcterms:created xsi:type="dcterms:W3CDTF">2017-10-25T14:26:24Z</dcterms:created>
  <dcterms:modified xsi:type="dcterms:W3CDTF">2018-03-30T16:08:29Z</dcterms:modified>
</cp:coreProperties>
</file>