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51D6D991-24BD-41E2-8793-BFB6D41F820B}" xr6:coauthVersionLast="47" xr6:coauthVersionMax="47" xr10:uidLastSave="{00000000-0000-0000-0000-000000000000}"/>
  <bookViews>
    <workbookView xWindow="-120" yWindow="-120" windowWidth="20730" windowHeight="11160" activeTab="4" xr2:uid="{52A6D1D2-4BB8-422B-B151-AB2C02ED2B6C}"/>
  </bookViews>
  <sheets>
    <sheet name="fast food monthly" sheetId="1" r:id="rId1"/>
    <sheet name="Sheet3" sheetId="3" r:id="rId2"/>
    <sheet name="Sheet1" sheetId="4" r:id="rId3"/>
    <sheet name="Sheet4" sheetId="5" r:id="rId4"/>
    <sheet name="Sheet2" sheetId="2" r:id="rId5"/>
  </sheets>
  <calcPr calcId="191029"/>
  <customWorkbookViews>
    <customWorkbookView name="another" guid="{CA5BE6C2-56BD-4740-A57B-79A28B70DDE0}" maximized="1" xWindow="-8" yWindow="-8" windowWidth="1382" windowHeight="744" activeSheetId="1"/>
  </customWorkbookViews>
  <pivotCaches>
    <pivotCache cacheId="5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J3" i="2" s="1"/>
  <c r="J2" i="2"/>
  <c r="C13" i="1"/>
  <c r="C14" i="1"/>
  <c r="C15" i="1"/>
  <c r="C16" i="1"/>
  <c r="C17" i="1"/>
  <c r="B17" i="1"/>
  <c r="B16" i="1"/>
  <c r="B15" i="1"/>
  <c r="B14" i="1"/>
  <c r="B13" i="1"/>
  <c r="I5" i="1"/>
  <c r="J5" i="1" s="1"/>
  <c r="H5" i="2"/>
  <c r="J5" i="2" s="1"/>
  <c r="H4" i="2"/>
  <c r="J4" i="2" s="1"/>
  <c r="H2" i="2"/>
  <c r="F14" i="1"/>
  <c r="J2" i="1"/>
  <c r="I8" i="1"/>
  <c r="J8" i="1" s="1"/>
  <c r="I7" i="1"/>
  <c r="J7" i="1" s="1"/>
  <c r="I6" i="1"/>
  <c r="J6" i="1" s="1"/>
  <c r="J9" i="1" l="1"/>
</calcChain>
</file>

<file path=xl/sharedStrings.xml><?xml version="1.0" encoding="utf-8"?>
<sst xmlns="http://schemas.openxmlformats.org/spreadsheetml/2006/main" count="83" uniqueCount="46">
  <si>
    <t>week1</t>
  </si>
  <si>
    <t>week2</t>
  </si>
  <si>
    <t>week3</t>
  </si>
  <si>
    <t>week4</t>
  </si>
  <si>
    <t xml:space="preserve">sales person </t>
  </si>
  <si>
    <t>asabe</t>
  </si>
  <si>
    <t>deje</t>
  </si>
  <si>
    <t>hauwa</t>
  </si>
  <si>
    <t>total</t>
  </si>
  <si>
    <t>average</t>
  </si>
  <si>
    <t>max</t>
  </si>
  <si>
    <t>min</t>
  </si>
  <si>
    <t>count</t>
  </si>
  <si>
    <t>Date</t>
  </si>
  <si>
    <t>sales person</t>
  </si>
  <si>
    <t>goal met</t>
  </si>
  <si>
    <t>first name</t>
  </si>
  <si>
    <t>last name</t>
  </si>
  <si>
    <t>isah</t>
  </si>
  <si>
    <t>asabe tanimu</t>
  </si>
  <si>
    <t>deje inuwa</t>
  </si>
  <si>
    <t>hauwa bawa</t>
  </si>
  <si>
    <t>adu</t>
  </si>
  <si>
    <t>tanimu</t>
  </si>
  <si>
    <t>inuwa</t>
  </si>
  <si>
    <t>bawa</t>
  </si>
  <si>
    <t>Internal</t>
  </si>
  <si>
    <t>F</t>
  </si>
  <si>
    <t>Total</t>
  </si>
  <si>
    <t>full name</t>
  </si>
  <si>
    <t>isah audu</t>
  </si>
  <si>
    <t>asabe autanimu</t>
  </si>
  <si>
    <t>deje aunuwa</t>
  </si>
  <si>
    <t>hauwa aubawa</t>
  </si>
  <si>
    <t>emp id</t>
  </si>
  <si>
    <t>oo1</t>
  </si>
  <si>
    <t>oo2</t>
  </si>
  <si>
    <t>oo3</t>
  </si>
  <si>
    <t>Sum</t>
  </si>
  <si>
    <t>Average</t>
  </si>
  <si>
    <t>Running Total</t>
  </si>
  <si>
    <t>Count</t>
  </si>
  <si>
    <t>Row Labels</t>
  </si>
  <si>
    <t>Grand Total</t>
  </si>
  <si>
    <t>(All)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</si>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</sst>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6]\ * #,##0.00_-;\-[$₦-466]\ * #,##0.00_-;_-[$₦-466]\ * &quot;-&quot;??_-;_-@_-"/>
    <numFmt numFmtId="165" formatCode="[$-F800]dddd\,\ mmmm\ dd\,\ yyyy"/>
  </numFmts>
  <fonts count="16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i/>
      <sz val="11"/>
      <color rgb="FF7F7F7F"/>
      <name val="Corbel"/>
      <family val="2"/>
      <scheme val="minor"/>
    </font>
    <font>
      <sz val="8"/>
      <name val="Corbel"/>
      <family val="2"/>
      <scheme val="minor"/>
    </font>
    <font>
      <b/>
      <sz val="14"/>
      <color theme="4"/>
      <name val="Corbel"/>
      <family val="2"/>
      <scheme val="minor"/>
    </font>
    <font>
      <sz val="14"/>
      <color rgb="FF006100"/>
      <name val="Corbel"/>
      <family val="2"/>
      <scheme val="minor"/>
    </font>
    <font>
      <b/>
      <sz val="14"/>
      <color theme="3"/>
      <name val="Corbel"/>
      <family val="2"/>
      <scheme val="minor"/>
    </font>
    <font>
      <sz val="14"/>
      <color theme="1"/>
      <name val="Corbel"/>
      <family val="2"/>
      <scheme val="minor"/>
    </font>
    <font>
      <i/>
      <sz val="14"/>
      <color rgb="FF7F7F7F"/>
      <name val="Corbel"/>
      <family val="2"/>
      <scheme val="minor"/>
    </font>
    <font>
      <sz val="14"/>
      <color rgb="FF3F3F76"/>
      <name val="Corbel"/>
      <family val="2"/>
      <scheme val="minor"/>
    </font>
    <font>
      <b/>
      <sz val="14"/>
      <color rgb="FF3F3F3F"/>
      <name val="Corbel"/>
      <family val="2"/>
      <scheme val="minor"/>
    </font>
    <font>
      <b/>
      <sz val="14"/>
      <color theme="1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165" fontId="0" fillId="0" borderId="0" xfId="0" applyNumberFormat="1"/>
    <xf numFmtId="0" fontId="1" fillId="5" borderId="0" xfId="6"/>
    <xf numFmtId="14" fontId="1" fillId="5" borderId="0" xfId="6" applyNumberFormat="1"/>
    <xf numFmtId="0" fontId="6" fillId="0" borderId="4" xfId="5" applyBorder="1"/>
    <xf numFmtId="164" fontId="4" fillId="3" borderId="4" xfId="3" applyNumberFormat="1" applyBorder="1"/>
    <xf numFmtId="164" fontId="5" fillId="4" borderId="4" xfId="4" applyNumberFormat="1" applyBorder="1"/>
    <xf numFmtId="0" fontId="8" fillId="0" borderId="0" xfId="0" applyFont="1"/>
    <xf numFmtId="0" fontId="10" fillId="2" borderId="5" xfId="1" applyFont="1" applyFill="1" applyBorder="1"/>
    <xf numFmtId="0" fontId="10" fillId="0" borderId="5" xfId="1" applyFont="1" applyBorder="1"/>
    <xf numFmtId="0" fontId="10" fillId="0" borderId="5" xfId="1" applyFont="1" applyFill="1" applyBorder="1"/>
    <xf numFmtId="0" fontId="10" fillId="0" borderId="6" xfId="1" applyFont="1" applyFill="1" applyBorder="1"/>
    <xf numFmtId="0" fontId="11" fillId="0" borderId="0" xfId="0" applyFont="1"/>
    <xf numFmtId="0" fontId="12" fillId="0" borderId="4" xfId="5" applyFont="1" applyBorder="1"/>
    <xf numFmtId="164" fontId="13" fillId="3" borderId="4" xfId="3" applyNumberFormat="1" applyFont="1" applyBorder="1"/>
    <xf numFmtId="164" fontId="14" fillId="4" borderId="4" xfId="4" applyNumberFormat="1" applyFont="1" applyBorder="1"/>
    <xf numFmtId="0" fontId="12" fillId="0" borderId="7" xfId="5" applyFont="1" applyBorder="1"/>
    <xf numFmtId="164" fontId="13" fillId="3" borderId="7" xfId="3" applyNumberFormat="1" applyFont="1" applyBorder="1"/>
    <xf numFmtId="164" fontId="14" fillId="4" borderId="7" xfId="4" applyNumberFormat="1" applyFont="1" applyBorder="1"/>
    <xf numFmtId="0" fontId="6" fillId="0" borderId="9" xfId="5" applyBorder="1"/>
    <xf numFmtId="0" fontId="0" fillId="0" borderId="11" xfId="0" applyBorder="1"/>
    <xf numFmtId="0" fontId="3" fillId="2" borderId="12" xfId="2" applyBorder="1"/>
    <xf numFmtId="0" fontId="2" fillId="2" borderId="13" xfId="1" applyFill="1" applyBorder="1"/>
    <xf numFmtId="0" fontId="2" fillId="0" borderId="13" xfId="1" applyBorder="1"/>
    <xf numFmtId="0" fontId="2" fillId="0" borderId="13" xfId="1" applyFill="1" applyBorder="1"/>
    <xf numFmtId="0" fontId="2" fillId="0" borderId="14" xfId="1" applyFill="1" applyBorder="1"/>
    <xf numFmtId="0" fontId="0" fillId="0" borderId="17" xfId="0" applyBorder="1"/>
    <xf numFmtId="0" fontId="6" fillId="0" borderId="15" xfId="0" applyFont="1" applyBorder="1"/>
    <xf numFmtId="0" fontId="6" fillId="0" borderId="16" xfId="0" applyFont="1" applyBorder="1"/>
    <xf numFmtId="0" fontId="4" fillId="6" borderId="16" xfId="0" applyFont="1" applyFill="1" applyBorder="1"/>
    <xf numFmtId="0" fontId="5" fillId="7" borderId="16" xfId="0" applyFont="1" applyFill="1" applyBorder="1"/>
    <xf numFmtId="164" fontId="0" fillId="5" borderId="0" xfId="6" applyNumberFormat="1" applyFont="1"/>
    <xf numFmtId="0" fontId="0" fillId="5" borderId="0" xfId="6" applyFont="1"/>
    <xf numFmtId="0" fontId="9" fillId="2" borderId="8" xfId="2" applyFont="1" applyBorder="1"/>
    <xf numFmtId="0" fontId="12" fillId="0" borderId="9" xfId="5" applyFont="1" applyBorder="1"/>
    <xf numFmtId="0" fontId="12" fillId="0" borderId="10" xfId="5" applyFont="1" applyBorder="1"/>
    <xf numFmtId="0" fontId="15" fillId="0" borderId="0" xfId="0" applyFon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7">
    <cellStyle name="40% - Accent5" xfId="6" builtinId="47"/>
    <cellStyle name="Explanatory Text" xfId="5" builtinId="53"/>
    <cellStyle name="Good" xfId="2" builtinId="26"/>
    <cellStyle name="Heading 3" xfId="1" builtinId="18"/>
    <cellStyle name="Input" xfId="3" builtinId="20"/>
    <cellStyle name="Normal" xfId="0" builtinId="0"/>
    <cellStyle name="Output" xfId="4" builtinId="21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be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orbe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F3F3F"/>
        <name val="Corbel"/>
        <family val="2"/>
        <scheme val="minor"/>
      </font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F3F3F"/>
        <name val="Corbel"/>
        <family val="2"/>
        <scheme val="minor"/>
      </font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F3F76"/>
        <name val="Corbel"/>
        <family val="2"/>
        <scheme val="minor"/>
      </font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F3F76"/>
        <name val="Corbel"/>
        <family val="2"/>
        <scheme val="minor"/>
      </font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F3F76"/>
        <name val="Corbel"/>
        <family val="2"/>
        <scheme val="minor"/>
      </font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7F7F7F"/>
        <name val="Corbe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7F7F7F"/>
        <name val="Corbe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7F7F7F"/>
        <name val="Corbel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orbel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orbel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orbel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orbel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orbel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orbe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orbe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orbe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orbel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₦-466]\ * #,##0.00_-;\-[$₦-466]\ * #,##0.00_-;_-[$₦-46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Sheet2!$J$2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9A-42B9-BABC-30ECA3CE54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Sheet2!$J$3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C9A-42B9-BABC-30ECA3CE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5940079"/>
        <c:axId val="1035941743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Sheet2!$J$1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C9A-42B9-BABC-30ECA3CE54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Sheet2!$J$1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Sheet2!$J$5</c:f>
              <c:numCache>
                <c:formatCode>General</c:formatCode>
                <c:ptCount val="1"/>
                <c:pt idx="0">
                  <c:v>560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C9A-42B9-BABC-30ECA3CE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940079"/>
        <c:axId val="1035941743"/>
      </c:lineChart>
      <c:catAx>
        <c:axId val="103594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41743"/>
        <c:crosses val="autoZero"/>
        <c:auto val="1"/>
        <c:lblAlgn val="ctr"/>
        <c:lblOffset val="100"/>
        <c:noMultiLvlLbl val="0"/>
      </c:catAx>
      <c:valAx>
        <c:axId val="10359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7</xdr:row>
      <xdr:rowOff>133350</xdr:rowOff>
    </xdr:from>
    <xdr:to>
      <xdr:col>13</xdr:col>
      <xdr:colOff>85726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FF546-107D-4DBC-92BA-D6FB6F9E6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0.091189120372" createdVersion="7" refreshedVersion="7" minRefreshableVersion="3" recordCount="4" xr:uid="{71983423-B03B-4E77-9238-5463351D6250}">
  <cacheSource type="worksheet">
    <worksheetSource name="Table4"/>
  </cacheSource>
  <cacheFields count="10">
    <cacheField name="sales person " numFmtId="0">
      <sharedItems count="4">
        <s v="Internal"/>
        <s v="asabe tanimu"/>
        <s v="deje inuwa"/>
        <s v="hauwa bawa"/>
      </sharedItems>
    </cacheField>
    <cacheField name="first name" numFmtId="0">
      <sharedItems/>
    </cacheField>
    <cacheField name="last name" numFmtId="0">
      <sharedItems/>
    </cacheField>
    <cacheField name="week1" numFmtId="164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week2" numFmtId="164">
      <sharedItems containsSemiMixedTypes="0" containsString="0" containsNumber="1" containsInteger="1" minValue="100" maxValue="400"/>
    </cacheField>
    <cacheField name="week3" numFmtId="164">
      <sharedItems containsSemiMixedTypes="0" containsString="0" containsNumber="1" containsInteger="1" minValue="100" maxValue="400"/>
    </cacheField>
    <cacheField name="week4" numFmtId="164">
      <sharedItems containsSemiMixedTypes="0" containsString="0" containsNumber="1" containsInteger="1" minValue="100" maxValue="400"/>
    </cacheField>
    <cacheField name="total" numFmtId="164">
      <sharedItems containsSemiMixedTypes="0" containsString="0" containsNumber="1" containsInteger="1" minValue="300" maxValue="1400"/>
    </cacheField>
    <cacheField name="goal met" numFmtId="0">
      <sharedItems/>
    </cacheField>
    <cacheField name="Average" numFmtId="0">
      <sharedItems containsSemiMixedTypes="0" containsString="0" containsNumber="1" containsInteger="1" minValue="130" maxValue="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isah"/>
    <s v="adu"/>
    <x v="0"/>
    <n v="100"/>
    <n v="100"/>
    <n v="100"/>
    <n v="300"/>
    <s v="goal met"/>
    <n v="130"/>
  </r>
  <r>
    <x v="1"/>
    <s v="asabe"/>
    <s v="tanimu"/>
    <x v="1"/>
    <n v="200"/>
    <n v="200"/>
    <n v="200"/>
    <n v="700"/>
    <s v="goal met"/>
    <n v="280"/>
  </r>
  <r>
    <x v="2"/>
    <s v="deje"/>
    <s v="inuwa"/>
    <x v="2"/>
    <n v="150"/>
    <n v="150"/>
    <n v="150"/>
    <n v="600"/>
    <s v="goal met"/>
    <n v="240"/>
  </r>
  <r>
    <x v="3"/>
    <s v="hauwa"/>
    <s v="bawa"/>
    <x v="3"/>
    <n v="400"/>
    <n v="400"/>
    <n v="400"/>
    <n v="1400"/>
    <s v="goal met"/>
    <n v="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5525C-DF28-4B81-82C9-851E1ACAF98F}" name="PivotTable26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0"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axis="axisRow" numFmtId="164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dataField="1"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4F28A-999F-4D1C-9333-F6A0234AF917}" name="Table1" displayName="Table1" ref="A4:J9" totalsRowCount="1" headerRowDxfId="34" headerRowBorderDxfId="32" tableBorderDxfId="33" totalsRowBorderDxfId="31" headerRowCellStyle="Heading 3">
  <autoFilter ref="A4:J8" xr:uid="{A0D4F28A-999F-4D1C-9333-F6A0234AF917}"/>
  <tableColumns count="10">
    <tableColumn id="1" xr3:uid="{EE606AE1-77B2-4CDE-8E32-7580B255BDDC}" name="emp id" totalsRowLabel="Total" dataDxfId="30" totalsRowDxfId="20" dataCellStyle="Explanatory Text"/>
    <tableColumn id="2" xr3:uid="{219B50AC-FDD6-4EB0-BD7E-4A640C711177}" name="first name" dataDxfId="29" totalsRowDxfId="19" dataCellStyle="Explanatory Text"/>
    <tableColumn id="3" xr3:uid="{47ACA2F1-BE81-433B-B879-3EB0AA60F780}" name="last name" dataDxfId="28" totalsRowDxfId="18" dataCellStyle="Explanatory Text"/>
    <tableColumn id="12" xr3:uid="{189F7DA9-3D6F-42AB-B6A4-6F4C111C7F84}" name="full name" dataDxfId="27" totalsRowDxfId="17" dataCellStyle="Explanatory Text"/>
    <tableColumn id="4" xr3:uid="{6FCAC2D1-B560-4DE1-8120-CA65DC14EE47}" name="week1" dataDxfId="26" totalsRowDxfId="16" dataCellStyle="Input"/>
    <tableColumn id="5" xr3:uid="{C866E385-537F-403E-A449-BC0C15D9D9A2}" name="week2" dataDxfId="25" totalsRowDxfId="15" dataCellStyle="Input"/>
    <tableColumn id="6" xr3:uid="{8E6492BD-ED80-419E-B79A-66D504594837}" name="week3" dataDxfId="24" totalsRowDxfId="14" dataCellStyle="Input"/>
    <tableColumn id="7" xr3:uid="{B44C8D72-6FA3-4D87-A0BB-C765B1E23A8F}" name="week4" dataDxfId="23" totalsRowDxfId="13" dataCellStyle="Output"/>
    <tableColumn id="8" xr3:uid="{177A6CCE-123B-4A57-84CC-305E7080B769}" name="total" dataDxfId="22" totalsRowDxfId="12" dataCellStyle="Output">
      <calculatedColumnFormula>SUM(E5:H5)</calculatedColumnFormula>
    </tableColumn>
    <tableColumn id="9" xr3:uid="{6B27A3F6-3219-454C-A263-2F7C8C1EDE14}" name="F" totalsRowFunction="count" dataDxfId="21" totalsRowDxfId="11">
      <calculatedColumnFormula>IF(I5&gt;=$F$12,"P","F")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9BBB56-143B-45C6-AAF2-B7E7B0505AA3}" name="Table4" displayName="Table4" ref="A1:J5" totalsRowShown="0" tableBorderDxfId="10">
  <autoFilter ref="A1:J5" xr:uid="{589BBB56-143B-45C6-AAF2-B7E7B0505AA3}"/>
  <tableColumns count="10">
    <tableColumn id="1" xr3:uid="{C773F155-6BDB-49FB-BD8C-7E748C1506A0}" name="sales person " dataDxfId="9" dataCellStyle="Explanatory Text"/>
    <tableColumn id="2" xr3:uid="{4048C89B-DFF1-4903-B86F-7B8252F42AED}" name="first name" dataDxfId="8" dataCellStyle="Explanatory Text"/>
    <tableColumn id="3" xr3:uid="{C5993958-DC5B-48AA-8787-2418B808516F}" name="last name" dataDxfId="7" dataCellStyle="Explanatory Text"/>
    <tableColumn id="4" xr3:uid="{60D1CF89-A52C-465D-BB43-2A47364AC833}" name="week1" dataDxfId="6" dataCellStyle="Input"/>
    <tableColumn id="5" xr3:uid="{D7C63E82-93EC-4C76-82D1-4BD51D862DE7}" name="week2" dataDxfId="5" dataCellStyle="Input"/>
    <tableColumn id="6" xr3:uid="{1B4C01AA-DD65-4075-8501-C6F678C98437}" name="week3" dataDxfId="4" dataCellStyle="Input"/>
    <tableColumn id="7" xr3:uid="{C82BF8A8-5350-4C45-B292-9BEFECBD2856}" name="week4" dataDxfId="3" dataCellStyle="Output"/>
    <tableColumn id="8" xr3:uid="{985DB05F-DA38-46BF-9D8A-1D270D028A5B}" name="total" dataDxfId="2" dataCellStyle="Output">
      <calculatedColumnFormula>SUM(D2:G2)</calculatedColumnFormula>
    </tableColumn>
    <tableColumn id="9" xr3:uid="{1749C1D2-EB74-4658-9955-0B0E8D37AA77}" name="goal met" dataDxfId="1" dataCellStyle="Heading 3"/>
    <tableColumn id="10" xr3:uid="{8EFDE809-E44D-4E4E-9A04-580168F65A8F}" name="Average" dataDxfId="0">
      <calculatedColumnFormula>AVERAGE(B2:I2)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B701-680D-49C5-BCCA-CAB9BABD4607}">
  <sheetPr codeName="Sheet1"/>
  <dimension ref="A2:J17"/>
  <sheetViews>
    <sheetView workbookViewId="0">
      <selection activeCell="A4" sqref="A4:J9"/>
    </sheetView>
  </sheetViews>
  <sheetFormatPr defaultRowHeight="15" x14ac:dyDescent="0.25"/>
  <cols>
    <col min="1" max="1" width="12.875" customWidth="1"/>
    <col min="2" max="4" width="12.5" customWidth="1"/>
    <col min="5" max="5" width="9.75" customWidth="1"/>
    <col min="6" max="7" width="11.375" customWidth="1"/>
    <col min="8" max="8" width="9.75" customWidth="1"/>
    <col min="9" max="9" width="11.375" customWidth="1"/>
    <col min="10" max="10" width="27.5" customWidth="1"/>
  </cols>
  <sheetData>
    <row r="2" spans="1:10" ht="18.75" x14ac:dyDescent="0.3">
      <c r="A2" s="8" t="s">
        <v>26</v>
      </c>
      <c r="I2" s="2" t="s">
        <v>13</v>
      </c>
      <c r="J2" s="2">
        <f ca="1">TODAY()</f>
        <v>45238</v>
      </c>
    </row>
    <row r="4" spans="1:10" s="1" customFormat="1" x14ac:dyDescent="0.25">
      <c r="A4" s="22" t="s">
        <v>34</v>
      </c>
      <c r="B4" s="23" t="s">
        <v>16</v>
      </c>
      <c r="C4" s="24" t="s">
        <v>17</v>
      </c>
      <c r="D4" s="24" t="s">
        <v>29</v>
      </c>
      <c r="E4" s="24" t="s">
        <v>0</v>
      </c>
      <c r="F4" s="24" t="s">
        <v>1</v>
      </c>
      <c r="G4" s="24" t="s">
        <v>2</v>
      </c>
      <c r="H4" s="24" t="s">
        <v>3</v>
      </c>
      <c r="I4" s="25" t="s">
        <v>8</v>
      </c>
      <c r="J4" s="26" t="s">
        <v>27</v>
      </c>
    </row>
    <row r="5" spans="1:10" x14ac:dyDescent="0.25">
      <c r="A5" s="20" t="s">
        <v>35</v>
      </c>
      <c r="B5" s="5" t="s">
        <v>18</v>
      </c>
      <c r="C5" s="5" t="s">
        <v>22</v>
      </c>
      <c r="D5" s="5" t="s">
        <v>30</v>
      </c>
      <c r="E5" s="6">
        <v>50</v>
      </c>
      <c r="F5" s="6">
        <v>100</v>
      </c>
      <c r="G5" s="6">
        <v>100</v>
      </c>
      <c r="H5" s="7">
        <v>100</v>
      </c>
      <c r="I5" s="7">
        <f>F5+G5+H5</f>
        <v>300</v>
      </c>
      <c r="J5" s="21" t="str">
        <f>IF(I5&gt;=$F$13,"P","F")</f>
        <v>F</v>
      </c>
    </row>
    <row r="6" spans="1:10" x14ac:dyDescent="0.25">
      <c r="A6" s="20" t="s">
        <v>36</v>
      </c>
      <c r="B6" s="5" t="s">
        <v>5</v>
      </c>
      <c r="C6" s="5" t="s">
        <v>23</v>
      </c>
      <c r="D6" s="5" t="s">
        <v>31</v>
      </c>
      <c r="E6" s="6">
        <v>100</v>
      </c>
      <c r="F6" s="6">
        <v>200</v>
      </c>
      <c r="G6" s="6">
        <v>200</v>
      </c>
      <c r="H6" s="7">
        <v>200</v>
      </c>
      <c r="I6" s="7">
        <f>SUM(E6:H6)</f>
        <v>700</v>
      </c>
      <c r="J6" s="21" t="str">
        <f>IF(I6&gt;=$F$13,"P","F")</f>
        <v>P</v>
      </c>
    </row>
    <row r="7" spans="1:10" x14ac:dyDescent="0.25">
      <c r="A7" s="20" t="s">
        <v>37</v>
      </c>
      <c r="B7" s="5" t="s">
        <v>6</v>
      </c>
      <c r="C7" s="5" t="s">
        <v>24</v>
      </c>
      <c r="D7" s="5" t="s">
        <v>32</v>
      </c>
      <c r="E7" s="6">
        <v>150</v>
      </c>
      <c r="F7" s="6">
        <v>150</v>
      </c>
      <c r="G7" s="6">
        <v>150</v>
      </c>
      <c r="H7" s="7">
        <v>150</v>
      </c>
      <c r="I7" s="7">
        <f>SUM(E7:H7)</f>
        <v>600</v>
      </c>
      <c r="J7" s="21" t="str">
        <f>IF(I7&gt;=$F$13,"P","F")</f>
        <v>F</v>
      </c>
    </row>
    <row r="8" spans="1:10" x14ac:dyDescent="0.25">
      <c r="A8" s="20" t="s">
        <v>21</v>
      </c>
      <c r="B8" s="5" t="s">
        <v>7</v>
      </c>
      <c r="C8" s="5" t="s">
        <v>25</v>
      </c>
      <c r="D8" s="5" t="s">
        <v>33</v>
      </c>
      <c r="E8" s="6">
        <v>200</v>
      </c>
      <c r="F8" s="6">
        <v>400</v>
      </c>
      <c r="G8" s="6">
        <v>400</v>
      </c>
      <c r="H8" s="7">
        <v>400</v>
      </c>
      <c r="I8" s="7">
        <f>SUM(E8:H8)</f>
        <v>1400</v>
      </c>
      <c r="J8" s="21" t="str">
        <f>IF(I8&gt;=$F$13,"P","F")</f>
        <v>P</v>
      </c>
    </row>
    <row r="9" spans="1:10" x14ac:dyDescent="0.25">
      <c r="A9" s="28" t="s">
        <v>28</v>
      </c>
      <c r="B9" s="29"/>
      <c r="C9" s="29"/>
      <c r="D9" s="29"/>
      <c r="E9" s="30"/>
      <c r="F9" s="30"/>
      <c r="G9" s="30"/>
      <c r="H9" s="31"/>
      <c r="I9" s="31"/>
      <c r="J9" s="27">
        <f>SUBTOTAL(103,Table1[F])</f>
        <v>4</v>
      </c>
    </row>
    <row r="13" spans="1:10" x14ac:dyDescent="0.25">
      <c r="A13" s="3" t="s">
        <v>8</v>
      </c>
      <c r="B13" s="32">
        <f>SUM(E5:H8)</f>
        <v>3050</v>
      </c>
      <c r="C13" s="32">
        <f>SUM(E5:H8)</f>
        <v>3050</v>
      </c>
      <c r="D13" s="32"/>
      <c r="E13" s="3" t="s">
        <v>14</v>
      </c>
      <c r="F13" s="3">
        <v>700</v>
      </c>
    </row>
    <row r="14" spans="1:10" x14ac:dyDescent="0.25">
      <c r="A14" s="3" t="s">
        <v>9</v>
      </c>
      <c r="B14" s="32">
        <f>AVERAGE(E5:H8)</f>
        <v>190.625</v>
      </c>
      <c r="C14" s="32">
        <f>AVERAGE(E5:H8)</f>
        <v>190.625</v>
      </c>
      <c r="D14" s="32"/>
      <c r="E14" s="3" t="s">
        <v>13</v>
      </c>
      <c r="F14" s="4">
        <f ca="1">TODAY()</f>
        <v>45238</v>
      </c>
    </row>
    <row r="15" spans="1:10" x14ac:dyDescent="0.25">
      <c r="A15" s="3" t="s">
        <v>10</v>
      </c>
      <c r="B15" s="32">
        <f>MAX(E5:H8)</f>
        <v>400</v>
      </c>
      <c r="C15" s="32">
        <f>MAX(E5:G8)</f>
        <v>400</v>
      </c>
      <c r="D15" s="32"/>
      <c r="E15" s="3"/>
      <c r="F15" s="3"/>
    </row>
    <row r="16" spans="1:10" x14ac:dyDescent="0.25">
      <c r="A16" s="3" t="s">
        <v>11</v>
      </c>
      <c r="B16" s="32">
        <f>MIN(E5:H8)</f>
        <v>50</v>
      </c>
      <c r="C16" s="32">
        <f>MIN(E5:H8)</f>
        <v>50</v>
      </c>
      <c r="D16" s="32"/>
      <c r="E16" s="3"/>
      <c r="F16" s="3"/>
    </row>
    <row r="17" spans="1:6" x14ac:dyDescent="0.25">
      <c r="A17" s="3" t="s">
        <v>12</v>
      </c>
      <c r="B17" s="33">
        <f>COUNT(E5:H8)</f>
        <v>16</v>
      </c>
      <c r="C17" s="33">
        <f>COUNT(E5:H8)</f>
        <v>16</v>
      </c>
      <c r="D17" s="33"/>
      <c r="E17" s="3"/>
      <c r="F17" s="3"/>
    </row>
  </sheetData>
  <customSheetViews>
    <customSheetView guid="{CA5BE6C2-56BD-4740-A57B-79A28B70DDE0}">
      <selection activeCell="A4" sqref="A4:H8"/>
      <pageMargins left="0.7" right="0.7" top="0.75" bottom="0.75" header="0.3" footer="0.3"/>
      <pageSetup orientation="portrait" horizontalDpi="4294967295" verticalDpi="4294967295" r:id="rId1"/>
    </customSheetView>
  </customSheetViews>
  <phoneticPr fontId="7" type="noConversion"/>
  <pageMargins left="0.7" right="0.7" top="0.75" bottom="0.75" header="0.3" footer="0.3"/>
  <pageSetup orientation="portrait" horizontalDpi="4294967295" verticalDpi="4294967295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242B-6D95-48D3-B2C5-6D94AC6D7A57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A7A2-A2A3-41DD-9161-B88AF258B718}">
  <sheetPr codeName="Sheet3"/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725C-970E-4C7E-BDDB-19F2B6960D9B}">
  <sheetPr codeName="Sheet4"/>
  <dimension ref="A1:B8"/>
  <sheetViews>
    <sheetView workbookViewId="0"/>
  </sheetViews>
  <sheetFormatPr defaultRowHeight="15" x14ac:dyDescent="0.25"/>
  <cols>
    <col min="1" max="1" width="12" bestFit="1" customWidth="1"/>
    <col min="2" max="2" width="11" bestFit="1" customWidth="1"/>
  </cols>
  <sheetData>
    <row r="1" spans="1:2" x14ac:dyDescent="0.25">
      <c r="A1" s="38" t="s">
        <v>4</v>
      </c>
      <c r="B1" t="s">
        <v>44</v>
      </c>
    </row>
    <row r="3" spans="1:2" x14ac:dyDescent="0.25">
      <c r="A3" s="38" t="s">
        <v>42</v>
      </c>
      <c r="B3" t="s">
        <v>45</v>
      </c>
    </row>
    <row r="4" spans="1:2" x14ac:dyDescent="0.25">
      <c r="A4" s="40">
        <v>50</v>
      </c>
      <c r="B4" s="39">
        <v>300</v>
      </c>
    </row>
    <row r="5" spans="1:2" x14ac:dyDescent="0.25">
      <c r="A5" s="40">
        <v>100</v>
      </c>
      <c r="B5" s="39">
        <v>700</v>
      </c>
    </row>
    <row r="6" spans="1:2" x14ac:dyDescent="0.25">
      <c r="A6" s="40">
        <v>150</v>
      </c>
      <c r="B6" s="39">
        <v>600</v>
      </c>
    </row>
    <row r="7" spans="1:2" x14ac:dyDescent="0.25">
      <c r="A7" s="40">
        <v>200</v>
      </c>
      <c r="B7" s="39">
        <v>1400</v>
      </c>
    </row>
    <row r="8" spans="1:2" x14ac:dyDescent="0.25">
      <c r="A8" s="40" t="s">
        <v>43</v>
      </c>
      <c r="B8" s="39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2E3C-E9F2-4C61-A1D4-7E0DC5C7A899}">
  <sheetPr codeName="Sheet5"/>
  <dimension ref="A1:J5"/>
  <sheetViews>
    <sheetView tabSelected="1" workbookViewId="0">
      <selection activeCell="D1" sqref="D1"/>
    </sheetView>
  </sheetViews>
  <sheetFormatPr defaultRowHeight="18.75" x14ac:dyDescent="0.3"/>
  <cols>
    <col min="1" max="1" width="16" style="13" customWidth="1"/>
    <col min="2" max="2" width="13.25" style="13" customWidth="1"/>
    <col min="3" max="3" width="12.875" style="13" customWidth="1"/>
    <col min="4" max="6" width="11.5" style="13" bestFit="1" customWidth="1"/>
    <col min="7" max="7" width="11.625" style="13" bestFit="1" customWidth="1"/>
    <col min="8" max="8" width="13.625" style="13" bestFit="1" customWidth="1"/>
    <col min="9" max="9" width="11.875" style="13" customWidth="1"/>
    <col min="10" max="10" width="11.25" style="13" customWidth="1"/>
    <col min="11" max="16384" width="9" style="13"/>
  </cols>
  <sheetData>
    <row r="1" spans="1:10" ht="19.5" thickBot="1" x14ac:dyDescent="0.35">
      <c r="A1" s="34" t="s">
        <v>4</v>
      </c>
      <c r="B1" s="9" t="s">
        <v>16</v>
      </c>
      <c r="C1" s="10" t="s">
        <v>17</v>
      </c>
      <c r="D1" s="10" t="s">
        <v>0</v>
      </c>
      <c r="E1" s="10" t="s">
        <v>1</v>
      </c>
      <c r="F1" s="10" t="s">
        <v>2</v>
      </c>
      <c r="G1" s="10" t="s">
        <v>3</v>
      </c>
      <c r="H1" s="11" t="s">
        <v>8</v>
      </c>
      <c r="I1" s="12" t="s">
        <v>15</v>
      </c>
      <c r="J1" s="37" t="s">
        <v>39</v>
      </c>
    </row>
    <row r="2" spans="1:10" ht="19.5" thickBot="1" x14ac:dyDescent="0.35">
      <c r="A2" s="35" t="s">
        <v>26</v>
      </c>
      <c r="B2" s="14" t="s">
        <v>18</v>
      </c>
      <c r="C2" s="14" t="s">
        <v>22</v>
      </c>
      <c r="D2" s="15">
        <v>50</v>
      </c>
      <c r="E2" s="15">
        <v>100</v>
      </c>
      <c r="F2" s="15">
        <v>100</v>
      </c>
      <c r="G2" s="16">
        <v>100</v>
      </c>
      <c r="H2" s="16">
        <f>E2+F2+G2</f>
        <v>300</v>
      </c>
      <c r="I2" s="12" t="s">
        <v>15</v>
      </c>
      <c r="J2" s="37">
        <f t="shared" ref="J2:J5" si="0">AVERAGE(B2:I2)</f>
        <v>130</v>
      </c>
    </row>
    <row r="3" spans="1:10" ht="19.5" thickBot="1" x14ac:dyDescent="0.35">
      <c r="A3" s="35" t="s">
        <v>19</v>
      </c>
      <c r="B3" s="14" t="s">
        <v>5</v>
      </c>
      <c r="C3" s="14" t="s">
        <v>23</v>
      </c>
      <c r="D3" s="15">
        <v>100</v>
      </c>
      <c r="E3" s="15">
        <v>200</v>
      </c>
      <c r="F3" s="15">
        <v>200</v>
      </c>
      <c r="G3" s="16">
        <v>200</v>
      </c>
      <c r="H3" s="16">
        <f>SUM(D3:G3)</f>
        <v>700</v>
      </c>
      <c r="I3" s="12" t="s">
        <v>15</v>
      </c>
      <c r="J3" s="37">
        <f t="shared" si="0"/>
        <v>280</v>
      </c>
    </row>
    <row r="4" spans="1:10" ht="19.5" thickBot="1" x14ac:dyDescent="0.35">
      <c r="A4" s="35" t="s">
        <v>20</v>
      </c>
      <c r="B4" s="14" t="s">
        <v>6</v>
      </c>
      <c r="C4" s="14" t="s">
        <v>24</v>
      </c>
      <c r="D4" s="15">
        <v>150</v>
      </c>
      <c r="E4" s="15">
        <v>150</v>
      </c>
      <c r="F4" s="15">
        <v>150</v>
      </c>
      <c r="G4" s="16">
        <v>150</v>
      </c>
      <c r="H4" s="16">
        <f>SUM(D4:G4)</f>
        <v>600</v>
      </c>
      <c r="I4" s="12" t="s">
        <v>15</v>
      </c>
      <c r="J4" s="37">
        <f t="shared" si="0"/>
        <v>240</v>
      </c>
    </row>
    <row r="5" spans="1:10" ht="19.5" thickBot="1" x14ac:dyDescent="0.35">
      <c r="A5" s="36" t="s">
        <v>21</v>
      </c>
      <c r="B5" s="17" t="s">
        <v>7</v>
      </c>
      <c r="C5" s="17" t="s">
        <v>25</v>
      </c>
      <c r="D5" s="18">
        <v>200</v>
      </c>
      <c r="E5" s="18">
        <v>400</v>
      </c>
      <c r="F5" s="18">
        <v>400</v>
      </c>
      <c r="G5" s="19">
        <v>400</v>
      </c>
      <c r="H5" s="19">
        <f>SUM(D5:G5)</f>
        <v>1400</v>
      </c>
      <c r="I5" s="12" t="s">
        <v>15</v>
      </c>
      <c r="J5" s="37">
        <f t="shared" si="0"/>
        <v>560</v>
      </c>
    </row>
  </sheetData>
  <customSheetViews>
    <customSheetView guid="{CA5BE6C2-56BD-4740-A57B-79A28B70DDE0}">
      <selection activeCell="B4" sqref="B4"/>
      <pageMargins left="0.7" right="0.7" top="0.75" bottom="0.75" header="0.3" footer="0.3"/>
    </customSheetView>
  </customSheetView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fast food monthly</vt:lpstr>
      <vt:lpstr>Sheet3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2023-10-04T23:20:10Z</cp:lastPrinted>
  <dcterms:created xsi:type="dcterms:W3CDTF">2023-09-27T22:36:41Z</dcterms:created>
  <dcterms:modified xsi:type="dcterms:W3CDTF">2023-11-08T08:40:03Z</dcterms:modified>
</cp:coreProperties>
</file>