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12100100\Semester 8\Tugas Akhir\Bismillah Buku TA\"/>
    </mc:Choice>
  </mc:AlternateContent>
  <bookViews>
    <workbookView xWindow="0" yWindow="0" windowWidth="10170" windowHeight="8280"/>
  </bookViews>
  <sheets>
    <sheet name="RBF sigma 1" sheetId="1" r:id="rId1"/>
    <sheet name="RBF sigma 5" sheetId="2" r:id="rId2"/>
    <sheet name="Linear" sheetId="3" r:id="rId3"/>
    <sheet name="quadratic" sheetId="4" r:id="rId4"/>
    <sheet name="polynomia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5" l="1"/>
  <c r="C28" i="1"/>
  <c r="C20" i="1"/>
  <c r="E45" i="1"/>
  <c r="D44" i="1"/>
  <c r="C44" i="1"/>
  <c r="B43" i="1" s="1"/>
  <c r="F43" i="1"/>
  <c r="D42" i="1"/>
  <c r="C42" i="1"/>
  <c r="B41" i="1" s="1"/>
  <c r="G41" i="1"/>
  <c r="F41" i="1"/>
  <c r="D40" i="1"/>
  <c r="C40" i="1"/>
  <c r="G39" i="1" s="1"/>
  <c r="F39" i="1"/>
  <c r="D38" i="1"/>
  <c r="C38" i="1"/>
  <c r="G37" i="1" s="1"/>
  <c r="F37" i="1"/>
  <c r="D36" i="1"/>
  <c r="C36" i="1"/>
  <c r="G35" i="1"/>
  <c r="F35" i="1"/>
  <c r="B35" i="1"/>
  <c r="E29" i="1"/>
  <c r="D28" i="1"/>
  <c r="B27" i="1"/>
  <c r="F27" i="1"/>
  <c r="D26" i="1"/>
  <c r="C26" i="1"/>
  <c r="B25" i="1" s="1"/>
  <c r="F25" i="1"/>
  <c r="D24" i="1"/>
  <c r="C24" i="1"/>
  <c r="G23" i="1" s="1"/>
  <c r="F23" i="1"/>
  <c r="D22" i="1"/>
  <c r="C22" i="1"/>
  <c r="G21" i="1" s="1"/>
  <c r="F21" i="1"/>
  <c r="D20" i="1"/>
  <c r="B19" i="1" s="1"/>
  <c r="G19" i="1"/>
  <c r="F19" i="1"/>
  <c r="E45" i="2"/>
  <c r="D44" i="2"/>
  <c r="C44" i="2"/>
  <c r="B43" i="2" s="1"/>
  <c r="F43" i="2"/>
  <c r="D42" i="2"/>
  <c r="C42" i="2"/>
  <c r="G41" i="2"/>
  <c r="F41" i="2"/>
  <c r="B41" i="2"/>
  <c r="D40" i="2"/>
  <c r="C40" i="2"/>
  <c r="G39" i="2" s="1"/>
  <c r="F39" i="2"/>
  <c r="D38" i="2"/>
  <c r="C38" i="2"/>
  <c r="G37" i="2"/>
  <c r="F37" i="2"/>
  <c r="B37" i="2"/>
  <c r="D36" i="2"/>
  <c r="C36" i="2"/>
  <c r="B35" i="2" s="1"/>
  <c r="F35" i="2"/>
  <c r="F45" i="2" s="1"/>
  <c r="E29" i="2"/>
  <c r="D28" i="2"/>
  <c r="C28" i="2"/>
  <c r="G27" i="2" s="1"/>
  <c r="F27" i="2"/>
  <c r="D26" i="2"/>
  <c r="C26" i="2"/>
  <c r="B25" i="2" s="1"/>
  <c r="F25" i="2"/>
  <c r="D24" i="2"/>
  <c r="C24" i="2"/>
  <c r="B23" i="2" s="1"/>
  <c r="F23" i="2"/>
  <c r="D22" i="2"/>
  <c r="C22" i="2"/>
  <c r="G21" i="2" s="1"/>
  <c r="F21" i="2"/>
  <c r="D20" i="2"/>
  <c r="C20" i="2"/>
  <c r="B19" i="2" s="1"/>
  <c r="G19" i="2"/>
  <c r="F19" i="2"/>
  <c r="F29" i="2" s="1"/>
  <c r="E45" i="3"/>
  <c r="D44" i="3"/>
  <c r="C44" i="3"/>
  <c r="B43" i="3" s="1"/>
  <c r="F43" i="3"/>
  <c r="D42" i="3"/>
  <c r="C42" i="3"/>
  <c r="F41" i="3"/>
  <c r="D40" i="3"/>
  <c r="C40" i="3"/>
  <c r="G39" i="3" s="1"/>
  <c r="F39" i="3"/>
  <c r="D38" i="3"/>
  <c r="C38" i="3"/>
  <c r="G37" i="3" s="1"/>
  <c r="F37" i="3"/>
  <c r="D36" i="3"/>
  <c r="C36" i="3"/>
  <c r="G35" i="3" s="1"/>
  <c r="F35" i="3"/>
  <c r="B35" i="3"/>
  <c r="E29" i="3"/>
  <c r="D28" i="3"/>
  <c r="C28" i="3"/>
  <c r="F27" i="3"/>
  <c r="D26" i="3"/>
  <c r="C26" i="3"/>
  <c r="G25" i="3"/>
  <c r="F25" i="3"/>
  <c r="B25" i="3"/>
  <c r="D24" i="3"/>
  <c r="C24" i="3"/>
  <c r="G23" i="3" s="1"/>
  <c r="F23" i="3"/>
  <c r="D22" i="3"/>
  <c r="C22" i="3"/>
  <c r="G21" i="3" s="1"/>
  <c r="F21" i="3"/>
  <c r="B21" i="3"/>
  <c r="D20" i="3"/>
  <c r="C20" i="3"/>
  <c r="F19" i="3"/>
  <c r="E45" i="4"/>
  <c r="D44" i="4"/>
  <c r="B43" i="4" s="1"/>
  <c r="C44" i="4"/>
  <c r="G43" i="4" s="1"/>
  <c r="F43" i="4"/>
  <c r="D42" i="4"/>
  <c r="C42" i="4"/>
  <c r="B41" i="4" s="1"/>
  <c r="F41" i="4"/>
  <c r="D40" i="4"/>
  <c r="C40" i="4"/>
  <c r="G39" i="4" s="1"/>
  <c r="F39" i="4"/>
  <c r="D38" i="4"/>
  <c r="C38" i="4"/>
  <c r="G37" i="4" s="1"/>
  <c r="F37" i="4"/>
  <c r="D36" i="4"/>
  <c r="C36" i="4"/>
  <c r="G35" i="4" s="1"/>
  <c r="F35" i="4"/>
  <c r="E29" i="4"/>
  <c r="D28" i="4"/>
  <c r="C28" i="4"/>
  <c r="G27" i="4" s="1"/>
  <c r="F27" i="4"/>
  <c r="D26" i="4"/>
  <c r="C26" i="4"/>
  <c r="G25" i="4"/>
  <c r="F25" i="4"/>
  <c r="D24" i="4"/>
  <c r="C24" i="4"/>
  <c r="G23" i="4"/>
  <c r="F23" i="4"/>
  <c r="D22" i="4"/>
  <c r="C22" i="4"/>
  <c r="G21" i="4" s="1"/>
  <c r="F21" i="4"/>
  <c r="D20" i="4"/>
  <c r="C20" i="4"/>
  <c r="G19" i="4" s="1"/>
  <c r="F19" i="4"/>
  <c r="E45" i="5"/>
  <c r="D44" i="5"/>
  <c r="C44" i="5"/>
  <c r="B43" i="5" s="1"/>
  <c r="F43" i="5"/>
  <c r="D42" i="5"/>
  <c r="C42" i="5"/>
  <c r="B41" i="5" s="1"/>
  <c r="F41" i="5"/>
  <c r="D40" i="5"/>
  <c r="C40" i="5"/>
  <c r="G39" i="5" s="1"/>
  <c r="F39" i="5"/>
  <c r="D38" i="5"/>
  <c r="C38" i="5"/>
  <c r="B37" i="5" s="1"/>
  <c r="G37" i="5"/>
  <c r="F37" i="5"/>
  <c r="D36" i="5"/>
  <c r="B35" i="5"/>
  <c r="F35" i="5"/>
  <c r="E29" i="5"/>
  <c r="D28" i="5"/>
  <c r="B27" i="5" s="1"/>
  <c r="C28" i="5"/>
  <c r="G27" i="5"/>
  <c r="F27" i="5"/>
  <c r="D26" i="5"/>
  <c r="C26" i="5"/>
  <c r="B25" i="5" s="1"/>
  <c r="F25" i="5"/>
  <c r="D24" i="5"/>
  <c r="C24" i="5"/>
  <c r="G23" i="5" s="1"/>
  <c r="F23" i="5"/>
  <c r="D22" i="5"/>
  <c r="B21" i="5" s="1"/>
  <c r="C22" i="5"/>
  <c r="G21" i="5" s="1"/>
  <c r="F21" i="5"/>
  <c r="D20" i="5"/>
  <c r="C20" i="5"/>
  <c r="B19" i="5" s="1"/>
  <c r="F19" i="5"/>
  <c r="G13" i="1"/>
  <c r="F13" i="1"/>
  <c r="E13" i="1"/>
  <c r="B13" i="1"/>
  <c r="G13" i="2"/>
  <c r="F13" i="2"/>
  <c r="E13" i="2"/>
  <c r="B13" i="2"/>
  <c r="G13" i="3"/>
  <c r="F13" i="3"/>
  <c r="E13" i="3"/>
  <c r="B13" i="3"/>
  <c r="G13" i="4"/>
  <c r="F13" i="4"/>
  <c r="E13" i="4"/>
  <c r="B13" i="4"/>
  <c r="G13" i="5"/>
  <c r="F13" i="5"/>
  <c r="E13" i="5"/>
  <c r="B13" i="5"/>
  <c r="C10" i="4"/>
  <c r="D12" i="1"/>
  <c r="C12" i="1"/>
  <c r="B11" i="1" s="1"/>
  <c r="D10" i="1"/>
  <c r="B9" i="1" s="1"/>
  <c r="C10" i="1"/>
  <c r="G9" i="1" s="1"/>
  <c r="D8" i="1"/>
  <c r="C8" i="1"/>
  <c r="B7" i="1" s="1"/>
  <c r="D6" i="1"/>
  <c r="C6" i="1"/>
  <c r="G5" i="1" s="1"/>
  <c r="D4" i="1"/>
  <c r="C4" i="1"/>
  <c r="G3" i="1" s="1"/>
  <c r="D12" i="2"/>
  <c r="C12" i="2"/>
  <c r="G11" i="2" s="1"/>
  <c r="D10" i="2"/>
  <c r="C10" i="2"/>
  <c r="D8" i="2"/>
  <c r="C8" i="2"/>
  <c r="G7" i="2" s="1"/>
  <c r="D6" i="2"/>
  <c r="C6" i="2"/>
  <c r="G5" i="2" s="1"/>
  <c r="D4" i="2"/>
  <c r="C4" i="2"/>
  <c r="D12" i="3"/>
  <c r="C12" i="3"/>
  <c r="G11" i="3" s="1"/>
  <c r="D10" i="3"/>
  <c r="C10" i="3"/>
  <c r="G9" i="3" s="1"/>
  <c r="D8" i="3"/>
  <c r="C8" i="3"/>
  <c r="D6" i="3"/>
  <c r="B5" i="3" s="1"/>
  <c r="C6" i="3"/>
  <c r="G5" i="3" s="1"/>
  <c r="C4" i="3"/>
  <c r="G3" i="3" s="1"/>
  <c r="D4" i="3"/>
  <c r="D12" i="5"/>
  <c r="C12" i="5"/>
  <c r="D10" i="5"/>
  <c r="C10" i="5"/>
  <c r="G9" i="5" s="1"/>
  <c r="D8" i="5"/>
  <c r="B7" i="5" s="1"/>
  <c r="C8" i="5"/>
  <c r="G7" i="5" s="1"/>
  <c r="D6" i="5"/>
  <c r="C6" i="5"/>
  <c r="G5" i="5" s="1"/>
  <c r="D4" i="5"/>
  <c r="C4" i="5"/>
  <c r="G3" i="5" s="1"/>
  <c r="D12" i="4"/>
  <c r="C12" i="4"/>
  <c r="G11" i="4" s="1"/>
  <c r="D10" i="4"/>
  <c r="G9" i="4"/>
  <c r="D8" i="4"/>
  <c r="C8" i="4"/>
  <c r="D6" i="4"/>
  <c r="C6" i="4"/>
  <c r="G5" i="4" s="1"/>
  <c r="D4" i="4"/>
  <c r="B3" i="4" s="1"/>
  <c r="C4" i="4"/>
  <c r="F3" i="1"/>
  <c r="F11" i="5"/>
  <c r="F9" i="5"/>
  <c r="B9" i="5"/>
  <c r="F7" i="5"/>
  <c r="F5" i="5"/>
  <c r="B5" i="5"/>
  <c r="F3" i="5"/>
  <c r="B3" i="5"/>
  <c r="F11" i="4"/>
  <c r="F9" i="4"/>
  <c r="G7" i="4"/>
  <c r="F7" i="4"/>
  <c r="B7" i="4"/>
  <c r="F5" i="4"/>
  <c r="G3" i="4"/>
  <c r="F3" i="4"/>
  <c r="F11" i="3"/>
  <c r="F9" i="3"/>
  <c r="G7" i="3"/>
  <c r="F7" i="3"/>
  <c r="F5" i="3"/>
  <c r="F3" i="3"/>
  <c r="B3" i="3"/>
  <c r="F11" i="2"/>
  <c r="G9" i="2"/>
  <c r="F9" i="2"/>
  <c r="B9" i="2"/>
  <c r="F7" i="2"/>
  <c r="F5" i="2"/>
  <c r="G3" i="2"/>
  <c r="F3" i="2"/>
  <c r="B3" i="2"/>
  <c r="B5" i="1"/>
  <c r="F5" i="1"/>
  <c r="F7" i="1"/>
  <c r="F9" i="1"/>
  <c r="F11" i="1"/>
  <c r="B3" i="1"/>
  <c r="G43" i="3" l="1"/>
  <c r="G43" i="1"/>
  <c r="B41" i="3"/>
  <c r="G41" i="4"/>
  <c r="G41" i="5"/>
  <c r="F45" i="4"/>
  <c r="B39" i="3"/>
  <c r="F45" i="3"/>
  <c r="G45" i="1"/>
  <c r="B37" i="1"/>
  <c r="F45" i="1"/>
  <c r="B37" i="4"/>
  <c r="F45" i="5"/>
  <c r="B35" i="4"/>
  <c r="G27" i="1"/>
  <c r="G29" i="1" s="1"/>
  <c r="B27" i="2"/>
  <c r="B27" i="3"/>
  <c r="B27" i="4"/>
  <c r="G25" i="5"/>
  <c r="F29" i="5"/>
  <c r="B25" i="4"/>
  <c r="G25" i="1"/>
  <c r="B23" i="1"/>
  <c r="G23" i="2"/>
  <c r="F29" i="3"/>
  <c r="F29" i="4"/>
  <c r="B23" i="4"/>
  <c r="F29" i="1"/>
  <c r="B19" i="3"/>
  <c r="B19" i="4"/>
  <c r="G29" i="4"/>
  <c r="G19" i="5"/>
  <c r="B45" i="1"/>
  <c r="B39" i="1"/>
  <c r="B21" i="1"/>
  <c r="B29" i="1" s="1"/>
  <c r="G35" i="2"/>
  <c r="G45" i="2" s="1"/>
  <c r="B39" i="2"/>
  <c r="B45" i="2" s="1"/>
  <c r="G43" i="2"/>
  <c r="G29" i="2"/>
  <c r="B21" i="2"/>
  <c r="B29" i="2" s="1"/>
  <c r="G25" i="2"/>
  <c r="B37" i="3"/>
  <c r="B45" i="3" s="1"/>
  <c r="G41" i="3"/>
  <c r="G45" i="3" s="1"/>
  <c r="G19" i="3"/>
  <c r="B23" i="3"/>
  <c r="B29" i="3" s="1"/>
  <c r="G27" i="3"/>
  <c r="G45" i="4"/>
  <c r="B39" i="4"/>
  <c r="B45" i="4" s="1"/>
  <c r="B21" i="4"/>
  <c r="B29" i="4" s="1"/>
  <c r="G35" i="5"/>
  <c r="B39" i="5"/>
  <c r="B45" i="5" s="1"/>
  <c r="G43" i="5"/>
  <c r="B23" i="5"/>
  <c r="B29" i="5" s="1"/>
  <c r="B11" i="5"/>
  <c r="B11" i="4"/>
  <c r="G11" i="1"/>
  <c r="B9" i="3"/>
  <c r="B9" i="4"/>
  <c r="B7" i="3"/>
  <c r="B7" i="2"/>
  <c r="G7" i="1"/>
  <c r="B5" i="2"/>
  <c r="B5" i="4"/>
  <c r="B11" i="2"/>
  <c r="B11" i="3"/>
  <c r="G11" i="5"/>
  <c r="G45" i="5" l="1"/>
  <c r="G29" i="3"/>
  <c r="G29" i="5"/>
</calcChain>
</file>

<file path=xl/sharedStrings.xml><?xml version="1.0" encoding="utf-8"?>
<sst xmlns="http://schemas.openxmlformats.org/spreadsheetml/2006/main" count="105" uniqueCount="21">
  <si>
    <t>SMO rbf sigma 1</t>
  </si>
  <si>
    <t>percobaan</t>
  </si>
  <si>
    <t>akurasi</t>
  </si>
  <si>
    <t>matrix</t>
  </si>
  <si>
    <t>SMO rbf sigma 5</t>
  </si>
  <si>
    <t>SMO Linear</t>
  </si>
  <si>
    <t>SMO quadratic</t>
  </si>
  <si>
    <t>SMO polynomial</t>
  </si>
  <si>
    <t>time</t>
  </si>
  <si>
    <t>presisi</t>
  </si>
  <si>
    <t>recall</t>
  </si>
  <si>
    <t>LS rbf sigma 1</t>
  </si>
  <si>
    <t>LS rbf sigma 5</t>
  </si>
  <si>
    <t>LS Linear</t>
  </si>
  <si>
    <t>LS quadratic</t>
  </si>
  <si>
    <t>LS polynomial</t>
  </si>
  <si>
    <t>QP polynomial</t>
  </si>
  <si>
    <t>QP quadratic</t>
  </si>
  <si>
    <t>QP Linear</t>
  </si>
  <si>
    <t>QP rbf sigma 5</t>
  </si>
  <si>
    <t>QP rbf sigma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</si>
</sst>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I1" sqref="I1"/>
    </sheetView>
  </sheetViews>
  <sheetFormatPr defaultRowHeight="15" x14ac:dyDescent="0.25"/>
  <cols>
    <col min="1" max="1" width="15.28515625" bestFit="1" customWidth="1"/>
  </cols>
  <sheetData>
    <row r="1" spans="1:7" x14ac:dyDescent="0.25">
      <c r="A1" t="s">
        <v>11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0.75</v>
      </c>
      <c r="C3" s="1">
        <v>50</v>
      </c>
      <c r="D3" s="1">
        <v>16</v>
      </c>
      <c r="E3" s="2">
        <v>4.6217000000000001E-2</v>
      </c>
      <c r="F3" s="3">
        <f>C3/(C3+D3)</f>
        <v>0.75757575757575757</v>
      </c>
      <c r="G3" s="3">
        <f>C3/(C3+C4)</f>
        <v>0.78125</v>
      </c>
    </row>
    <row r="4" spans="1:7" x14ac:dyDescent="0.25">
      <c r="A4" s="2"/>
      <c r="B4" s="2"/>
      <c r="C4" s="1">
        <f>64-C3</f>
        <v>14</v>
      </c>
      <c r="D4" s="1">
        <f>56-D3</f>
        <v>40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0.76666666666666672</v>
      </c>
      <c r="C5" s="1">
        <v>51</v>
      </c>
      <c r="D5" s="1">
        <v>15</v>
      </c>
      <c r="E5" s="2">
        <v>5.0569000000000003E-2</v>
      </c>
      <c r="F5" s="3">
        <f t="shared" ref="F5:F12" si="1">C5/(C5+D5)</f>
        <v>0.77272727272727271</v>
      </c>
      <c r="G5" s="3">
        <f t="shared" ref="G5:G12" si="2">C5/(C5+C6)</f>
        <v>0.796875</v>
      </c>
    </row>
    <row r="6" spans="1:7" x14ac:dyDescent="0.25">
      <c r="A6" s="2"/>
      <c r="B6" s="2"/>
      <c r="C6" s="1">
        <f>64-C5</f>
        <v>13</v>
      </c>
      <c r="D6" s="1">
        <f>56-D5</f>
        <v>41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0.76666666666666672</v>
      </c>
      <c r="C7" s="1">
        <v>52</v>
      </c>
      <c r="D7" s="1">
        <v>16</v>
      </c>
      <c r="E7" s="2">
        <v>3.7810999999999997E-2</v>
      </c>
      <c r="F7" s="3">
        <f t="shared" ref="F7:F12" si="4">C7/(C7+D7)</f>
        <v>0.76470588235294112</v>
      </c>
      <c r="G7" s="3">
        <f t="shared" ref="G7:G12" si="5">C7/(C7+C8)</f>
        <v>0.8125</v>
      </c>
    </row>
    <row r="8" spans="1:7" x14ac:dyDescent="0.25">
      <c r="A8" s="2"/>
      <c r="B8" s="2"/>
      <c r="C8" s="1">
        <f>64-C7</f>
        <v>12</v>
      </c>
      <c r="D8" s="1">
        <f>56-D7</f>
        <v>40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0.75</v>
      </c>
      <c r="C9" s="1">
        <v>50</v>
      </c>
      <c r="D9" s="1">
        <v>16</v>
      </c>
      <c r="E9" s="2">
        <v>5.2970999999999997E-2</v>
      </c>
      <c r="F9" s="3">
        <f t="shared" ref="F9:F12" si="7">C9/(C9+D9)</f>
        <v>0.75757575757575757</v>
      </c>
      <c r="G9" s="3">
        <f t="shared" ref="G9:G12" si="8">C9/(C9+C10)</f>
        <v>0.78125</v>
      </c>
    </row>
    <row r="10" spans="1:7" x14ac:dyDescent="0.25">
      <c r="A10" s="2"/>
      <c r="B10" s="2"/>
      <c r="C10" s="1">
        <f>64-C9</f>
        <v>14</v>
      </c>
      <c r="D10" s="1">
        <f>56-D9</f>
        <v>40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0.7583333333333333</v>
      </c>
      <c r="C11" s="1">
        <v>51</v>
      </c>
      <c r="D11" s="1">
        <v>16</v>
      </c>
      <c r="E11" s="2">
        <v>3.4599999999999999E-2</v>
      </c>
      <c r="F11" s="3">
        <f t="shared" ref="F11:F12" si="10">C11/(C11+D11)</f>
        <v>0.76119402985074625</v>
      </c>
      <c r="G11" s="3">
        <f t="shared" ref="G11:G12" si="11">C11/(C11+C12)</f>
        <v>0.796875</v>
      </c>
    </row>
    <row r="12" spans="1:7" x14ac:dyDescent="0.25">
      <c r="A12" s="2"/>
      <c r="B12" s="2"/>
      <c r="C12" s="1">
        <f>64-C11</f>
        <v>13</v>
      </c>
      <c r="D12" s="1">
        <f>56-D11</f>
        <v>40</v>
      </c>
      <c r="E12" s="2"/>
      <c r="F12" s="2"/>
      <c r="G12" s="2"/>
    </row>
    <row r="13" spans="1:7" x14ac:dyDescent="0.25">
      <c r="A13" s="2"/>
      <c r="B13" s="3">
        <f>AVERAGE(B3:B12)</f>
        <v>0.7583333333333333</v>
      </c>
      <c r="C13" s="1"/>
      <c r="D13" s="1"/>
      <c r="E13" s="2">
        <f>AVERAGE(E3:E12)</f>
        <v>4.4433600000000004E-2</v>
      </c>
      <c r="F13" s="3">
        <f>AVERAGE(F3:F12)</f>
        <v>0.76275574001649515</v>
      </c>
      <c r="G13" s="3">
        <f>AVERAGE(G3:G12)</f>
        <v>0.79374999999999996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0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0.78333333333333333</v>
      </c>
      <c r="C19" s="1">
        <v>55</v>
      </c>
      <c r="D19" s="1">
        <v>17</v>
      </c>
      <c r="E19" s="2">
        <v>8.9547000000000002E-2</v>
      </c>
      <c r="F19" s="3">
        <f>C19/(C19+D19)</f>
        <v>0.76388888888888884</v>
      </c>
      <c r="G19" s="3">
        <f>C19/(C19+C20)</f>
        <v>0.859375</v>
      </c>
    </row>
    <row r="20" spans="1:7" x14ac:dyDescent="0.25">
      <c r="A20" s="2"/>
      <c r="B20" s="2"/>
      <c r="C20" s="1">
        <f>64-C19</f>
        <v>9</v>
      </c>
      <c r="D20" s="1">
        <f>56-D19</f>
        <v>39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0.79166666666666663</v>
      </c>
      <c r="C21" s="1">
        <v>54</v>
      </c>
      <c r="D21" s="1">
        <v>15</v>
      </c>
      <c r="E21" s="2">
        <v>8.1263000000000002E-2</v>
      </c>
      <c r="F21" s="3">
        <f t="shared" ref="F21:F28" si="13">C21/(C21+D21)</f>
        <v>0.78260869565217395</v>
      </c>
      <c r="G21" s="3">
        <f t="shared" ref="G21:G28" si="14">C21/(C21+C22)</f>
        <v>0.84375</v>
      </c>
    </row>
    <row r="22" spans="1:7" x14ac:dyDescent="0.25">
      <c r="A22" s="2"/>
      <c r="B22" s="2"/>
      <c r="C22" s="1">
        <f>64-C21</f>
        <v>10</v>
      </c>
      <c r="D22" s="1">
        <f>56-D21</f>
        <v>41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0.7583333333333333</v>
      </c>
      <c r="C23" s="1">
        <v>53</v>
      </c>
      <c r="D23" s="1">
        <v>18</v>
      </c>
      <c r="E23" s="2">
        <v>8.0317E-2</v>
      </c>
      <c r="F23" s="3">
        <f t="shared" ref="F23:F28" si="16">C23/(C23+D23)</f>
        <v>0.74647887323943662</v>
      </c>
      <c r="G23" s="3">
        <f t="shared" ref="G23:G28" si="17">C23/(C23+C24)</f>
        <v>0.828125</v>
      </c>
    </row>
    <row r="24" spans="1:7" x14ac:dyDescent="0.25">
      <c r="A24" s="2"/>
      <c r="B24" s="2"/>
      <c r="C24" s="1">
        <f>64-C23</f>
        <v>11</v>
      </c>
      <c r="D24" s="1">
        <f>56-D23</f>
        <v>38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0.77500000000000002</v>
      </c>
      <c r="C25" s="1">
        <v>53</v>
      </c>
      <c r="D25" s="1">
        <v>16</v>
      </c>
      <c r="E25" s="2">
        <v>8.0979999999999996E-2</v>
      </c>
      <c r="F25" s="3">
        <f t="shared" ref="F25:F28" si="19">C25/(C25+D25)</f>
        <v>0.76811594202898548</v>
      </c>
      <c r="G25" s="3">
        <f t="shared" ref="G25:G28" si="20">C25/(C25+C26)</f>
        <v>0.828125</v>
      </c>
    </row>
    <row r="26" spans="1:7" x14ac:dyDescent="0.25">
      <c r="A26" s="2"/>
      <c r="B26" s="2"/>
      <c r="C26" s="1">
        <f>64-C25</f>
        <v>11</v>
      </c>
      <c r="D26" s="1">
        <f>56-D25</f>
        <v>40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0.78333333333333333</v>
      </c>
      <c r="C27" s="1">
        <v>54</v>
      </c>
      <c r="D27" s="1">
        <v>16</v>
      </c>
      <c r="E27" s="2">
        <v>8.3989999999999995E-2</v>
      </c>
      <c r="F27" s="3">
        <f t="shared" ref="F27:F28" si="22">C27/(C27+D27)</f>
        <v>0.77142857142857146</v>
      </c>
      <c r="G27" s="3">
        <f t="shared" ref="G27:G28" si="23">C27/(C27+C28)</f>
        <v>0.84375</v>
      </c>
    </row>
    <row r="28" spans="1:7" x14ac:dyDescent="0.25">
      <c r="A28" s="2"/>
      <c r="B28" s="2"/>
      <c r="C28" s="1">
        <f>64-C27</f>
        <v>10</v>
      </c>
      <c r="D28" s="1">
        <f>56-D27</f>
        <v>40</v>
      </c>
      <c r="E28" s="2"/>
      <c r="F28" s="2"/>
      <c r="G28" s="2"/>
    </row>
    <row r="29" spans="1:7" x14ac:dyDescent="0.25">
      <c r="A29" s="2"/>
      <c r="B29" s="3">
        <f>AVERAGE(B19:B28)</f>
        <v>0.77833333333333321</v>
      </c>
      <c r="C29" s="1"/>
      <c r="D29" s="1"/>
      <c r="E29" s="2">
        <f>AVERAGE(E19:E28)</f>
        <v>8.3219399999999999E-2</v>
      </c>
      <c r="F29" s="3">
        <f>AVERAGE(F19:F28)</f>
        <v>0.76650419424761118</v>
      </c>
      <c r="G29" s="3">
        <f>AVERAGE(G19:G28)</f>
        <v>0.84062499999999996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20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0.7583333333333333</v>
      </c>
      <c r="C35" s="1">
        <v>51</v>
      </c>
      <c r="D35" s="1">
        <v>16</v>
      </c>
      <c r="E35" s="2">
        <v>5.4671999999999998E-2</v>
      </c>
      <c r="F35" s="3">
        <f>C35/(C35+D35)</f>
        <v>0.76119402985074625</v>
      </c>
      <c r="G35" s="3">
        <f>C35/(C35+C36)</f>
        <v>0.796875</v>
      </c>
    </row>
    <row r="36" spans="1:7" x14ac:dyDescent="0.25">
      <c r="A36" s="2"/>
      <c r="B36" s="2"/>
      <c r="C36" s="1">
        <f>64-C35</f>
        <v>13</v>
      </c>
      <c r="D36" s="1">
        <f>56-D35</f>
        <v>40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0.76666666666666672</v>
      </c>
      <c r="C37" s="1">
        <v>52</v>
      </c>
      <c r="D37" s="1">
        <v>16</v>
      </c>
      <c r="E37" s="2">
        <v>5.3460000000000001E-2</v>
      </c>
      <c r="F37" s="3">
        <f t="shared" ref="F37:F44" si="25">C37/(C37+D37)</f>
        <v>0.76470588235294112</v>
      </c>
      <c r="G37" s="3">
        <f t="shared" ref="G37:G44" si="26">C37/(C37+C38)</f>
        <v>0.8125</v>
      </c>
    </row>
    <row r="38" spans="1:7" x14ac:dyDescent="0.25">
      <c r="A38" s="2"/>
      <c r="B38" s="2"/>
      <c r="C38" s="1">
        <f>64-C37</f>
        <v>12</v>
      </c>
      <c r="D38" s="1">
        <f>56-D37</f>
        <v>40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0.7583333333333333</v>
      </c>
      <c r="C39" s="1">
        <v>51</v>
      </c>
      <c r="D39" s="1">
        <v>16</v>
      </c>
      <c r="E39" s="2">
        <v>5.9651999999999997E-2</v>
      </c>
      <c r="F39" s="3">
        <f t="shared" ref="F39:F44" si="28">C39/(C39+D39)</f>
        <v>0.76119402985074625</v>
      </c>
      <c r="G39" s="3">
        <f t="shared" ref="G39:G44" si="29">C39/(C39+C40)</f>
        <v>0.796875</v>
      </c>
    </row>
    <row r="40" spans="1:7" x14ac:dyDescent="0.25">
      <c r="A40" s="2"/>
      <c r="B40" s="2"/>
      <c r="C40" s="1">
        <f>64-C39</f>
        <v>13</v>
      </c>
      <c r="D40" s="1">
        <f>56-D39</f>
        <v>40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0.75</v>
      </c>
      <c r="C41" s="1">
        <v>50</v>
      </c>
      <c r="D41" s="1">
        <v>16</v>
      </c>
      <c r="E41" s="2">
        <v>5.4193999999999999E-2</v>
      </c>
      <c r="F41" s="3">
        <f t="shared" ref="F41:F44" si="31">C41/(C41+D41)</f>
        <v>0.75757575757575757</v>
      </c>
      <c r="G41" s="3">
        <f t="shared" ref="G41:G44" si="32">C41/(C41+C42)</f>
        <v>0.78125</v>
      </c>
    </row>
    <row r="42" spans="1:7" x14ac:dyDescent="0.25">
      <c r="A42" s="2"/>
      <c r="B42" s="2"/>
      <c r="C42" s="1">
        <f>64-C41</f>
        <v>14</v>
      </c>
      <c r="D42" s="1">
        <f>56-D41</f>
        <v>40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0.75</v>
      </c>
      <c r="C43" s="1">
        <v>50</v>
      </c>
      <c r="D43" s="1">
        <v>16</v>
      </c>
      <c r="E43" s="2">
        <v>5.2446E-2</v>
      </c>
      <c r="F43" s="3">
        <f t="shared" ref="F43:F44" si="34">C43/(C43+D43)</f>
        <v>0.75757575757575757</v>
      </c>
      <c r="G43" s="3">
        <f t="shared" ref="G43:G44" si="35">C43/(C43+C44)</f>
        <v>0.78125</v>
      </c>
    </row>
    <row r="44" spans="1:7" x14ac:dyDescent="0.25">
      <c r="A44" s="2"/>
      <c r="B44" s="2"/>
      <c r="C44" s="1">
        <f>64-C43</f>
        <v>14</v>
      </c>
      <c r="D44" s="1">
        <f>56-D43</f>
        <v>40</v>
      </c>
      <c r="E44" s="2"/>
      <c r="F44" s="2"/>
      <c r="G44" s="2"/>
    </row>
    <row r="45" spans="1:7" x14ac:dyDescent="0.25">
      <c r="A45" s="2"/>
      <c r="B45" s="3">
        <f>AVERAGE(B35:B44)</f>
        <v>0.7566666666666666</v>
      </c>
      <c r="C45" s="1"/>
      <c r="D45" s="1"/>
      <c r="E45" s="2">
        <f>AVERAGE(E35:E44)</f>
        <v>5.4884799999999997E-2</v>
      </c>
      <c r="F45" s="3">
        <f>AVERAGE(F35:F44)</f>
        <v>0.76044909144118977</v>
      </c>
      <c r="G45" s="3">
        <f>AVERAGE(G35:G44)</f>
        <v>0.79374999999999996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A35:A36"/>
    <mergeCell ref="B35:B36"/>
    <mergeCell ref="E35:E36"/>
    <mergeCell ref="F35:F36"/>
    <mergeCell ref="G35:G36"/>
    <mergeCell ref="A37:A38"/>
    <mergeCell ref="B37:B38"/>
    <mergeCell ref="E37:E38"/>
    <mergeCell ref="F37:F38"/>
    <mergeCell ref="G37:G38"/>
    <mergeCell ref="A29:A30"/>
    <mergeCell ref="B29:B30"/>
    <mergeCell ref="E29:E30"/>
    <mergeCell ref="F29:F30"/>
    <mergeCell ref="G29:G30"/>
    <mergeCell ref="C34:D34"/>
    <mergeCell ref="A25:A26"/>
    <mergeCell ref="B25:B26"/>
    <mergeCell ref="E25:E26"/>
    <mergeCell ref="F25:F26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C18:D18"/>
    <mergeCell ref="A19:A20"/>
    <mergeCell ref="B19:B20"/>
    <mergeCell ref="E19:E20"/>
    <mergeCell ref="F19:F20"/>
    <mergeCell ref="G19:G20"/>
    <mergeCell ref="F9:F10"/>
    <mergeCell ref="G9:G10"/>
    <mergeCell ref="F11:F12"/>
    <mergeCell ref="G11:G12"/>
    <mergeCell ref="F13:F14"/>
    <mergeCell ref="G13:G14"/>
    <mergeCell ref="F3:F4"/>
    <mergeCell ref="G3:G4"/>
    <mergeCell ref="F5:F6"/>
    <mergeCell ref="G5:G6"/>
    <mergeCell ref="F7:F8"/>
    <mergeCell ref="G7:G8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A3:A4"/>
    <mergeCell ref="B3:B4"/>
    <mergeCell ref="C2:D2"/>
    <mergeCell ref="A5:A6"/>
    <mergeCell ref="B5:B6"/>
    <mergeCell ref="A7:A8"/>
    <mergeCell ref="B7:B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44" sqref="C44"/>
    </sheetView>
  </sheetViews>
  <sheetFormatPr defaultRowHeight="15" x14ac:dyDescent="0.25"/>
  <cols>
    <col min="1" max="1" width="15.28515625" bestFit="1" customWidth="1"/>
    <col min="2" max="2" width="7.28515625" bestFit="1" customWidth="1"/>
  </cols>
  <sheetData>
    <row r="1" spans="1:7" x14ac:dyDescent="0.25">
      <c r="A1" t="s">
        <v>12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0.7583333333333333</v>
      </c>
      <c r="C3" s="1">
        <v>45</v>
      </c>
      <c r="D3" s="1">
        <v>10</v>
      </c>
      <c r="E3" s="2">
        <v>3.6353000000000003E-2</v>
      </c>
      <c r="F3" s="3">
        <f>C3/(C3+D3)</f>
        <v>0.81818181818181823</v>
      </c>
      <c r="G3" s="3">
        <f>C3/(C3+C4)</f>
        <v>0.703125</v>
      </c>
    </row>
    <row r="4" spans="1:7" x14ac:dyDescent="0.25">
      <c r="A4" s="2"/>
      <c r="B4" s="2"/>
      <c r="C4" s="1">
        <f>64-C3</f>
        <v>19</v>
      </c>
      <c r="D4" s="1">
        <f>56-D3</f>
        <v>46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0.76666666666666672</v>
      </c>
      <c r="C5" s="1">
        <v>46</v>
      </c>
      <c r="D5" s="1">
        <v>10</v>
      </c>
      <c r="E5" s="2">
        <v>4.5844000000000003E-2</v>
      </c>
      <c r="F5" s="3">
        <f t="shared" ref="F5:F12" si="1">C5/(C5+D5)</f>
        <v>0.8214285714285714</v>
      </c>
      <c r="G5" s="3">
        <f t="shared" ref="G5:G12" si="2">C5/(C5+C6)</f>
        <v>0.71875</v>
      </c>
    </row>
    <row r="6" spans="1:7" x14ac:dyDescent="0.25">
      <c r="A6" s="2"/>
      <c r="B6" s="2"/>
      <c r="C6" s="1">
        <f>64-C5</f>
        <v>18</v>
      </c>
      <c r="D6" s="1">
        <f>56-D5</f>
        <v>46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0.76666666666666672</v>
      </c>
      <c r="C7" s="1">
        <v>46</v>
      </c>
      <c r="D7" s="1">
        <v>10</v>
      </c>
      <c r="E7" s="2">
        <v>4.0565999999999998E-2</v>
      </c>
      <c r="F7" s="3">
        <f t="shared" ref="F7:F12" si="4">C7/(C7+D7)</f>
        <v>0.8214285714285714</v>
      </c>
      <c r="G7" s="3">
        <f t="shared" ref="G7:G12" si="5">C7/(C7+C8)</f>
        <v>0.71875</v>
      </c>
    </row>
    <row r="8" spans="1:7" x14ac:dyDescent="0.25">
      <c r="A8" s="2"/>
      <c r="B8" s="2"/>
      <c r="C8" s="1">
        <f>64-C7</f>
        <v>18</v>
      </c>
      <c r="D8" s="1">
        <f>56-D7</f>
        <v>46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0.7583333333333333</v>
      </c>
      <c r="C9" s="1">
        <v>45</v>
      </c>
      <c r="D9" s="1">
        <v>10</v>
      </c>
      <c r="E9" s="2">
        <v>4.4464999999999998E-2</v>
      </c>
      <c r="F9" s="3">
        <f t="shared" ref="F9:F12" si="7">C9/(C9+D9)</f>
        <v>0.81818181818181823</v>
      </c>
      <c r="G9" s="3">
        <f t="shared" ref="G9:G12" si="8">C9/(C9+C10)</f>
        <v>0.703125</v>
      </c>
    </row>
    <row r="10" spans="1:7" x14ac:dyDescent="0.25">
      <c r="A10" s="2"/>
      <c r="B10" s="2"/>
      <c r="C10" s="1">
        <f>64-C9</f>
        <v>19</v>
      </c>
      <c r="D10" s="1">
        <f>56-D9</f>
        <v>46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0.76666666666666672</v>
      </c>
      <c r="C11" s="1">
        <v>46</v>
      </c>
      <c r="D11" s="1">
        <v>10</v>
      </c>
      <c r="E11" s="2">
        <v>3.5793999999999999E-2</v>
      </c>
      <c r="F11" s="3">
        <f t="shared" ref="F11:F12" si="10">C11/(C11+D11)</f>
        <v>0.8214285714285714</v>
      </c>
      <c r="G11" s="3">
        <f t="shared" ref="G11:G12" si="11">C11/(C11+C12)</f>
        <v>0.71875</v>
      </c>
    </row>
    <row r="12" spans="1:7" x14ac:dyDescent="0.25">
      <c r="A12" s="2"/>
      <c r="B12" s="2"/>
      <c r="C12" s="1">
        <f>64-C11</f>
        <v>18</v>
      </c>
      <c r="D12" s="1">
        <f>56-D11</f>
        <v>46</v>
      </c>
      <c r="E12" s="2"/>
      <c r="F12" s="2"/>
      <c r="G12" s="2"/>
    </row>
    <row r="13" spans="1:7" x14ac:dyDescent="0.25">
      <c r="A13" s="2"/>
      <c r="B13" s="3">
        <f>AVERAGE(B3:B12)</f>
        <v>0.76333333333333331</v>
      </c>
      <c r="C13" s="1"/>
      <c r="D13" s="1"/>
      <c r="E13" s="2">
        <f>AVERAGE(E3:E12)</f>
        <v>4.0604399999999999E-2</v>
      </c>
      <c r="F13" s="3">
        <f>AVERAGE(F3:F12)</f>
        <v>0.82012987012987004</v>
      </c>
      <c r="G13" s="3">
        <f>AVERAGE(G3:G12)</f>
        <v>0.71250000000000002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4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0.77500000000000002</v>
      </c>
      <c r="C19" s="1">
        <v>47</v>
      </c>
      <c r="D19" s="1">
        <v>10</v>
      </c>
      <c r="E19" s="2">
        <v>0.111355</v>
      </c>
      <c r="F19" s="3">
        <f>C19/(C19+D19)</f>
        <v>0.82456140350877194</v>
      </c>
      <c r="G19" s="3">
        <f>C19/(C19+C20)</f>
        <v>0.734375</v>
      </c>
    </row>
    <row r="20" spans="1:7" x14ac:dyDescent="0.25">
      <c r="A20" s="2"/>
      <c r="B20" s="2"/>
      <c r="C20" s="1">
        <f>64-C19</f>
        <v>17</v>
      </c>
      <c r="D20" s="1">
        <f>56-D19</f>
        <v>46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0.7583333333333333</v>
      </c>
      <c r="C21" s="1">
        <v>45</v>
      </c>
      <c r="D21" s="1">
        <v>10</v>
      </c>
      <c r="E21" s="2">
        <v>0.115785</v>
      </c>
      <c r="F21" s="3">
        <f t="shared" ref="F21:F28" si="13">C21/(C21+D21)</f>
        <v>0.81818181818181823</v>
      </c>
      <c r="G21" s="3">
        <f t="shared" ref="G21:G28" si="14">C21/(C21+C22)</f>
        <v>0.703125</v>
      </c>
    </row>
    <row r="22" spans="1:7" x14ac:dyDescent="0.25">
      <c r="A22" s="2"/>
      <c r="B22" s="2"/>
      <c r="C22" s="1">
        <f>64-C21</f>
        <v>19</v>
      </c>
      <c r="D22" s="1">
        <f>56-D21</f>
        <v>46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0.75</v>
      </c>
      <c r="C23" s="1">
        <v>44</v>
      </c>
      <c r="D23" s="1">
        <v>10</v>
      </c>
      <c r="E23" s="2">
        <v>0.11537799999999999</v>
      </c>
      <c r="F23" s="3">
        <f t="shared" ref="F23:F28" si="16">C23/(C23+D23)</f>
        <v>0.81481481481481477</v>
      </c>
      <c r="G23" s="3">
        <f t="shared" ref="G23:G28" si="17">C23/(C23+C24)</f>
        <v>0.6875</v>
      </c>
    </row>
    <row r="24" spans="1:7" x14ac:dyDescent="0.25">
      <c r="A24" s="2"/>
      <c r="B24" s="2"/>
      <c r="C24" s="1">
        <f>64-C23</f>
        <v>20</v>
      </c>
      <c r="D24" s="1">
        <f>56-D23</f>
        <v>46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0.76666666666666672</v>
      </c>
      <c r="C25" s="1">
        <v>46</v>
      </c>
      <c r="D25" s="1">
        <v>10</v>
      </c>
      <c r="E25" s="2">
        <v>0.101914</v>
      </c>
      <c r="F25" s="3">
        <f t="shared" ref="F25:F28" si="19">C25/(C25+D25)</f>
        <v>0.8214285714285714</v>
      </c>
      <c r="G25" s="3">
        <f t="shared" ref="G25:G28" si="20">C25/(C25+C26)</f>
        <v>0.71875</v>
      </c>
    </row>
    <row r="26" spans="1:7" x14ac:dyDescent="0.25">
      <c r="A26" s="2"/>
      <c r="B26" s="2"/>
      <c r="C26" s="1">
        <f>64-C25</f>
        <v>18</v>
      </c>
      <c r="D26" s="1">
        <f>56-D25</f>
        <v>46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0.7583333333333333</v>
      </c>
      <c r="C27" s="1">
        <v>45</v>
      </c>
      <c r="D27" s="1">
        <v>10</v>
      </c>
      <c r="E27" s="2">
        <v>9.7768999999999995E-2</v>
      </c>
      <c r="F27" s="3">
        <f t="shared" ref="F27:F28" si="22">C27/(C27+D27)</f>
        <v>0.81818181818181823</v>
      </c>
      <c r="G27" s="3">
        <f t="shared" ref="G27:G28" si="23">C27/(C27+C28)</f>
        <v>0.703125</v>
      </c>
    </row>
    <row r="28" spans="1:7" x14ac:dyDescent="0.25">
      <c r="A28" s="2"/>
      <c r="B28" s="2"/>
      <c r="C28" s="1">
        <f>64-C27</f>
        <v>19</v>
      </c>
      <c r="D28" s="1">
        <f>56-D27</f>
        <v>46</v>
      </c>
      <c r="E28" s="2"/>
      <c r="F28" s="2"/>
      <c r="G28" s="2"/>
    </row>
    <row r="29" spans="1:7" x14ac:dyDescent="0.25">
      <c r="A29" s="2"/>
      <c r="B29" s="3">
        <f>AVERAGE(B19:B28)</f>
        <v>0.7616666666666666</v>
      </c>
      <c r="C29" s="1"/>
      <c r="D29" s="1"/>
      <c r="E29" s="2">
        <f>AVERAGE(E19:E28)</f>
        <v>0.10844019999999999</v>
      </c>
      <c r="F29" s="3">
        <f>AVERAGE(F19:F28)</f>
        <v>0.81943368522315896</v>
      </c>
      <c r="G29" s="3">
        <f>AVERAGE(G19:G28)</f>
        <v>0.70937499999999998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19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0.76666666666666672</v>
      </c>
      <c r="C35" s="1">
        <v>46</v>
      </c>
      <c r="D35" s="1">
        <v>10</v>
      </c>
      <c r="E35" s="2">
        <v>5.9228000000000003E-2</v>
      </c>
      <c r="F35" s="3">
        <f>C35/(C35+D35)</f>
        <v>0.8214285714285714</v>
      </c>
      <c r="G35" s="3">
        <f>C35/(C35+C36)</f>
        <v>0.71875</v>
      </c>
    </row>
    <row r="36" spans="1:7" x14ac:dyDescent="0.25">
      <c r="A36" s="2"/>
      <c r="B36" s="2"/>
      <c r="C36" s="1">
        <f>64-C35</f>
        <v>18</v>
      </c>
      <c r="D36" s="1">
        <f>56-D35</f>
        <v>46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0.76666666666666672</v>
      </c>
      <c r="C37" s="1">
        <v>46</v>
      </c>
      <c r="D37" s="1">
        <v>10</v>
      </c>
      <c r="E37" s="2">
        <v>7.2911000000000004E-2</v>
      </c>
      <c r="F37" s="3">
        <f t="shared" ref="F37:F44" si="25">C37/(C37+D37)</f>
        <v>0.8214285714285714</v>
      </c>
      <c r="G37" s="3">
        <f t="shared" ref="G37:G44" si="26">C37/(C37+C38)</f>
        <v>0.71875</v>
      </c>
    </row>
    <row r="38" spans="1:7" x14ac:dyDescent="0.25">
      <c r="A38" s="2"/>
      <c r="B38" s="2"/>
      <c r="C38" s="1">
        <f>64-C37</f>
        <v>18</v>
      </c>
      <c r="D38" s="1">
        <f>56-D37</f>
        <v>46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0.7583333333333333</v>
      </c>
      <c r="C39" s="1">
        <v>45</v>
      </c>
      <c r="D39" s="1">
        <v>10</v>
      </c>
      <c r="E39" s="2">
        <v>6.3763E-2</v>
      </c>
      <c r="F39" s="3">
        <f t="shared" ref="F39:F44" si="28">C39/(C39+D39)</f>
        <v>0.81818181818181823</v>
      </c>
      <c r="G39" s="3">
        <f t="shared" ref="G39:G44" si="29">C39/(C39+C40)</f>
        <v>0.703125</v>
      </c>
    </row>
    <row r="40" spans="1:7" x14ac:dyDescent="0.25">
      <c r="A40" s="2"/>
      <c r="B40" s="2"/>
      <c r="C40" s="1">
        <f>64-C39</f>
        <v>19</v>
      </c>
      <c r="D40" s="1">
        <f>56-D39</f>
        <v>46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0.7583333333333333</v>
      </c>
      <c r="C41" s="1">
        <v>45</v>
      </c>
      <c r="D41" s="1">
        <v>10</v>
      </c>
      <c r="E41" s="2">
        <v>5.8741000000000002E-2</v>
      </c>
      <c r="F41" s="3">
        <f t="shared" ref="F41:F44" si="31">C41/(C41+D41)</f>
        <v>0.81818181818181823</v>
      </c>
      <c r="G41" s="3">
        <f t="shared" ref="G41:G44" si="32">C41/(C41+C42)</f>
        <v>0.703125</v>
      </c>
    </row>
    <row r="42" spans="1:7" x14ac:dyDescent="0.25">
      <c r="A42" s="2"/>
      <c r="B42" s="2"/>
      <c r="C42" s="1">
        <f>64-C41</f>
        <v>19</v>
      </c>
      <c r="D42" s="1">
        <f>56-D41</f>
        <v>46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0.7583333333333333</v>
      </c>
      <c r="C43" s="1">
        <v>45</v>
      </c>
      <c r="D43" s="1">
        <v>10</v>
      </c>
      <c r="E43" s="2">
        <v>5.6112000000000002E-2</v>
      </c>
      <c r="F43" s="3">
        <f t="shared" ref="F43:F44" si="34">C43/(C43+D43)</f>
        <v>0.81818181818181823</v>
      </c>
      <c r="G43" s="3">
        <f t="shared" ref="G43:G44" si="35">C43/(C43+C44)</f>
        <v>0.703125</v>
      </c>
    </row>
    <row r="44" spans="1:7" x14ac:dyDescent="0.25">
      <c r="A44" s="2"/>
      <c r="B44" s="2"/>
      <c r="C44" s="1">
        <f>64-C43</f>
        <v>19</v>
      </c>
      <c r="D44" s="1">
        <f>56-D43</f>
        <v>46</v>
      </c>
      <c r="E44" s="2"/>
      <c r="F44" s="2"/>
      <c r="G44" s="2"/>
    </row>
    <row r="45" spans="1:7" x14ac:dyDescent="0.25">
      <c r="A45" s="2"/>
      <c r="B45" s="3">
        <f>AVERAGE(B35:B44)</f>
        <v>0.76166666666666671</v>
      </c>
      <c r="C45" s="1"/>
      <c r="D45" s="1"/>
      <c r="E45" s="2">
        <f>AVERAGE(E35:E44)</f>
        <v>6.2150999999999998E-2</v>
      </c>
      <c r="F45" s="3">
        <f>AVERAGE(F35:F44)</f>
        <v>0.81948051948051948</v>
      </c>
      <c r="G45" s="3">
        <f>AVERAGE(G35:G44)</f>
        <v>0.70937499999999998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A35:A36"/>
    <mergeCell ref="B35:B36"/>
    <mergeCell ref="E35:E36"/>
    <mergeCell ref="F35:F36"/>
    <mergeCell ref="G35:G36"/>
    <mergeCell ref="A37:A38"/>
    <mergeCell ref="B37:B38"/>
    <mergeCell ref="E37:E38"/>
    <mergeCell ref="F37:F38"/>
    <mergeCell ref="G37:G38"/>
    <mergeCell ref="A29:A30"/>
    <mergeCell ref="B29:B30"/>
    <mergeCell ref="E29:E30"/>
    <mergeCell ref="F29:F30"/>
    <mergeCell ref="G29:G30"/>
    <mergeCell ref="C34:D34"/>
    <mergeCell ref="A25:A26"/>
    <mergeCell ref="B25:B26"/>
    <mergeCell ref="E25:E26"/>
    <mergeCell ref="F25:F26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C18:D18"/>
    <mergeCell ref="A19:A20"/>
    <mergeCell ref="B19:B20"/>
    <mergeCell ref="E19:E20"/>
    <mergeCell ref="F19:F20"/>
    <mergeCell ref="G19:G20"/>
    <mergeCell ref="F9:F10"/>
    <mergeCell ref="G9:G10"/>
    <mergeCell ref="F11:F12"/>
    <mergeCell ref="G11:G12"/>
    <mergeCell ref="F13:F14"/>
    <mergeCell ref="G13:G14"/>
    <mergeCell ref="F3:F4"/>
    <mergeCell ref="G3:G4"/>
    <mergeCell ref="F5:F6"/>
    <mergeCell ref="G5:G6"/>
    <mergeCell ref="F7:F8"/>
    <mergeCell ref="G7:G8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C2:D2"/>
    <mergeCell ref="A3:A4"/>
    <mergeCell ref="B3:B4"/>
    <mergeCell ref="A5:A6"/>
    <mergeCell ref="B5:B6"/>
    <mergeCell ref="A7:A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C44" sqref="C44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13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0.78333333333333333</v>
      </c>
      <c r="C3" s="1">
        <v>48</v>
      </c>
      <c r="D3" s="1">
        <v>10</v>
      </c>
      <c r="E3" s="2">
        <v>4.1095E-2</v>
      </c>
      <c r="F3" s="3">
        <f>C3/(C3+D3)</f>
        <v>0.82758620689655171</v>
      </c>
      <c r="G3" s="3">
        <f>C3/(C3+C4)</f>
        <v>0.75</v>
      </c>
    </row>
    <row r="4" spans="1:7" x14ac:dyDescent="0.25">
      <c r="A4" s="2"/>
      <c r="B4" s="2"/>
      <c r="C4" s="1">
        <f>64-C3</f>
        <v>16</v>
      </c>
      <c r="D4" s="1">
        <f>56-D3</f>
        <v>46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0.78333333333333333</v>
      </c>
      <c r="C5" s="1">
        <v>47</v>
      </c>
      <c r="D5" s="1">
        <v>9</v>
      </c>
      <c r="E5" s="2">
        <v>4.0051999999999997E-2</v>
      </c>
      <c r="F5" s="3">
        <f t="shared" ref="F5:F12" si="1">C5/(C5+D5)</f>
        <v>0.8392857142857143</v>
      </c>
      <c r="G5" s="3">
        <f t="shared" ref="G5:G12" si="2">C5/(C5+C6)</f>
        <v>0.734375</v>
      </c>
    </row>
    <row r="6" spans="1:7" x14ac:dyDescent="0.25">
      <c r="A6" s="2"/>
      <c r="B6" s="2"/>
      <c r="C6" s="1">
        <f>64-C5</f>
        <v>17</v>
      </c>
      <c r="D6" s="1">
        <f>56-D5</f>
        <v>47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0.7583333333333333</v>
      </c>
      <c r="C7" s="1">
        <v>45</v>
      </c>
      <c r="D7" s="1">
        <v>10</v>
      </c>
      <c r="E7" s="2">
        <v>3.8348E-2</v>
      </c>
      <c r="F7" s="3">
        <f t="shared" ref="F7:F12" si="4">C7/(C7+D7)</f>
        <v>0.81818181818181823</v>
      </c>
      <c r="G7" s="3">
        <f t="shared" ref="G7:G12" si="5">C7/(C7+C8)</f>
        <v>0.703125</v>
      </c>
    </row>
    <row r="8" spans="1:7" x14ac:dyDescent="0.25">
      <c r="A8" s="2"/>
      <c r="B8" s="2"/>
      <c r="C8" s="1">
        <f>64-C7</f>
        <v>19</v>
      </c>
      <c r="D8" s="1">
        <f>56-D7</f>
        <v>46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0.78333333333333333</v>
      </c>
      <c r="C9" s="1">
        <v>47</v>
      </c>
      <c r="D9" s="1">
        <v>9</v>
      </c>
      <c r="E9" s="2">
        <v>3.8973000000000001E-2</v>
      </c>
      <c r="F9" s="3">
        <f t="shared" ref="F9:F12" si="7">C9/(C9+D9)</f>
        <v>0.8392857142857143</v>
      </c>
      <c r="G9" s="3">
        <f t="shared" ref="G9:G12" si="8">C9/(C9+C10)</f>
        <v>0.734375</v>
      </c>
    </row>
    <row r="10" spans="1:7" x14ac:dyDescent="0.25">
      <c r="A10" s="2"/>
      <c r="B10" s="2"/>
      <c r="C10" s="1">
        <f>64-C9</f>
        <v>17</v>
      </c>
      <c r="D10" s="1">
        <f>56-D9</f>
        <v>47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0.78333333333333333</v>
      </c>
      <c r="C11" s="1">
        <v>48</v>
      </c>
      <c r="D11" s="1">
        <v>10</v>
      </c>
      <c r="E11" s="2">
        <v>3.3092999999999997E-2</v>
      </c>
      <c r="F11" s="3">
        <f t="shared" ref="F11:F12" si="10">C11/(C11+D11)</f>
        <v>0.82758620689655171</v>
      </c>
      <c r="G11" s="3">
        <f t="shared" ref="G11:G12" si="11">C11/(C11+C12)</f>
        <v>0.75</v>
      </c>
    </row>
    <row r="12" spans="1:7" x14ac:dyDescent="0.25">
      <c r="A12" s="2"/>
      <c r="B12" s="2"/>
      <c r="C12" s="1">
        <f>64-C11</f>
        <v>16</v>
      </c>
      <c r="D12" s="1">
        <f>56-D11</f>
        <v>46</v>
      </c>
      <c r="E12" s="2"/>
      <c r="F12" s="2"/>
      <c r="G12" s="2"/>
    </row>
    <row r="13" spans="1:7" x14ac:dyDescent="0.25">
      <c r="A13" s="2"/>
      <c r="B13" s="3">
        <f>AVERAGE(B3:B12)</f>
        <v>0.77833333333333332</v>
      </c>
      <c r="C13" s="1"/>
      <c r="D13" s="1"/>
      <c r="E13" s="2">
        <f>AVERAGE(E3:E12)</f>
        <v>3.8312199999999998E-2</v>
      </c>
      <c r="F13" s="3">
        <f>AVERAGE(F3:F12)</f>
        <v>0.83038513210927012</v>
      </c>
      <c r="G13" s="3">
        <f>AVERAGE(G3:G12)</f>
        <v>0.734375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5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0.76666666666666672</v>
      </c>
      <c r="C19" s="1">
        <v>47</v>
      </c>
      <c r="D19" s="1">
        <v>11</v>
      </c>
      <c r="E19" s="2">
        <v>7.6689999999999994E-2</v>
      </c>
      <c r="F19" s="3">
        <f>C19/(C19+D19)</f>
        <v>0.81034482758620685</v>
      </c>
      <c r="G19" s="3">
        <f>C19/(C19+C20)</f>
        <v>0.734375</v>
      </c>
    </row>
    <row r="20" spans="1:7" x14ac:dyDescent="0.25">
      <c r="A20" s="2"/>
      <c r="B20" s="2"/>
      <c r="C20" s="1">
        <f>64-C19</f>
        <v>17</v>
      </c>
      <c r="D20" s="1">
        <f>56-D19</f>
        <v>45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0.77500000000000002</v>
      </c>
      <c r="C21" s="1">
        <v>48</v>
      </c>
      <c r="D21" s="1">
        <v>11</v>
      </c>
      <c r="E21" s="2">
        <v>0.109734</v>
      </c>
      <c r="F21" s="3">
        <f t="shared" ref="F21:F28" si="13">C21/(C21+D21)</f>
        <v>0.81355932203389836</v>
      </c>
      <c r="G21" s="3">
        <f t="shared" ref="G21:G28" si="14">C21/(C21+C22)</f>
        <v>0.75</v>
      </c>
    </row>
    <row r="22" spans="1:7" x14ac:dyDescent="0.25">
      <c r="A22" s="2"/>
      <c r="B22" s="2"/>
      <c r="C22" s="1">
        <f>64-C21</f>
        <v>16</v>
      </c>
      <c r="D22" s="1">
        <f>56-D21</f>
        <v>45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0.77500000000000002</v>
      </c>
      <c r="C23" s="1">
        <v>48</v>
      </c>
      <c r="D23" s="1">
        <v>11</v>
      </c>
      <c r="E23" s="2">
        <v>8.6865999999999999E-2</v>
      </c>
      <c r="F23" s="3">
        <f t="shared" ref="F23:F28" si="16">C23/(C23+D23)</f>
        <v>0.81355932203389836</v>
      </c>
      <c r="G23" s="3">
        <f t="shared" ref="G23:G28" si="17">C23/(C23+C24)</f>
        <v>0.75</v>
      </c>
    </row>
    <row r="24" spans="1:7" x14ac:dyDescent="0.25">
      <c r="A24" s="2"/>
      <c r="B24" s="2"/>
      <c r="C24" s="1">
        <f>64-C23</f>
        <v>16</v>
      </c>
      <c r="D24" s="1">
        <f>56-D23</f>
        <v>45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0.78333333333333333</v>
      </c>
      <c r="C25" s="1">
        <v>47</v>
      </c>
      <c r="D25" s="1">
        <v>9</v>
      </c>
      <c r="E25" s="2">
        <v>9.5754000000000006E-2</v>
      </c>
      <c r="F25" s="3">
        <f t="shared" ref="F25:F28" si="19">C25/(C25+D25)</f>
        <v>0.8392857142857143</v>
      </c>
      <c r="G25" s="3">
        <f t="shared" ref="G25:G28" si="20">C25/(C25+C26)</f>
        <v>0.734375</v>
      </c>
    </row>
    <row r="26" spans="1:7" x14ac:dyDescent="0.25">
      <c r="A26" s="2"/>
      <c r="B26" s="2"/>
      <c r="C26" s="1">
        <f>64-C25</f>
        <v>17</v>
      </c>
      <c r="D26" s="1">
        <f>56-D25</f>
        <v>47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0.8</v>
      </c>
      <c r="C27" s="1">
        <v>51</v>
      </c>
      <c r="D27" s="1">
        <v>11</v>
      </c>
      <c r="E27" s="2">
        <v>7.6933000000000001E-2</v>
      </c>
      <c r="F27" s="3">
        <f t="shared" ref="F27:F28" si="22">C27/(C27+D27)</f>
        <v>0.82258064516129037</v>
      </c>
      <c r="G27" s="3">
        <f t="shared" ref="G27:G28" si="23">C27/(C27+C28)</f>
        <v>0.796875</v>
      </c>
    </row>
    <row r="28" spans="1:7" x14ac:dyDescent="0.25">
      <c r="A28" s="2"/>
      <c r="B28" s="2"/>
      <c r="C28" s="1">
        <f>64-C27</f>
        <v>13</v>
      </c>
      <c r="D28" s="1">
        <f>56-D27</f>
        <v>45</v>
      </c>
      <c r="E28" s="2"/>
      <c r="F28" s="2"/>
      <c r="G28" s="2"/>
    </row>
    <row r="29" spans="1:7" x14ac:dyDescent="0.25">
      <c r="A29" s="2"/>
      <c r="B29" s="3">
        <f>AVERAGE(B19:B28)</f>
        <v>0.78</v>
      </c>
      <c r="C29" s="1"/>
      <c r="D29" s="1"/>
      <c r="E29" s="2">
        <f>AVERAGE(E19:E28)</f>
        <v>8.9195399999999994E-2</v>
      </c>
      <c r="F29" s="3">
        <f>AVERAGE(F19:F28)</f>
        <v>0.81986596622020169</v>
      </c>
      <c r="G29" s="3">
        <f>AVERAGE(G19:G28)</f>
        <v>0.75312500000000004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18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0.8</v>
      </c>
      <c r="C35" s="1">
        <v>49</v>
      </c>
      <c r="D35" s="1">
        <v>9</v>
      </c>
      <c r="E35" s="2">
        <v>0.255222</v>
      </c>
      <c r="F35" s="3">
        <f>C35/(C35+D35)</f>
        <v>0.84482758620689657</v>
      </c>
      <c r="G35" s="3">
        <f>C35/(C35+C36)</f>
        <v>0.765625</v>
      </c>
    </row>
    <row r="36" spans="1:7" x14ac:dyDescent="0.25">
      <c r="A36" s="2"/>
      <c r="B36" s="2"/>
      <c r="C36" s="1">
        <f>64-C35</f>
        <v>15</v>
      </c>
      <c r="D36" s="1">
        <f>56-D35</f>
        <v>47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0.77500000000000002</v>
      </c>
      <c r="C37" s="1">
        <v>48</v>
      </c>
      <c r="D37" s="1">
        <v>11</v>
      </c>
      <c r="E37" s="2">
        <v>0.26950000000000002</v>
      </c>
      <c r="F37" s="3">
        <f t="shared" ref="F37:F44" si="25">C37/(C37+D37)</f>
        <v>0.81355932203389836</v>
      </c>
      <c r="G37" s="3">
        <f t="shared" ref="G37:G44" si="26">C37/(C37+C38)</f>
        <v>0.75</v>
      </c>
    </row>
    <row r="38" spans="1:7" x14ac:dyDescent="0.25">
      <c r="A38" s="2"/>
      <c r="B38" s="2"/>
      <c r="C38" s="1">
        <f>64-C37</f>
        <v>16</v>
      </c>
      <c r="D38" s="1">
        <f>56-D37</f>
        <v>45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0.8</v>
      </c>
      <c r="C39" s="1">
        <v>49</v>
      </c>
      <c r="D39" s="1">
        <v>9</v>
      </c>
      <c r="E39" s="2">
        <v>0.252029</v>
      </c>
      <c r="F39" s="3">
        <f t="shared" ref="F39:F44" si="28">C39/(C39+D39)</f>
        <v>0.84482758620689657</v>
      </c>
      <c r="G39" s="3">
        <f t="shared" ref="G39:G44" si="29">C39/(C39+C40)</f>
        <v>0.765625</v>
      </c>
    </row>
    <row r="40" spans="1:7" x14ac:dyDescent="0.25">
      <c r="A40" s="2"/>
      <c r="B40" s="2"/>
      <c r="C40" s="1">
        <f>64-C39</f>
        <v>15</v>
      </c>
      <c r="D40" s="1">
        <f>56-D39</f>
        <v>47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0.78333333333333333</v>
      </c>
      <c r="C41" s="1">
        <v>48</v>
      </c>
      <c r="D41" s="1">
        <v>10</v>
      </c>
      <c r="E41" s="2">
        <v>0.25184200000000001</v>
      </c>
      <c r="F41" s="3">
        <f t="shared" ref="F41:F44" si="31">C41/(C41+D41)</f>
        <v>0.82758620689655171</v>
      </c>
      <c r="G41" s="3">
        <f t="shared" ref="G41:G44" si="32">C41/(C41+C42)</f>
        <v>0.75</v>
      </c>
    </row>
    <row r="42" spans="1:7" x14ac:dyDescent="0.25">
      <c r="A42" s="2"/>
      <c r="B42" s="2"/>
      <c r="C42" s="1">
        <f>64-C41</f>
        <v>16</v>
      </c>
      <c r="D42" s="1">
        <f>56-D41</f>
        <v>46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0.77500000000000002</v>
      </c>
      <c r="C43" s="1">
        <v>46</v>
      </c>
      <c r="D43" s="1">
        <v>9</v>
      </c>
      <c r="E43" s="2">
        <v>0.254691</v>
      </c>
      <c r="F43" s="3">
        <f t="shared" ref="F43:F44" si="34">C43/(C43+D43)</f>
        <v>0.83636363636363631</v>
      </c>
      <c r="G43" s="3">
        <f t="shared" ref="G43:G44" si="35">C43/(C43+C44)</f>
        <v>0.71875</v>
      </c>
    </row>
    <row r="44" spans="1:7" x14ac:dyDescent="0.25">
      <c r="A44" s="2"/>
      <c r="B44" s="2"/>
      <c r="C44" s="1">
        <f>64-C43</f>
        <v>18</v>
      </c>
      <c r="D44" s="1">
        <f>56-D43</f>
        <v>47</v>
      </c>
      <c r="E44" s="2"/>
      <c r="F44" s="2"/>
      <c r="G44" s="2"/>
    </row>
    <row r="45" spans="1:7" x14ac:dyDescent="0.25">
      <c r="A45" s="2"/>
      <c r="B45" s="3">
        <f>AVERAGE(B35:B44)</f>
        <v>0.78666666666666663</v>
      </c>
      <c r="C45" s="1"/>
      <c r="D45" s="1"/>
      <c r="E45" s="2">
        <f>AVERAGE(E35:E44)</f>
        <v>0.25665679999999996</v>
      </c>
      <c r="F45" s="3">
        <f>AVERAGE(F35:F44)</f>
        <v>0.83343286754157586</v>
      </c>
      <c r="G45" s="3">
        <f>AVERAGE(G35:G44)</f>
        <v>0.75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A35:A36"/>
    <mergeCell ref="B35:B36"/>
    <mergeCell ref="E35:E36"/>
    <mergeCell ref="F35:F36"/>
    <mergeCell ref="G35:G36"/>
    <mergeCell ref="A37:A38"/>
    <mergeCell ref="B37:B38"/>
    <mergeCell ref="E37:E38"/>
    <mergeCell ref="F37:F38"/>
    <mergeCell ref="G37:G38"/>
    <mergeCell ref="A29:A30"/>
    <mergeCell ref="B29:B30"/>
    <mergeCell ref="E29:E30"/>
    <mergeCell ref="F29:F30"/>
    <mergeCell ref="G29:G30"/>
    <mergeCell ref="C34:D34"/>
    <mergeCell ref="A25:A26"/>
    <mergeCell ref="B25:B26"/>
    <mergeCell ref="E25:E26"/>
    <mergeCell ref="F25:F26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C18:D18"/>
    <mergeCell ref="A19:A20"/>
    <mergeCell ref="B19:B20"/>
    <mergeCell ref="E19:E20"/>
    <mergeCell ref="F19:F20"/>
    <mergeCell ref="G19:G20"/>
    <mergeCell ref="F9:F10"/>
    <mergeCell ref="G9:G10"/>
    <mergeCell ref="F11:F12"/>
    <mergeCell ref="G11:G12"/>
    <mergeCell ref="F13:F14"/>
    <mergeCell ref="G13:G14"/>
    <mergeCell ref="F3:F4"/>
    <mergeCell ref="G3:G4"/>
    <mergeCell ref="F5:F6"/>
    <mergeCell ref="G5:G6"/>
    <mergeCell ref="F7:F8"/>
    <mergeCell ref="G7:G8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C2:D2"/>
    <mergeCell ref="A3:A4"/>
    <mergeCell ref="B3:B4"/>
    <mergeCell ref="A5:A6"/>
    <mergeCell ref="B5:B6"/>
    <mergeCell ref="A7:A8"/>
    <mergeCell ref="B7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6" workbookViewId="0">
      <selection activeCell="D44" sqref="D44"/>
    </sheetView>
  </sheetViews>
  <sheetFormatPr defaultRowHeight="15" x14ac:dyDescent="0.25"/>
  <cols>
    <col min="1" max="1" width="14" bestFit="1" customWidth="1"/>
  </cols>
  <sheetData>
    <row r="1" spans="1:7" x14ac:dyDescent="0.25">
      <c r="A1" t="s">
        <v>14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0.75</v>
      </c>
      <c r="C3" s="1">
        <v>46</v>
      </c>
      <c r="D3" s="1">
        <v>12</v>
      </c>
      <c r="E3" s="2">
        <v>4.3143000000000001E-2</v>
      </c>
      <c r="F3" s="3">
        <f>C3/(C3+D3)</f>
        <v>0.7931034482758621</v>
      </c>
      <c r="G3" s="3">
        <f>C3/(C3+C4)</f>
        <v>0.71875</v>
      </c>
    </row>
    <row r="4" spans="1:7" x14ac:dyDescent="0.25">
      <c r="A4" s="2"/>
      <c r="B4" s="2"/>
      <c r="C4" s="1">
        <f>64-C3</f>
        <v>18</v>
      </c>
      <c r="D4" s="1">
        <f>56-D3</f>
        <v>44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0.77500000000000002</v>
      </c>
      <c r="C5" s="1">
        <v>48</v>
      </c>
      <c r="D5" s="1">
        <v>11</v>
      </c>
      <c r="E5" s="2">
        <v>3.8463999999999998E-2</v>
      </c>
      <c r="F5" s="3">
        <f t="shared" ref="F5:F12" si="1">C5/(C5+D5)</f>
        <v>0.81355932203389836</v>
      </c>
      <c r="G5" s="3">
        <f t="shared" ref="G5:G12" si="2">C5/(C5+C6)</f>
        <v>0.75</v>
      </c>
    </row>
    <row r="6" spans="1:7" x14ac:dyDescent="0.25">
      <c r="A6" s="2"/>
      <c r="B6" s="2"/>
      <c r="C6" s="1">
        <f>64-C5</f>
        <v>16</v>
      </c>
      <c r="D6" s="1">
        <f>56-D5</f>
        <v>45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0.76666666666666672</v>
      </c>
      <c r="C7" s="1">
        <v>49</v>
      </c>
      <c r="D7" s="1">
        <v>13</v>
      </c>
      <c r="E7" s="2">
        <v>3.4412999999999999E-2</v>
      </c>
      <c r="F7" s="3">
        <f t="shared" ref="F7:F12" si="4">C7/(C7+D7)</f>
        <v>0.79032258064516125</v>
      </c>
      <c r="G7" s="3">
        <f t="shared" ref="G7:G12" si="5">C7/(C7+C8)</f>
        <v>0.765625</v>
      </c>
    </row>
    <row r="8" spans="1:7" x14ac:dyDescent="0.25">
      <c r="A8" s="2"/>
      <c r="B8" s="2"/>
      <c r="C8" s="1">
        <f>64-C7</f>
        <v>15</v>
      </c>
      <c r="D8" s="1">
        <f>56-D7</f>
        <v>43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0.7583333333333333</v>
      </c>
      <c r="C9" s="1">
        <v>47</v>
      </c>
      <c r="D9" s="1">
        <v>12</v>
      </c>
      <c r="E9" s="2">
        <v>3.7608000000000003E-2</v>
      </c>
      <c r="F9" s="3">
        <f t="shared" ref="F9:F12" si="7">C9/(C9+D9)</f>
        <v>0.79661016949152541</v>
      </c>
      <c r="G9" s="3">
        <f t="shared" ref="G9:G12" si="8">C9/(C9+C10)</f>
        <v>0.734375</v>
      </c>
    </row>
    <row r="10" spans="1:7" x14ac:dyDescent="0.25">
      <c r="A10" s="2"/>
      <c r="B10" s="2"/>
      <c r="C10" s="1">
        <f>64-C9</f>
        <v>17</v>
      </c>
      <c r="D10" s="1">
        <f>56-D9</f>
        <v>44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0.76666666666666672</v>
      </c>
      <c r="C11" s="1">
        <v>48</v>
      </c>
      <c r="D11" s="1">
        <v>12</v>
      </c>
      <c r="E11" s="2">
        <v>3.8012999999999998E-2</v>
      </c>
      <c r="F11" s="3">
        <f t="shared" ref="F11:F12" si="10">C11/(C11+D11)</f>
        <v>0.8</v>
      </c>
      <c r="G11" s="3">
        <f t="shared" ref="G11:G12" si="11">C11/(C11+C12)</f>
        <v>0.75</v>
      </c>
    </row>
    <row r="12" spans="1:7" x14ac:dyDescent="0.25">
      <c r="A12" s="2"/>
      <c r="B12" s="2"/>
      <c r="C12" s="1">
        <f>64-C11</f>
        <v>16</v>
      </c>
      <c r="D12" s="1">
        <f>56-D11</f>
        <v>44</v>
      </c>
      <c r="E12" s="2"/>
      <c r="F12" s="2"/>
      <c r="G12" s="2"/>
    </row>
    <row r="13" spans="1:7" x14ac:dyDescent="0.25">
      <c r="A13" s="2"/>
      <c r="B13" s="3">
        <f>AVERAGE(B3:B12)</f>
        <v>0.76333333333333331</v>
      </c>
      <c r="C13" s="1"/>
      <c r="D13" s="1"/>
      <c r="E13" s="2">
        <f>AVERAGE(E3:E12)</f>
        <v>3.8328199999999993E-2</v>
      </c>
      <c r="F13" s="3">
        <f>AVERAGE(F3:F12)</f>
        <v>0.79871910408928959</v>
      </c>
      <c r="G13" s="3">
        <f>AVERAGE(G3:G12)</f>
        <v>0.74375000000000002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6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0.75</v>
      </c>
      <c r="C19" s="1">
        <v>48</v>
      </c>
      <c r="D19" s="1">
        <v>14</v>
      </c>
      <c r="E19" s="2">
        <v>0.14422099999999999</v>
      </c>
      <c r="F19" s="3">
        <f>C19/(C19+D19)</f>
        <v>0.77419354838709675</v>
      </c>
      <c r="G19" s="3">
        <f>C19/(C19+C20)</f>
        <v>0.75</v>
      </c>
    </row>
    <row r="20" spans="1:7" x14ac:dyDescent="0.25">
      <c r="A20" s="2"/>
      <c r="B20" s="2"/>
      <c r="C20" s="1">
        <f>64-C19</f>
        <v>16</v>
      </c>
      <c r="D20" s="1">
        <f>56-D19</f>
        <v>42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0.78333333333333333</v>
      </c>
      <c r="C21" s="1">
        <v>50</v>
      </c>
      <c r="D21" s="1">
        <v>12</v>
      </c>
      <c r="E21" s="2">
        <v>0.17192499999999999</v>
      </c>
      <c r="F21" s="3">
        <f t="shared" ref="F21:F28" si="13">C21/(C21+D21)</f>
        <v>0.80645161290322576</v>
      </c>
      <c r="G21" s="3">
        <f t="shared" ref="G21:G28" si="14">C21/(C21+C22)</f>
        <v>0.78125</v>
      </c>
    </row>
    <row r="22" spans="1:7" x14ac:dyDescent="0.25">
      <c r="A22" s="2"/>
      <c r="B22" s="2"/>
      <c r="C22" s="1">
        <f>64-C21</f>
        <v>14</v>
      </c>
      <c r="D22" s="1">
        <f>56-D21</f>
        <v>44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0.7583333333333333</v>
      </c>
      <c r="C23" s="1">
        <v>49</v>
      </c>
      <c r="D23" s="1">
        <v>14</v>
      </c>
      <c r="E23" s="2">
        <v>0.20243700000000001</v>
      </c>
      <c r="F23" s="3">
        <f t="shared" ref="F23:F28" si="16">C23/(C23+D23)</f>
        <v>0.77777777777777779</v>
      </c>
      <c r="G23" s="3">
        <f t="shared" ref="G23:G28" si="17">C23/(C23+C24)</f>
        <v>0.765625</v>
      </c>
    </row>
    <row r="24" spans="1:7" x14ac:dyDescent="0.25">
      <c r="A24" s="2"/>
      <c r="B24" s="2"/>
      <c r="C24" s="1">
        <f>64-C23</f>
        <v>15</v>
      </c>
      <c r="D24" s="1">
        <f>56-D23</f>
        <v>42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0.7416666666666667</v>
      </c>
      <c r="C25" s="1">
        <v>48</v>
      </c>
      <c r="D25" s="1">
        <v>15</v>
      </c>
      <c r="E25" s="2">
        <v>0.173483</v>
      </c>
      <c r="F25" s="3">
        <f t="shared" ref="F25:F28" si="19">C25/(C25+D25)</f>
        <v>0.76190476190476186</v>
      </c>
      <c r="G25" s="3">
        <f t="shared" ref="G25:G28" si="20">C25/(C25+C26)</f>
        <v>0.75</v>
      </c>
    </row>
    <row r="26" spans="1:7" x14ac:dyDescent="0.25">
      <c r="A26" s="2"/>
      <c r="B26" s="2"/>
      <c r="C26" s="1">
        <f>64-C25</f>
        <v>16</v>
      </c>
      <c r="D26" s="1">
        <f>56-D25</f>
        <v>41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0.73333333333333328</v>
      </c>
      <c r="C27" s="1">
        <v>47</v>
      </c>
      <c r="D27" s="1">
        <v>15</v>
      </c>
      <c r="E27" s="2">
        <v>0.17216100000000001</v>
      </c>
      <c r="F27" s="3">
        <f t="shared" ref="F27:F28" si="22">C27/(C27+D27)</f>
        <v>0.75806451612903225</v>
      </c>
      <c r="G27" s="3">
        <f t="shared" ref="G27:G28" si="23">C27/(C27+C28)</f>
        <v>0.734375</v>
      </c>
    </row>
    <row r="28" spans="1:7" x14ac:dyDescent="0.25">
      <c r="A28" s="2"/>
      <c r="B28" s="2"/>
      <c r="C28" s="1">
        <f>64-C27</f>
        <v>17</v>
      </c>
      <c r="D28" s="1">
        <f>56-D27</f>
        <v>41</v>
      </c>
      <c r="E28" s="2"/>
      <c r="F28" s="2"/>
      <c r="G28" s="2"/>
    </row>
    <row r="29" spans="1:7" x14ac:dyDescent="0.25">
      <c r="A29" s="2"/>
      <c r="B29" s="3">
        <f>AVERAGE(B19:B28)</f>
        <v>0.7533333333333333</v>
      </c>
      <c r="C29" s="1"/>
      <c r="D29" s="1"/>
      <c r="E29" s="2">
        <f>AVERAGE(E19:E28)</f>
        <v>0.17284540000000001</v>
      </c>
      <c r="F29" s="3">
        <f>AVERAGE(F19:F28)</f>
        <v>0.77567844342037895</v>
      </c>
      <c r="G29" s="3">
        <f>AVERAGE(G19:G28)</f>
        <v>0.75624999999999998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17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0.7583333333333333</v>
      </c>
      <c r="C35" s="1">
        <v>48</v>
      </c>
      <c r="D35" s="1">
        <v>13</v>
      </c>
      <c r="E35" s="2">
        <v>0.33715899999999999</v>
      </c>
      <c r="F35" s="3">
        <f>C35/(C35+D35)</f>
        <v>0.78688524590163933</v>
      </c>
      <c r="G35" s="3">
        <f>C35/(C35+C36)</f>
        <v>0.75</v>
      </c>
    </row>
    <row r="36" spans="1:7" x14ac:dyDescent="0.25">
      <c r="A36" s="2"/>
      <c r="B36" s="2"/>
      <c r="C36" s="1">
        <f>64-C35</f>
        <v>16</v>
      </c>
      <c r="D36" s="1">
        <f>56-D35</f>
        <v>43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0.7583333333333333</v>
      </c>
      <c r="C37" s="1">
        <v>47</v>
      </c>
      <c r="D37" s="1">
        <v>12</v>
      </c>
      <c r="E37" s="2">
        <v>0.331347</v>
      </c>
      <c r="F37" s="3">
        <f t="shared" ref="F37:F44" si="25">C37/(C37+D37)</f>
        <v>0.79661016949152541</v>
      </c>
      <c r="G37" s="3">
        <f t="shared" ref="G37:G44" si="26">C37/(C37+C38)</f>
        <v>0.734375</v>
      </c>
    </row>
    <row r="38" spans="1:7" x14ac:dyDescent="0.25">
      <c r="A38" s="2"/>
      <c r="B38" s="2"/>
      <c r="C38" s="1">
        <f>64-C37</f>
        <v>17</v>
      </c>
      <c r="D38" s="1">
        <f>56-D37</f>
        <v>44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0.75</v>
      </c>
      <c r="C39" s="1">
        <v>47</v>
      </c>
      <c r="D39" s="1">
        <v>13</v>
      </c>
      <c r="E39" s="2">
        <v>0.366784</v>
      </c>
      <c r="F39" s="3">
        <f t="shared" ref="F39:F44" si="28">C39/(C39+D39)</f>
        <v>0.78333333333333333</v>
      </c>
      <c r="G39" s="3">
        <f t="shared" ref="G39:G44" si="29">C39/(C39+C40)</f>
        <v>0.734375</v>
      </c>
    </row>
    <row r="40" spans="1:7" x14ac:dyDescent="0.25">
      <c r="A40" s="2"/>
      <c r="B40" s="2"/>
      <c r="C40" s="1">
        <f>64-C39</f>
        <v>17</v>
      </c>
      <c r="D40" s="1">
        <f>56-D39</f>
        <v>43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0.75</v>
      </c>
      <c r="C41" s="1">
        <v>48</v>
      </c>
      <c r="D41" s="1">
        <v>14</v>
      </c>
      <c r="E41" s="2">
        <v>0.33833800000000003</v>
      </c>
      <c r="F41" s="3">
        <f t="shared" ref="F41:F44" si="31">C41/(C41+D41)</f>
        <v>0.77419354838709675</v>
      </c>
      <c r="G41" s="3">
        <f t="shared" ref="G41:G44" si="32">C41/(C41+C42)</f>
        <v>0.75</v>
      </c>
    </row>
    <row r="42" spans="1:7" x14ac:dyDescent="0.25">
      <c r="A42" s="2"/>
      <c r="B42" s="2"/>
      <c r="C42" s="1">
        <f>64-C41</f>
        <v>16</v>
      </c>
      <c r="D42" s="1">
        <f>56-D41</f>
        <v>42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0.7583333333333333</v>
      </c>
      <c r="C43" s="1">
        <v>48</v>
      </c>
      <c r="D43" s="1">
        <v>13</v>
      </c>
      <c r="E43" s="2">
        <v>0.37041600000000002</v>
      </c>
      <c r="F43" s="3">
        <f t="shared" ref="F43:F44" si="34">C43/(C43+D43)</f>
        <v>0.78688524590163933</v>
      </c>
      <c r="G43" s="3">
        <f t="shared" ref="G43:G44" si="35">C43/(C43+C44)</f>
        <v>0.75</v>
      </c>
    </row>
    <row r="44" spans="1:7" x14ac:dyDescent="0.25">
      <c r="A44" s="2"/>
      <c r="B44" s="2"/>
      <c r="C44" s="1">
        <f>64-C43</f>
        <v>16</v>
      </c>
      <c r="D44" s="1">
        <f>56-D43</f>
        <v>43</v>
      </c>
      <c r="E44" s="2"/>
      <c r="F44" s="2"/>
      <c r="G44" s="2"/>
    </row>
    <row r="45" spans="1:7" x14ac:dyDescent="0.25">
      <c r="A45" s="2"/>
      <c r="B45" s="3">
        <f>AVERAGE(B35:B44)</f>
        <v>0.755</v>
      </c>
      <c r="C45" s="1"/>
      <c r="D45" s="1"/>
      <c r="E45" s="2">
        <f>AVERAGE(E35:E44)</f>
        <v>0.34880880000000003</v>
      </c>
      <c r="F45" s="3">
        <f>AVERAGE(F35:F44)</f>
        <v>0.78558150860304676</v>
      </c>
      <c r="G45" s="3">
        <f>AVERAGE(G35:G44)</f>
        <v>0.74375000000000002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A35:A36"/>
    <mergeCell ref="B35:B36"/>
    <mergeCell ref="E35:E36"/>
    <mergeCell ref="F35:F36"/>
    <mergeCell ref="G35:G36"/>
    <mergeCell ref="A37:A38"/>
    <mergeCell ref="B37:B38"/>
    <mergeCell ref="E37:E38"/>
    <mergeCell ref="F37:F38"/>
    <mergeCell ref="G37:G38"/>
    <mergeCell ref="A29:A30"/>
    <mergeCell ref="B29:B30"/>
    <mergeCell ref="E29:E30"/>
    <mergeCell ref="F29:F30"/>
    <mergeCell ref="G29:G30"/>
    <mergeCell ref="C34:D34"/>
    <mergeCell ref="A25:A26"/>
    <mergeCell ref="B25:B26"/>
    <mergeCell ref="E25:E26"/>
    <mergeCell ref="F25:F26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C18:D18"/>
    <mergeCell ref="A19:A20"/>
    <mergeCell ref="B19:B20"/>
    <mergeCell ref="E19:E20"/>
    <mergeCell ref="F19:F20"/>
    <mergeCell ref="G19:G20"/>
    <mergeCell ref="F9:F10"/>
    <mergeCell ref="G9:G10"/>
    <mergeCell ref="F11:F12"/>
    <mergeCell ref="G11:G12"/>
    <mergeCell ref="F13:F14"/>
    <mergeCell ref="G13:G14"/>
    <mergeCell ref="F3:F4"/>
    <mergeCell ref="G3:G4"/>
    <mergeCell ref="F5:F6"/>
    <mergeCell ref="G5:G6"/>
    <mergeCell ref="F7:F8"/>
    <mergeCell ref="G7:G8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C2:D2"/>
    <mergeCell ref="A3:A4"/>
    <mergeCell ref="B3:B4"/>
    <mergeCell ref="A5:A6"/>
    <mergeCell ref="B5:B6"/>
    <mergeCell ref="A7:A8"/>
    <mergeCell ref="B7:B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5" workbookViewId="0">
      <selection activeCell="C48" sqref="C48"/>
    </sheetView>
  </sheetViews>
  <sheetFormatPr defaultRowHeight="15" x14ac:dyDescent="0.25"/>
  <cols>
    <col min="1" max="1" width="15.7109375" bestFit="1" customWidth="1"/>
  </cols>
  <sheetData>
    <row r="1" spans="1:7" x14ac:dyDescent="0.25">
      <c r="A1" t="s">
        <v>15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0.73333333333333328</v>
      </c>
      <c r="C3" s="1">
        <v>46</v>
      </c>
      <c r="D3" s="1">
        <v>14</v>
      </c>
      <c r="E3" s="2">
        <v>4.7731999999999997E-2</v>
      </c>
      <c r="F3" s="3">
        <f>C3/(C3+D3)</f>
        <v>0.76666666666666672</v>
      </c>
      <c r="G3" s="3">
        <f>C3/(C3+C4)</f>
        <v>0.71875</v>
      </c>
    </row>
    <row r="4" spans="1:7" x14ac:dyDescent="0.25">
      <c r="A4" s="2"/>
      <c r="B4" s="2"/>
      <c r="C4" s="1">
        <f>64-C3</f>
        <v>18</v>
      </c>
      <c r="D4" s="1">
        <f>56-D3</f>
        <v>42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0.75</v>
      </c>
      <c r="C5" s="1">
        <v>49</v>
      </c>
      <c r="D5" s="1">
        <v>15</v>
      </c>
      <c r="E5" s="2">
        <v>3.6389999999999999E-2</v>
      </c>
      <c r="F5" s="3">
        <f t="shared" ref="F5:F12" si="1">C5/(C5+D5)</f>
        <v>0.765625</v>
      </c>
      <c r="G5" s="3">
        <f t="shared" ref="G5:G12" si="2">C5/(C5+C6)</f>
        <v>0.765625</v>
      </c>
    </row>
    <row r="6" spans="1:7" x14ac:dyDescent="0.25">
      <c r="A6" s="2"/>
      <c r="B6" s="2"/>
      <c r="C6" s="1">
        <f>64-C5</f>
        <v>15</v>
      </c>
      <c r="D6" s="1">
        <f>56-D5</f>
        <v>41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0.76666666666666672</v>
      </c>
      <c r="C7" s="1">
        <v>49</v>
      </c>
      <c r="D7" s="1">
        <v>13</v>
      </c>
      <c r="E7" s="2">
        <v>3.3699E-2</v>
      </c>
      <c r="F7" s="3">
        <f t="shared" ref="F7:F12" si="4">C7/(C7+D7)</f>
        <v>0.79032258064516125</v>
      </c>
      <c r="G7" s="3">
        <f t="shared" ref="G7:G12" si="5">C7/(C7+C8)</f>
        <v>0.765625</v>
      </c>
    </row>
    <row r="8" spans="1:7" x14ac:dyDescent="0.25">
      <c r="A8" s="2"/>
      <c r="B8" s="2"/>
      <c r="C8" s="1">
        <f>64-C7</f>
        <v>15</v>
      </c>
      <c r="D8" s="1">
        <f>56-D7</f>
        <v>43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0.72499999999999998</v>
      </c>
      <c r="C9" s="1">
        <v>47</v>
      </c>
      <c r="D9" s="1">
        <v>16</v>
      </c>
      <c r="E9" s="2">
        <v>3.5379000000000001E-2</v>
      </c>
      <c r="F9" s="3">
        <f t="shared" ref="F9:F12" si="7">C9/(C9+D9)</f>
        <v>0.74603174603174605</v>
      </c>
      <c r="G9" s="3">
        <f t="shared" ref="G9:G12" si="8">C9/(C9+C10)</f>
        <v>0.734375</v>
      </c>
    </row>
    <row r="10" spans="1:7" x14ac:dyDescent="0.25">
      <c r="A10" s="2"/>
      <c r="B10" s="2"/>
      <c r="C10" s="1">
        <f>64-C9</f>
        <v>17</v>
      </c>
      <c r="D10" s="1">
        <f>56-D9</f>
        <v>40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0.76666666666666672</v>
      </c>
      <c r="C11" s="1">
        <v>47</v>
      </c>
      <c r="D11" s="1">
        <v>11</v>
      </c>
      <c r="E11" s="2">
        <v>3.6451999999999998E-2</v>
      </c>
      <c r="F11" s="3">
        <f t="shared" ref="F11:F12" si="10">C11/(C11+D11)</f>
        <v>0.81034482758620685</v>
      </c>
      <c r="G11" s="3">
        <f t="shared" ref="G11:G12" si="11">C11/(C11+C12)</f>
        <v>0.734375</v>
      </c>
    </row>
    <row r="12" spans="1:7" x14ac:dyDescent="0.25">
      <c r="A12" s="2"/>
      <c r="B12" s="2"/>
      <c r="C12" s="1">
        <f>64-C11</f>
        <v>17</v>
      </c>
      <c r="D12" s="1">
        <f>56-D11</f>
        <v>45</v>
      </c>
      <c r="E12" s="2"/>
      <c r="F12" s="2"/>
      <c r="G12" s="2"/>
    </row>
    <row r="13" spans="1:7" x14ac:dyDescent="0.25">
      <c r="A13" s="2"/>
      <c r="B13" s="3">
        <f>AVERAGE(B3:B12)</f>
        <v>0.74833333333333329</v>
      </c>
      <c r="C13" s="1"/>
      <c r="D13" s="1"/>
      <c r="E13" s="2">
        <f>AVERAGE(E3:E12)</f>
        <v>3.7930399999999996E-2</v>
      </c>
      <c r="F13" s="3">
        <f>AVERAGE(F3:F12)</f>
        <v>0.77579816418595615</v>
      </c>
      <c r="G13" s="3">
        <f>AVERAGE(G3:G12)</f>
        <v>0.74375000000000002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7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0.71666666666666667</v>
      </c>
      <c r="C19" s="1">
        <v>47</v>
      </c>
      <c r="D19" s="1">
        <v>17</v>
      </c>
      <c r="E19" s="2">
        <v>0.69508599999999998</v>
      </c>
      <c r="F19" s="3">
        <f>C19/(C19+D19)</f>
        <v>0.734375</v>
      </c>
      <c r="G19" s="3">
        <f>C19/(C19+C20)</f>
        <v>0.734375</v>
      </c>
    </row>
    <row r="20" spans="1:7" x14ac:dyDescent="0.25">
      <c r="A20" s="2"/>
      <c r="B20" s="2"/>
      <c r="C20" s="1">
        <f>64-C19</f>
        <v>17</v>
      </c>
      <c r="D20" s="1">
        <f>56-D19</f>
        <v>39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0.7416666666666667</v>
      </c>
      <c r="C21" s="1">
        <v>47</v>
      </c>
      <c r="D21" s="1">
        <v>14</v>
      </c>
      <c r="E21" s="2">
        <v>0.55771800000000005</v>
      </c>
      <c r="F21" s="3">
        <f t="shared" ref="F21:F28" si="13">C21/(C21+D21)</f>
        <v>0.77049180327868849</v>
      </c>
      <c r="G21" s="3">
        <f t="shared" ref="G21:G28" si="14">C21/(C21+C22)</f>
        <v>0.734375</v>
      </c>
    </row>
    <row r="22" spans="1:7" x14ac:dyDescent="0.25">
      <c r="A22" s="2"/>
      <c r="B22" s="2"/>
      <c r="C22" s="1">
        <f>64-C21</f>
        <v>17</v>
      </c>
      <c r="D22" s="1">
        <f>56-D21</f>
        <v>42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0.72499999999999998</v>
      </c>
      <c r="C23" s="1">
        <v>47</v>
      </c>
      <c r="D23" s="1">
        <v>16</v>
      </c>
      <c r="E23" s="2">
        <v>0.99537200000000003</v>
      </c>
      <c r="F23" s="3">
        <f t="shared" ref="F23:F28" si="16">C23/(C23+D23)</f>
        <v>0.74603174603174605</v>
      </c>
      <c r="G23" s="3">
        <f t="shared" ref="G23:G28" si="17">C23/(C23+C24)</f>
        <v>0.734375</v>
      </c>
    </row>
    <row r="24" spans="1:7" x14ac:dyDescent="0.25">
      <c r="A24" s="2"/>
      <c r="B24" s="2"/>
      <c r="C24" s="1">
        <f>64-C23</f>
        <v>17</v>
      </c>
      <c r="D24" s="1">
        <f>56-D23</f>
        <v>40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</v>
      </c>
      <c r="C25" s="1">
        <v>43</v>
      </c>
      <c r="D25" s="1">
        <v>15</v>
      </c>
      <c r="E25" s="2">
        <v>0.68391500000000005</v>
      </c>
      <c r="F25" s="3">
        <f t="shared" ref="F25:F28" si="19">C25/(C25+D25)</f>
        <v>0.74137931034482762</v>
      </c>
      <c r="G25" s="3">
        <f t="shared" ref="G25:G28" si="20">C25/(C25+C26)</f>
        <v>0.671875</v>
      </c>
    </row>
    <row r="26" spans="1:7" x14ac:dyDescent="0.25">
      <c r="A26" s="2"/>
      <c r="B26" s="2"/>
      <c r="C26" s="1">
        <f>64-C25</f>
        <v>21</v>
      </c>
      <c r="D26" s="1">
        <f>56-D25</f>
        <v>41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0.71666666666666667</v>
      </c>
      <c r="C27" s="1">
        <v>47</v>
      </c>
      <c r="D27" s="1">
        <v>17</v>
      </c>
      <c r="E27" s="2">
        <v>0.90190999999999999</v>
      </c>
      <c r="F27" s="3">
        <f t="shared" ref="F27:F28" si="22">C27/(C27+D27)</f>
        <v>0.734375</v>
      </c>
      <c r="G27" s="3">
        <f t="shared" ref="G27:G28" si="23">C27/(C27+C28)</f>
        <v>0.734375</v>
      </c>
    </row>
    <row r="28" spans="1:7" x14ac:dyDescent="0.25">
      <c r="A28" s="2"/>
      <c r="B28" s="2"/>
      <c r="C28" s="1">
        <f>64-C27</f>
        <v>17</v>
      </c>
      <c r="D28" s="1">
        <f>56-D27</f>
        <v>39</v>
      </c>
      <c r="E28" s="2"/>
      <c r="F28" s="2"/>
      <c r="G28" s="2"/>
    </row>
    <row r="29" spans="1:7" x14ac:dyDescent="0.25">
      <c r="A29" s="2"/>
      <c r="B29" s="3">
        <f>AVERAGE(B19:B28)</f>
        <v>0.72000000000000008</v>
      </c>
      <c r="C29" s="1"/>
      <c r="D29" s="1"/>
      <c r="E29" s="2">
        <f>AVERAGE(E19:E28)</f>
        <v>0.76680019999999993</v>
      </c>
      <c r="F29" s="3">
        <f>AVERAGE(F19:F28)</f>
        <v>0.74533057193105245</v>
      </c>
      <c r="G29" s="3">
        <f>AVERAGE(G19:G28)</f>
        <v>0.72187500000000004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16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</v>
      </c>
      <c r="C35" s="1">
        <v>44</v>
      </c>
      <c r="D35" s="1">
        <v>16</v>
      </c>
      <c r="E35" s="2">
        <v>0.606155</v>
      </c>
      <c r="F35" s="3">
        <f>C35/(C35+D35)</f>
        <v>0.73333333333333328</v>
      </c>
      <c r="G35" s="3">
        <f>C35/(C35+C36)</f>
        <v>0.6875</v>
      </c>
    </row>
    <row r="36" spans="1:7" x14ac:dyDescent="0.25">
      <c r="A36" s="2"/>
      <c r="B36" s="2"/>
      <c r="C36" s="1">
        <f>64-C35</f>
        <v>20</v>
      </c>
      <c r="D36" s="1">
        <f>56-D35</f>
        <v>40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0.7416666666666667</v>
      </c>
      <c r="C37" s="1">
        <v>47</v>
      </c>
      <c r="D37" s="1">
        <v>14</v>
      </c>
      <c r="E37" s="2">
        <v>0.50526400000000005</v>
      </c>
      <c r="F37" s="3">
        <f t="shared" ref="F37:F44" si="25">C37/(C37+D37)</f>
        <v>0.77049180327868849</v>
      </c>
      <c r="G37" s="3">
        <f t="shared" ref="G37:G44" si="26">C37/(C37+C38)</f>
        <v>0.734375</v>
      </c>
    </row>
    <row r="38" spans="1:7" x14ac:dyDescent="0.25">
      <c r="A38" s="2"/>
      <c r="B38" s="2"/>
      <c r="C38" s="1">
        <f>64-C37</f>
        <v>17</v>
      </c>
      <c r="D38" s="1">
        <f>56-D37</f>
        <v>42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0.72499999999999998</v>
      </c>
      <c r="C39" s="1">
        <v>46</v>
      </c>
      <c r="D39" s="1">
        <v>15</v>
      </c>
      <c r="E39" s="2">
        <v>0.55088300000000001</v>
      </c>
      <c r="F39" s="3">
        <f t="shared" ref="F39:F44" si="28">C39/(C39+D39)</f>
        <v>0.75409836065573765</v>
      </c>
      <c r="G39" s="3">
        <f t="shared" ref="G39:G44" si="29">C39/(C39+C40)</f>
        <v>0.71875</v>
      </c>
    </row>
    <row r="40" spans="1:7" x14ac:dyDescent="0.25">
      <c r="A40" s="2"/>
      <c r="B40" s="2"/>
      <c r="C40" s="1">
        <f>64-C39</f>
        <v>18</v>
      </c>
      <c r="D40" s="1">
        <f>56-D39</f>
        <v>41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0.72499999999999998</v>
      </c>
      <c r="C41" s="1">
        <v>46</v>
      </c>
      <c r="D41" s="1">
        <v>15</v>
      </c>
      <c r="E41" s="2">
        <v>0.61264700000000005</v>
      </c>
      <c r="F41" s="3">
        <f t="shared" ref="F41:F44" si="31">C41/(C41+D41)</f>
        <v>0.75409836065573765</v>
      </c>
      <c r="G41" s="3">
        <f t="shared" ref="G41:G44" si="32">C41/(C41+C42)</f>
        <v>0.71875</v>
      </c>
    </row>
    <row r="42" spans="1:7" x14ac:dyDescent="0.25">
      <c r="A42" s="2"/>
      <c r="B42" s="2"/>
      <c r="C42" s="1">
        <f>64-C41</f>
        <v>18</v>
      </c>
      <c r="D42" s="1">
        <f>56-D41</f>
        <v>41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0.71666666666666667</v>
      </c>
      <c r="C43" s="1">
        <v>44</v>
      </c>
      <c r="D43" s="1">
        <v>14</v>
      </c>
      <c r="E43" s="2">
        <v>0.501911</v>
      </c>
      <c r="F43" s="3">
        <f t="shared" ref="F43:F44" si="34">C43/(C43+D43)</f>
        <v>0.75862068965517238</v>
      </c>
      <c r="G43" s="3">
        <f t="shared" ref="G43:G44" si="35">C43/(C43+C44)</f>
        <v>0.6875</v>
      </c>
    </row>
    <row r="44" spans="1:7" x14ac:dyDescent="0.25">
      <c r="A44" s="2"/>
      <c r="B44" s="2"/>
      <c r="C44" s="1">
        <f>64-C43</f>
        <v>20</v>
      </c>
      <c r="D44" s="1">
        <f>56-D43</f>
        <v>42</v>
      </c>
      <c r="E44" s="2"/>
      <c r="F44" s="2"/>
      <c r="G44" s="2"/>
    </row>
    <row r="45" spans="1:7" x14ac:dyDescent="0.25">
      <c r="A45" s="2"/>
      <c r="B45" s="3">
        <f>AVERAGE(B35:B44)</f>
        <v>0.72166666666666668</v>
      </c>
      <c r="C45" s="1"/>
      <c r="D45" s="1"/>
      <c r="E45" s="2">
        <f>AVERAGE(E35:E44)</f>
        <v>0.55537199999999998</v>
      </c>
      <c r="F45" s="3">
        <f>AVERAGE(F35:F44)</f>
        <v>0.75412850951573385</v>
      </c>
      <c r="G45" s="3">
        <f>AVERAGE(G35:G44)</f>
        <v>0.70937499999999998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A35:A36"/>
    <mergeCell ref="B35:B36"/>
    <mergeCell ref="E35:E36"/>
    <mergeCell ref="F35:F36"/>
    <mergeCell ref="G35:G36"/>
    <mergeCell ref="A37:A38"/>
    <mergeCell ref="B37:B38"/>
    <mergeCell ref="E37:E38"/>
    <mergeCell ref="F37:F38"/>
    <mergeCell ref="G37:G38"/>
    <mergeCell ref="A29:A30"/>
    <mergeCell ref="B29:B30"/>
    <mergeCell ref="E29:E30"/>
    <mergeCell ref="F29:F30"/>
    <mergeCell ref="G29:G30"/>
    <mergeCell ref="C34:D34"/>
    <mergeCell ref="A25:A26"/>
    <mergeCell ref="B25:B26"/>
    <mergeCell ref="E25:E26"/>
    <mergeCell ref="F25:F26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F13:F14"/>
    <mergeCell ref="G13:G14"/>
    <mergeCell ref="C18:D18"/>
    <mergeCell ref="A19:A20"/>
    <mergeCell ref="B19:B20"/>
    <mergeCell ref="E19:E20"/>
    <mergeCell ref="F19:F20"/>
    <mergeCell ref="G19:G20"/>
    <mergeCell ref="F3:F4"/>
    <mergeCell ref="F5:F6"/>
    <mergeCell ref="F7:F8"/>
    <mergeCell ref="F9:F10"/>
    <mergeCell ref="F11:F12"/>
    <mergeCell ref="G3:G4"/>
    <mergeCell ref="G5:G6"/>
    <mergeCell ref="G7:G8"/>
    <mergeCell ref="G9:G10"/>
    <mergeCell ref="G11:G12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C2:D2"/>
    <mergeCell ref="A3:A4"/>
    <mergeCell ref="B3:B4"/>
    <mergeCell ref="A5:A6"/>
    <mergeCell ref="B5:B6"/>
    <mergeCell ref="A7:A8"/>
    <mergeCell ref="B7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RBF sigma 1</vt:lpstr>
      <vt:lpstr>RBF sigma 5</vt:lpstr>
      <vt:lpstr>Linear</vt:lpstr>
      <vt:lpstr>quadratic</vt:lpstr>
      <vt:lpstr>polynomial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5112100100 TA. Ahmad Mustofa</dc:creator>
  <cp:lastModifiedBy>5112100100 TA. Ahmad Mustofa</cp:lastModifiedBy>
  <dcterms:created xsi:type="dcterms:W3CDTF">2016-06-02T07:24:01Z</dcterms:created>
  <dcterms:modified xsi:type="dcterms:W3CDTF">2016-06-04T10:02:16Z</dcterms:modified>
</cp:coreProperties>
</file>