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<sst xmlns="http://schemas.openxmlformats.org/spreadsheetml/2006/main" count="78" uniqueCount="41">
  <si>
    <t>PURCHASING PROCESS</t>
  </si>
  <si>
    <t xml:space="preserve"> </t>
  </si>
  <si>
    <r>
      <rPr>
        <sz val="8"/>
        <color theme="1"/>
        <rFont val="Calibri"/>
        <charset val="134"/>
        <scheme val="minor"/>
      </rPr>
      <t>Souda purchased on 10/01/2025 20 books of accounting 9</t>
    </r>
    <r>
      <rPr>
        <vertAlign val="superscript"/>
        <sz val="8"/>
        <color theme="1"/>
        <rFont val="Calibri"/>
        <charset val="134"/>
        <scheme val="minor"/>
      </rPr>
      <t>th</t>
    </r>
    <r>
      <rPr>
        <sz val="8"/>
        <color theme="1"/>
        <rFont val="Calibri"/>
        <charset val="134"/>
        <scheme val="minor"/>
      </rPr>
      <t xml:space="preserve"> at 15000 each on account from Ikirezi</t>
    </r>
  </si>
  <si>
    <t>Date</t>
  </si>
  <si>
    <t>Account</t>
  </si>
  <si>
    <t>Dr</t>
  </si>
  <si>
    <t>Cr</t>
  </si>
  <si>
    <t>Inventory</t>
  </si>
  <si>
    <t>on 12/01/2025, Sauda Returned 2 books</t>
  </si>
  <si>
    <t xml:space="preserve">  Acc Payable</t>
  </si>
  <si>
    <t>Purchased Inventory on acc</t>
  </si>
  <si>
    <t>on 15/01/2025 Sauda Negotiated an allowance of 5000 Rwf</t>
  </si>
  <si>
    <t xml:space="preserve">Acc Payable </t>
  </si>
  <si>
    <t>Ikirezi has a strategy to prompt Payment By providing credit terms “3/15, Net 30”</t>
  </si>
  <si>
    <t xml:space="preserve">   Inventory</t>
  </si>
  <si>
    <t>Bal</t>
  </si>
  <si>
    <t xml:space="preserve">Returned Inventory </t>
  </si>
  <si>
    <t>Total payement happend on 22/01/2025</t>
  </si>
  <si>
    <t>15/1/2025</t>
  </si>
  <si>
    <t>Acc Payable</t>
  </si>
  <si>
    <t>Journalize all transactions from 10/01 up to  22/01/2025</t>
  </si>
  <si>
    <t>Allowance granted</t>
  </si>
  <si>
    <t>22/01/2025</t>
  </si>
  <si>
    <t>SELLING PROCESS</t>
  </si>
  <si>
    <t xml:space="preserve">    Cash</t>
  </si>
  <si>
    <t xml:space="preserve">    Inventory</t>
  </si>
  <si>
    <t>On 13/01 Sauda sold 12 books at 20,000 Frw each to AUCA Library on Account</t>
  </si>
  <si>
    <t>On 14/01, 2 books were returned.</t>
  </si>
  <si>
    <t>Sauda promised ____ discuount according to the credit terms “2/10, Net 20 days”</t>
  </si>
  <si>
    <t>13/1/2025</t>
  </si>
  <si>
    <t>Acc Receivable</t>
  </si>
  <si>
    <t>Journalize all transaction.</t>
  </si>
  <si>
    <t xml:space="preserve">   Sales revenue</t>
  </si>
  <si>
    <t>Cost of Good sold</t>
  </si>
  <si>
    <t>Sold Inventory on Account</t>
  </si>
  <si>
    <t>14/1/2025</t>
  </si>
  <si>
    <t xml:space="preserve">   cost of good sold</t>
  </si>
  <si>
    <t xml:space="preserve">Buyer Returned inventory </t>
  </si>
  <si>
    <t>Cash</t>
  </si>
  <si>
    <t>Sales Discount</t>
  </si>
  <si>
    <t xml:space="preserve">    Acc Receivable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</si>
</sst>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vertAlign val="superscript"/>
      <sz val="8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58" fontId="1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781050</xdr:colOff>
      <xdr:row>28</xdr:row>
      <xdr:rowOff>57150</xdr:rowOff>
    </xdr:to>
    <xdr:pic>
      <xdr:nvPicPr>
        <xdr:cNvPr id="2" name="Picture 1" descr="Screenshot from 2025-04-23 19-32-04"/>
        <xdr:cNvPicPr>
          <a:picLocks noChangeAspect="1"/>
        </xdr:cNvPicPr>
      </xdr:nvPicPr>
      <xdr:blipFill>
        <a:blip r:embed="rId1"/>
        <a:srcRect l="11771" t="4714" r="7779"/>
        <a:stretch>
          <a:fillRect/>
        </a:stretch>
      </xdr:blipFill>
      <xdr:spPr>
        <a:xfrm>
          <a:off x="0" y="0"/>
          <a:ext cx="7486650" cy="539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P18" sqref="P18"/>
    </sheetView>
  </sheetViews>
  <sheetFormatPr defaultColWidth="8.8" defaultRowHeight="12.75"/>
  <cols>
    <col min="1" max="9" width="8.8" style="1"/>
    <col min="10" max="10" width="19.9" style="1" customWidth="1"/>
    <col min="11" max="16384" width="8.8" style="1"/>
  </cols>
  <sheetData>
    <row r="1" spans="1:12">
      <c r="A1" s="2" t="s">
        <v>0</v>
      </c>
      <c r="I1" s="4" t="s">
        <v>0</v>
      </c>
      <c r="J1" s="4"/>
      <c r="K1" s="4"/>
      <c r="L1" s="4"/>
    </row>
    <row r="2" spans="1:12">
      <c r="A2" s="2" t="s">
        <v>1</v>
      </c>
      <c r="I2" s="4"/>
      <c r="J2" s="4"/>
      <c r="K2" s="4"/>
      <c r="L2" s="4"/>
    </row>
    <row r="3" spans="1:16">
      <c r="A3" s="3" t="s">
        <v>2</v>
      </c>
      <c r="I3" s="2" t="s">
        <v>3</v>
      </c>
      <c r="J3" s="2" t="s">
        <v>4</v>
      </c>
      <c r="K3" s="2" t="s">
        <v>5</v>
      </c>
      <c r="L3" s="2" t="s">
        <v>6</v>
      </c>
      <c r="O3" s="4" t="s">
        <v>7</v>
      </c>
      <c r="P3" s="4"/>
    </row>
    <row r="4" spans="1:16">
      <c r="A4" s="1" t="s">
        <v>1</v>
      </c>
      <c r="I4" s="5">
        <v>45931</v>
      </c>
      <c r="J4" s="1" t="s">
        <v>7</v>
      </c>
      <c r="K4" s="1">
        <f>20*15000</f>
        <v>300000</v>
      </c>
      <c r="O4" s="2" t="s">
        <v>5</v>
      </c>
      <c r="P4" s="2" t="s">
        <v>6</v>
      </c>
    </row>
    <row r="5" spans="1:15">
      <c r="A5" s="1" t="s">
        <v>8</v>
      </c>
      <c r="J5" s="1" t="s">
        <v>9</v>
      </c>
      <c r="L5" s="1">
        <f>20*15000</f>
        <v>300000</v>
      </c>
      <c r="O5" s="1">
        <f>K4</f>
        <v>300000</v>
      </c>
    </row>
    <row r="6" spans="1:16">
      <c r="A6" s="1" t="s">
        <v>1</v>
      </c>
      <c r="J6" s="1" t="s">
        <v>10</v>
      </c>
      <c r="P6" s="1">
        <f>L9</f>
        <v>30000</v>
      </c>
    </row>
    <row r="7" spans="1:16">
      <c r="A7" s="1" t="s">
        <v>11</v>
      </c>
      <c r="P7" s="1">
        <f>L13</f>
        <v>5000</v>
      </c>
    </row>
    <row r="8" spans="1:11">
      <c r="A8" s="1" t="s">
        <v>1</v>
      </c>
      <c r="I8" s="5">
        <v>45992</v>
      </c>
      <c r="J8" s="1" t="s">
        <v>12</v>
      </c>
      <c r="K8" s="1">
        <f>2*15000</f>
        <v>30000</v>
      </c>
    </row>
    <row r="9" spans="1:15">
      <c r="A9" s="1" t="s">
        <v>13</v>
      </c>
      <c r="J9" s="1" t="s">
        <v>14</v>
      </c>
      <c r="L9" s="1">
        <f>2*15000</f>
        <v>30000</v>
      </c>
      <c r="N9" s="1" t="s">
        <v>15</v>
      </c>
      <c r="O9" s="1">
        <f>O5-P6-P7</f>
        <v>265000</v>
      </c>
    </row>
    <row r="10" spans="1:10">
      <c r="A10" s="1" t="s">
        <v>1</v>
      </c>
      <c r="J10" s="1" t="s">
        <v>16</v>
      </c>
    </row>
    <row r="11" spans="1:1">
      <c r="A11" s="1" t="s">
        <v>17</v>
      </c>
    </row>
    <row r="12" spans="1:16">
      <c r="A12" s="1" t="s">
        <v>1</v>
      </c>
      <c r="I12" s="1" t="s">
        <v>18</v>
      </c>
      <c r="J12" s="1" t="s">
        <v>12</v>
      </c>
      <c r="K12" s="1">
        <v>5000</v>
      </c>
      <c r="O12" s="4" t="s">
        <v>19</v>
      </c>
      <c r="P12" s="4"/>
    </row>
    <row r="13" spans="1:16">
      <c r="A13" s="1" t="s">
        <v>1</v>
      </c>
      <c r="J13" s="1" t="s">
        <v>14</v>
      </c>
      <c r="L13" s="1">
        <v>5000</v>
      </c>
      <c r="O13" s="2" t="s">
        <v>5</v>
      </c>
      <c r="P13" s="2" t="s">
        <v>6</v>
      </c>
    </row>
    <row r="14" spans="1:16">
      <c r="A14" s="1" t="s">
        <v>20</v>
      </c>
      <c r="J14" s="1" t="s">
        <v>21</v>
      </c>
      <c r="P14" s="1">
        <f>L5</f>
        <v>300000</v>
      </c>
    </row>
    <row r="15" spans="1:15">
      <c r="A15" s="1" t="s">
        <v>1</v>
      </c>
      <c r="O15" s="1">
        <f>K8</f>
        <v>30000</v>
      </c>
    </row>
    <row r="16" spans="1:15">
      <c r="A16" s="1" t="s">
        <v>1</v>
      </c>
      <c r="I16" s="1" t="s">
        <v>22</v>
      </c>
      <c r="J16" s="1" t="s">
        <v>12</v>
      </c>
      <c r="K16" s="1">
        <f>300000-30000-5000</f>
        <v>265000</v>
      </c>
      <c r="O16" s="1">
        <f>K12</f>
        <v>5000</v>
      </c>
    </row>
    <row r="17" spans="1:16">
      <c r="A17" s="2" t="s">
        <v>23</v>
      </c>
      <c r="J17" s="1" t="s">
        <v>24</v>
      </c>
      <c r="L17" s="1">
        <f>K16-K16*0.03</f>
        <v>257050</v>
      </c>
      <c r="N17" s="1" t="s">
        <v>15</v>
      </c>
      <c r="P17" s="1">
        <f>P14-O15-O16</f>
        <v>265000</v>
      </c>
    </row>
    <row r="18" spans="1:12">
      <c r="A18" s="2" t="s">
        <v>1</v>
      </c>
      <c r="J18" s="1" t="s">
        <v>25</v>
      </c>
      <c r="L18" s="1">
        <f>K16*0.03</f>
        <v>7950</v>
      </c>
    </row>
    <row r="19" spans="1:1">
      <c r="A19" s="1" t="s">
        <v>26</v>
      </c>
    </row>
    <row r="20" spans="1:1">
      <c r="A20" s="1" t="s">
        <v>1</v>
      </c>
    </row>
    <row r="21" spans="1:12">
      <c r="A21" s="1" t="s">
        <v>27</v>
      </c>
      <c r="I21" s="4" t="s">
        <v>23</v>
      </c>
      <c r="J21" s="4"/>
      <c r="K21" s="4"/>
      <c r="L21" s="4"/>
    </row>
    <row r="22" spans="1:12">
      <c r="A22" s="1" t="s">
        <v>1</v>
      </c>
      <c r="I22" s="4"/>
      <c r="J22" s="4"/>
      <c r="K22" s="4"/>
      <c r="L22" s="4"/>
    </row>
    <row r="23" spans="1:12">
      <c r="A23" s="1" t="s">
        <v>28</v>
      </c>
      <c r="I23" s="2" t="s">
        <v>3</v>
      </c>
      <c r="J23" s="2" t="s">
        <v>4</v>
      </c>
      <c r="K23" s="2" t="s">
        <v>5</v>
      </c>
      <c r="L23" s="2" t="s">
        <v>6</v>
      </c>
    </row>
    <row r="24" spans="1:11">
      <c r="A24" s="1" t="s">
        <v>1</v>
      </c>
      <c r="I24" s="1" t="s">
        <v>29</v>
      </c>
      <c r="J24" s="1" t="s">
        <v>30</v>
      </c>
      <c r="K24" s="1">
        <f>12*20000</f>
        <v>240000</v>
      </c>
    </row>
    <row r="25" spans="1:12">
      <c r="A25" s="1" t="s">
        <v>31</v>
      </c>
      <c r="J25" s="1" t="s">
        <v>32</v>
      </c>
      <c r="L25" s="1">
        <f>12*20000</f>
        <v>240000</v>
      </c>
    </row>
    <row r="26" spans="1:1">
      <c r="A26" s="2" t="s">
        <v>1</v>
      </c>
    </row>
    <row r="27" spans="1:11">
      <c r="A27" s="2" t="s">
        <v>1</v>
      </c>
      <c r="I27" s="1" t="s">
        <v>29</v>
      </c>
      <c r="J27" s="1" t="s">
        <v>33</v>
      </c>
      <c r="K27" s="1">
        <f>12*15000</f>
        <v>180000</v>
      </c>
    </row>
    <row r="28" spans="1:12">
      <c r="A28" s="2" t="s">
        <v>1</v>
      </c>
      <c r="J28" s="1" t="s">
        <v>14</v>
      </c>
      <c r="L28" s="1">
        <f>12*15000</f>
        <v>180000</v>
      </c>
    </row>
    <row r="29" spans="10:10">
      <c r="J29" s="1" t="s">
        <v>34</v>
      </c>
    </row>
    <row r="31" spans="9:11">
      <c r="I31" s="1" t="s">
        <v>35</v>
      </c>
      <c r="J31" s="1" t="s">
        <v>7</v>
      </c>
      <c r="K31" s="1">
        <f>2*20000</f>
        <v>40000</v>
      </c>
    </row>
    <row r="32" spans="10:12">
      <c r="J32" s="1" t="s">
        <v>30</v>
      </c>
      <c r="L32" s="1">
        <f>2*20000</f>
        <v>40000</v>
      </c>
    </row>
    <row r="34" spans="9:11">
      <c r="I34" s="1" t="s">
        <v>35</v>
      </c>
      <c r="J34" s="1" t="s">
        <v>7</v>
      </c>
      <c r="K34" s="1">
        <f>2*15000</f>
        <v>30000</v>
      </c>
    </row>
    <row r="35" spans="10:12">
      <c r="J35" s="1" t="s">
        <v>36</v>
      </c>
      <c r="L35" s="1">
        <f>2*15000</f>
        <v>30000</v>
      </c>
    </row>
    <row r="36" spans="10:10">
      <c r="J36" s="1" t="s">
        <v>37</v>
      </c>
    </row>
    <row r="39" spans="9:11">
      <c r="I39" s="1" t="s">
        <v>22</v>
      </c>
      <c r="J39" s="1" t="s">
        <v>38</v>
      </c>
      <c r="K39" s="1">
        <f>L41-L41*0.02</f>
        <v>196000</v>
      </c>
    </row>
    <row r="40" spans="10:11">
      <c r="J40" s="1" t="s">
        <v>39</v>
      </c>
      <c r="K40" s="1">
        <f>L41*0.02</f>
        <v>4000</v>
      </c>
    </row>
    <row r="41" spans="10:12">
      <c r="J41" s="1" t="s">
        <v>40</v>
      </c>
      <c r="L41" s="1">
        <f>K24-L32</f>
        <v>200000</v>
      </c>
    </row>
  </sheetData>
  <mergeCells count="4">
    <mergeCell ref="O3:P3"/>
    <mergeCell ref="O12:P12"/>
    <mergeCell ref="I1:L2"/>
    <mergeCell ref="I21:L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8.8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2025-04-23T21:43:00Z</dcterms:created>
  <dcterms:modified xsi:type="dcterms:W3CDTF">2025-04-24T11:32:37Z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