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<sst xmlns="http://schemas.openxmlformats.org/spreadsheetml/2006/main" count="86" uniqueCount="48">
  <si>
    <t>PURCHASING PROCESS</t>
  </si>
  <si>
    <t xml:space="preserve"> </t>
  </si>
  <si>
    <r>
      <rPr>
        <sz val="8"/>
        <color theme="1"/>
        <rFont val="Calibri"/>
        <charset val="134"/>
        <scheme val="minor"/>
      </rPr>
      <t>Souda purchased on 10/01/2025 20 books of accounting 9</t>
    </r>
    <r>
      <rPr>
        <vertAlign val="superscript"/>
        <sz val="8"/>
        <color theme="1"/>
        <rFont val="Calibri"/>
        <charset val="134"/>
        <scheme val="minor"/>
      </rPr>
      <t>th</t>
    </r>
    <r>
      <rPr>
        <sz val="8"/>
        <color theme="1"/>
        <rFont val="Calibri"/>
        <charset val="134"/>
        <scheme val="minor"/>
      </rPr>
      <t xml:space="preserve"> at 15000 each on account from Ikirezi</t>
    </r>
  </si>
  <si>
    <t>Date</t>
  </si>
  <si>
    <t>Account</t>
  </si>
  <si>
    <t>Dr</t>
  </si>
  <si>
    <t>Cr</t>
  </si>
  <si>
    <t>Inventory</t>
  </si>
  <si>
    <t>on 12/01/2025, Sauda Returned 2 books</t>
  </si>
  <si>
    <t xml:space="preserve">  Acc Payable</t>
  </si>
  <si>
    <t>Purchased Inventory on acc</t>
  </si>
  <si>
    <t>on 15/01/2025 Sauda Negotiated an allowance of 5000 Rwf</t>
  </si>
  <si>
    <t xml:space="preserve">Acc Payable </t>
  </si>
  <si>
    <t>Ikirezi has a strategy to prompt Payment By providing credit terms “3/15, Net 30”</t>
  </si>
  <si>
    <t xml:space="preserve">   Inventory</t>
  </si>
  <si>
    <t>Bal</t>
  </si>
  <si>
    <t xml:space="preserve">Returned Inventory </t>
  </si>
  <si>
    <t>Total payement happend on 22/01/2025</t>
  </si>
  <si>
    <r>
      <t>· </t>
    </r>
    <r>
      <rPr>
        <sz val="11"/>
        <color theme="1"/>
        <rFont val="Calibri"/>
        <charset val="134"/>
        <scheme val="minor"/>
      </rPr>
      <t>Sauda paid transport related to purchase books 12,950</t>
    </r>
  </si>
  <si>
    <t>15/1/2025</t>
  </si>
  <si>
    <t>Acc Payable</t>
  </si>
  <si>
    <t>Allowance granted</t>
  </si>
  <si>
    <t>22/01/2025</t>
  </si>
  <si>
    <t>SELLING PROCESS</t>
  </si>
  <si>
    <t xml:space="preserve">    Cash</t>
  </si>
  <si>
    <t xml:space="preserve">    Inventory</t>
  </si>
  <si>
    <t>On 13/01 Sauda sold 12 books at 20,000 Frw each to AUCA Library on Account</t>
  </si>
  <si>
    <t>freight in happened</t>
  </si>
  <si>
    <t>On 14/01, 2 books were returned.</t>
  </si>
  <si>
    <t>Sauda promised ____ discuount according to the credit terms “2/10, Net 20 days”</t>
  </si>
  <si>
    <t>13/1/2025</t>
  </si>
  <si>
    <t>Acc Receivable</t>
  </si>
  <si>
    <r>
      <t>· </t>
    </r>
    <r>
      <rPr>
        <sz val="11"/>
        <color theme="1"/>
        <rFont val="Calibri"/>
        <charset val="134"/>
        <scheme val="minor"/>
      </rPr>
      <t xml:space="preserve">Sauda granted to the customer a sale allowance of </t>
    </r>
    <r>
      <rPr>
        <b/>
        <sz val="11"/>
        <color theme="1"/>
        <rFont val="Calibri"/>
        <charset val="134"/>
        <scheme val="minor"/>
      </rPr>
      <t>1000rwf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per book</t>
    </r>
    <r>
      <rPr>
        <sz val="11"/>
        <color theme="1"/>
        <rFont val="Calibri"/>
        <charset val="134"/>
        <scheme val="minor"/>
      </rPr>
      <t xml:space="preserve"> on 16/1/2025</t>
    </r>
  </si>
  <si>
    <t xml:space="preserve">   Sales revenue</t>
  </si>
  <si>
    <r>
      <t>· </t>
    </r>
    <r>
      <rPr>
        <sz val="11"/>
        <color theme="1"/>
        <rFont val="Calibri"/>
        <charset val="134"/>
        <scheme val="minor"/>
      </rPr>
      <t>She collected the total amount on 21/1/2025</t>
    </r>
  </si>
  <si>
    <t>Cost of Good sold</t>
  </si>
  <si>
    <t>Journalize all transactions related to sales in the books of Sauda</t>
  </si>
  <si>
    <t>Sold Inventory on Account</t>
  </si>
  <si>
    <t>14/1/2025</t>
  </si>
  <si>
    <t xml:space="preserve">    Acc Receivable</t>
  </si>
  <si>
    <t xml:space="preserve">   cost of good sold</t>
  </si>
  <si>
    <t xml:space="preserve">Buyer Returned inventory </t>
  </si>
  <si>
    <t>16/1/2025</t>
  </si>
  <si>
    <t>Sales revenue</t>
  </si>
  <si>
    <t>Sales allowance granted</t>
  </si>
  <si>
    <t>21/01/2025</t>
  </si>
  <si>
    <t>Cash</t>
  </si>
  <si>
    <t>Sales Discount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</si>
</sst>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DejaVu Sans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perscript"/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58" fontId="1" fillId="0" borderId="7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781050</xdr:colOff>
      <xdr:row>28</xdr:row>
      <xdr:rowOff>57150</xdr:rowOff>
    </xdr:to>
    <xdr:pic>
      <xdr:nvPicPr>
        <xdr:cNvPr id="2" name="Picture 1" descr="Screenshot from 2025-04-23 19-32-04"/>
        <xdr:cNvPicPr>
          <a:picLocks noChangeAspect="1"/>
        </xdr:cNvPicPr>
      </xdr:nvPicPr>
      <xdr:blipFill>
        <a:blip r:embed="rId1"/>
        <a:srcRect l="11771" t="4714" r="7779"/>
        <a:stretch>
          <a:fillRect/>
        </a:stretch>
      </xdr:blipFill>
      <xdr:spPr>
        <a:xfrm>
          <a:off x="0" y="0"/>
          <a:ext cx="7486650" cy="539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abSelected="1" topLeftCell="A25" workbookViewId="0">
      <selection activeCell="R48" sqref="R48"/>
    </sheetView>
  </sheetViews>
  <sheetFormatPr defaultColWidth="8.8" defaultRowHeight="12.75"/>
  <cols>
    <col min="1" max="9" width="8.8" style="1"/>
    <col min="10" max="10" width="19.9" style="1" customWidth="1"/>
    <col min="11" max="16384" width="8.8" style="1"/>
  </cols>
  <sheetData>
    <row r="1" spans="1:12">
      <c r="A1" s="2" t="s">
        <v>0</v>
      </c>
      <c r="I1" s="7" t="s">
        <v>0</v>
      </c>
      <c r="J1" s="8"/>
      <c r="K1" s="8"/>
      <c r="L1" s="9"/>
    </row>
    <row r="2" spans="1:12">
      <c r="A2" s="2" t="s">
        <v>1</v>
      </c>
      <c r="I2" s="10"/>
      <c r="J2" s="11"/>
      <c r="K2" s="11"/>
      <c r="L2" s="12"/>
    </row>
    <row r="3" spans="1:16">
      <c r="A3" s="3" t="s">
        <v>2</v>
      </c>
      <c r="I3" s="13" t="s">
        <v>3</v>
      </c>
      <c r="J3" s="2" t="s">
        <v>4</v>
      </c>
      <c r="K3" s="2" t="s">
        <v>5</v>
      </c>
      <c r="L3" s="14" t="s">
        <v>6</v>
      </c>
      <c r="O3" s="21" t="s">
        <v>7</v>
      </c>
      <c r="P3" s="21"/>
    </row>
    <row r="4" spans="1:16">
      <c r="A4" s="1" t="s">
        <v>1</v>
      </c>
      <c r="I4" s="15">
        <v>45931</v>
      </c>
      <c r="J4" s="1" t="s">
        <v>7</v>
      </c>
      <c r="K4" s="1">
        <f>20*15000</f>
        <v>300000</v>
      </c>
      <c r="L4" s="16"/>
      <c r="O4" s="2" t="s">
        <v>5</v>
      </c>
      <c r="P4" s="2" t="s">
        <v>6</v>
      </c>
    </row>
    <row r="5" spans="1:15">
      <c r="A5" s="1" t="s">
        <v>8</v>
      </c>
      <c r="I5" s="17"/>
      <c r="J5" s="1" t="s">
        <v>9</v>
      </c>
      <c r="L5" s="16">
        <f>20*15000</f>
        <v>300000</v>
      </c>
      <c r="O5" s="1">
        <f>K4</f>
        <v>300000</v>
      </c>
    </row>
    <row r="6" spans="1:16">
      <c r="A6" s="1" t="s">
        <v>1</v>
      </c>
      <c r="I6" s="17"/>
      <c r="J6" s="1" t="s">
        <v>10</v>
      </c>
      <c r="L6" s="16"/>
      <c r="P6" s="1">
        <f>L9</f>
        <v>30000</v>
      </c>
    </row>
    <row r="7" spans="1:16">
      <c r="A7" s="1" t="s">
        <v>11</v>
      </c>
      <c r="I7" s="17"/>
      <c r="L7" s="16"/>
      <c r="P7" s="1">
        <f>L13</f>
        <v>5000</v>
      </c>
    </row>
    <row r="8" spans="1:12">
      <c r="A8" s="1" t="s">
        <v>1</v>
      </c>
      <c r="I8" s="15">
        <v>45992</v>
      </c>
      <c r="J8" s="1" t="s">
        <v>12</v>
      </c>
      <c r="K8" s="1">
        <f>2*15000</f>
        <v>30000</v>
      </c>
      <c r="L8" s="16"/>
    </row>
    <row r="9" spans="1:15">
      <c r="A9" s="1" t="s">
        <v>13</v>
      </c>
      <c r="I9" s="17"/>
      <c r="J9" s="1" t="s">
        <v>14</v>
      </c>
      <c r="L9" s="16">
        <f>2*15000</f>
        <v>30000</v>
      </c>
      <c r="N9" s="1" t="s">
        <v>15</v>
      </c>
      <c r="O9" s="1">
        <f>O5-P6-P7</f>
        <v>265000</v>
      </c>
    </row>
    <row r="10" spans="1:12">
      <c r="A10" s="1" t="s">
        <v>1</v>
      </c>
      <c r="I10" s="17"/>
      <c r="J10" s="1" t="s">
        <v>16</v>
      </c>
      <c r="L10" s="16"/>
    </row>
    <row r="11" spans="1:12">
      <c r="A11" s="1" t="s">
        <v>17</v>
      </c>
      <c r="I11" s="17"/>
      <c r="L11" s="16"/>
    </row>
    <row r="12" ht="19.5" spans="1:16">
      <c r="A12" s="4" t="s">
        <v>18</v>
      </c>
      <c r="I12" s="17" t="s">
        <v>19</v>
      </c>
      <c r="J12" s="1" t="s">
        <v>12</v>
      </c>
      <c r="K12" s="1">
        <v>5000</v>
      </c>
      <c r="L12" s="16"/>
      <c r="O12" s="21" t="s">
        <v>20</v>
      </c>
      <c r="P12" s="21"/>
    </row>
    <row r="13" ht="15" spans="1:16">
      <c r="A13" s="5"/>
      <c r="I13" s="17"/>
      <c r="J13" s="1" t="s">
        <v>14</v>
      </c>
      <c r="L13" s="16">
        <v>5000</v>
      </c>
      <c r="O13" s="2" t="s">
        <v>5</v>
      </c>
      <c r="P13" s="2" t="s">
        <v>6</v>
      </c>
    </row>
    <row r="14" ht="19.5" spans="1:16">
      <c r="A14" s="6" t="s">
        <v>1</v>
      </c>
      <c r="I14" s="17"/>
      <c r="J14" s="1" t="s">
        <v>21</v>
      </c>
      <c r="L14" s="16"/>
      <c r="P14" s="1">
        <f>L5</f>
        <v>300000</v>
      </c>
    </row>
    <row r="15" spans="1:15">
      <c r="A15" s="1" t="s">
        <v>1</v>
      </c>
      <c r="I15" s="17"/>
      <c r="L15" s="16"/>
      <c r="O15" s="1">
        <f>K8</f>
        <v>30000</v>
      </c>
    </row>
    <row r="16" spans="1:15">
      <c r="A16" s="1" t="s">
        <v>1</v>
      </c>
      <c r="I16" s="17" t="s">
        <v>22</v>
      </c>
      <c r="J16" s="1" t="s">
        <v>12</v>
      </c>
      <c r="K16" s="1">
        <f>300000-30000-5000</f>
        <v>265000</v>
      </c>
      <c r="L16" s="16"/>
      <c r="O16" s="1">
        <f>K12</f>
        <v>5000</v>
      </c>
    </row>
    <row r="17" spans="1:16">
      <c r="A17" s="2" t="s">
        <v>23</v>
      </c>
      <c r="I17" s="17"/>
      <c r="J17" s="1" t="s">
        <v>24</v>
      </c>
      <c r="L17" s="16">
        <f>K16-K16*0.03</f>
        <v>257050</v>
      </c>
      <c r="N17" s="1" t="s">
        <v>15</v>
      </c>
      <c r="P17" s="1">
        <f>P14-O15-O16</f>
        <v>265000</v>
      </c>
    </row>
    <row r="18" spans="1:12">
      <c r="A18" s="2" t="s">
        <v>1</v>
      </c>
      <c r="I18" s="17"/>
      <c r="J18" s="1" t="s">
        <v>25</v>
      </c>
      <c r="L18" s="16">
        <f>K16*0.03</f>
        <v>7950</v>
      </c>
    </row>
    <row r="19" spans="1:12">
      <c r="A19" s="1" t="s">
        <v>26</v>
      </c>
      <c r="I19" s="17"/>
      <c r="L19" s="16"/>
    </row>
    <row r="20" spans="9:12">
      <c r="I20" s="17"/>
      <c r="J20" s="1" t="s">
        <v>7</v>
      </c>
      <c r="K20" s="1">
        <v>12950</v>
      </c>
      <c r="L20" s="16"/>
    </row>
    <row r="21" spans="9:12">
      <c r="I21" s="17"/>
      <c r="J21" s="1" t="s">
        <v>24</v>
      </c>
      <c r="L21" s="16">
        <v>12950</v>
      </c>
    </row>
    <row r="22" ht="13.5" spans="9:12">
      <c r="I22" s="18"/>
      <c r="J22" s="19" t="s">
        <v>27</v>
      </c>
      <c r="K22" s="19"/>
      <c r="L22" s="20"/>
    </row>
    <row r="23" spans="1:1">
      <c r="A23" s="1" t="s">
        <v>1</v>
      </c>
    </row>
    <row r="24" spans="1:12">
      <c r="A24" s="1" t="s">
        <v>28</v>
      </c>
      <c r="I24" s="7" t="s">
        <v>23</v>
      </c>
      <c r="J24" s="8"/>
      <c r="K24" s="8"/>
      <c r="L24" s="9"/>
    </row>
    <row r="25" spans="1:12">
      <c r="A25" s="1" t="s">
        <v>1</v>
      </c>
      <c r="I25" s="10"/>
      <c r="J25" s="11"/>
      <c r="K25" s="11"/>
      <c r="L25" s="12"/>
    </row>
    <row r="26" spans="1:12">
      <c r="A26" s="1" t="s">
        <v>29</v>
      </c>
      <c r="I26" s="13" t="s">
        <v>3</v>
      </c>
      <c r="J26" s="2" t="s">
        <v>4</v>
      </c>
      <c r="K26" s="2" t="s">
        <v>5</v>
      </c>
      <c r="L26" s="14" t="s">
        <v>6</v>
      </c>
    </row>
    <row r="27" spans="1:12">
      <c r="A27" s="1" t="s">
        <v>1</v>
      </c>
      <c r="I27" s="17" t="s">
        <v>30</v>
      </c>
      <c r="J27" s="1" t="s">
        <v>31</v>
      </c>
      <c r="K27" s="1">
        <f>12*20000</f>
        <v>240000</v>
      </c>
      <c r="L27" s="16"/>
    </row>
    <row r="28" ht="19.5" spans="1:12">
      <c r="A28" s="4" t="s">
        <v>32</v>
      </c>
      <c r="I28" s="17"/>
      <c r="J28" s="1" t="s">
        <v>33</v>
      </c>
      <c r="L28" s="16">
        <f>12*20000</f>
        <v>240000</v>
      </c>
    </row>
    <row r="29" ht="15" spans="1:12">
      <c r="A29" s="5"/>
      <c r="I29" s="17"/>
      <c r="L29" s="16"/>
    </row>
    <row r="30" ht="19.5" spans="1:12">
      <c r="A30" s="4" t="s">
        <v>34</v>
      </c>
      <c r="I30" s="17" t="s">
        <v>30</v>
      </c>
      <c r="J30" s="1" t="s">
        <v>35</v>
      </c>
      <c r="K30" s="1">
        <f>12*15000</f>
        <v>180000</v>
      </c>
      <c r="L30" s="16"/>
    </row>
    <row r="31" ht="15" spans="1:12">
      <c r="A31" s="5"/>
      <c r="I31" s="17"/>
      <c r="J31" s="1" t="s">
        <v>14</v>
      </c>
      <c r="L31" s="16">
        <f>12*15000</f>
        <v>180000</v>
      </c>
    </row>
    <row r="32" ht="19.5" spans="1:12">
      <c r="A32" s="6" t="s">
        <v>36</v>
      </c>
      <c r="I32" s="17"/>
      <c r="J32" s="1" t="s">
        <v>37</v>
      </c>
      <c r="L32" s="16"/>
    </row>
    <row r="33" ht="15" spans="1:12">
      <c r="A33" s="5"/>
      <c r="I33" s="17"/>
      <c r="L33" s="16"/>
    </row>
    <row r="34" ht="19.5" spans="9:12">
      <c r="I34" s="17" t="s">
        <v>38</v>
      </c>
      <c r="J34" s="1" t="s">
        <v>7</v>
      </c>
      <c r="K34" s="1">
        <f>2*20000</f>
        <v>40000</v>
      </c>
      <c r="L34" s="16"/>
    </row>
    <row r="35" spans="9:12">
      <c r="I35" s="17"/>
      <c r="J35" s="1" t="s">
        <v>39</v>
      </c>
      <c r="L35" s="16">
        <f>2*20000</f>
        <v>40000</v>
      </c>
    </row>
    <row r="36" spans="9:12">
      <c r="I36" s="17"/>
      <c r="L36" s="16"/>
    </row>
    <row r="37" spans="9:12">
      <c r="I37" s="17" t="s">
        <v>38</v>
      </c>
      <c r="J37" s="1" t="s">
        <v>7</v>
      </c>
      <c r="K37" s="1">
        <f>2*15000</f>
        <v>30000</v>
      </c>
      <c r="L37" s="16"/>
    </row>
    <row r="38" spans="9:12">
      <c r="I38" s="17"/>
      <c r="J38" s="1" t="s">
        <v>40</v>
      </c>
      <c r="L38" s="16">
        <f>2*15000</f>
        <v>30000</v>
      </c>
    </row>
    <row r="39" spans="9:12">
      <c r="I39" s="17"/>
      <c r="J39" s="1" t="s">
        <v>41</v>
      </c>
      <c r="L39" s="16"/>
    </row>
    <row r="40" spans="9:12">
      <c r="I40" s="17"/>
      <c r="L40" s="16"/>
    </row>
    <row r="41" spans="9:12">
      <c r="I41" s="17" t="s">
        <v>42</v>
      </c>
      <c r="J41" s="1" t="s">
        <v>43</v>
      </c>
      <c r="K41" s="1">
        <f>1000*10</f>
        <v>10000</v>
      </c>
      <c r="L41" s="16"/>
    </row>
    <row r="42" spans="9:12">
      <c r="I42" s="17"/>
      <c r="J42" s="1" t="s">
        <v>39</v>
      </c>
      <c r="L42" s="16">
        <f>1000*10</f>
        <v>10000</v>
      </c>
    </row>
    <row r="43" spans="9:12">
      <c r="I43" s="17"/>
      <c r="J43" s="1" t="s">
        <v>44</v>
      </c>
      <c r="L43" s="16"/>
    </row>
    <row r="44" spans="9:12">
      <c r="I44" s="17"/>
      <c r="L44" s="16"/>
    </row>
    <row r="45" spans="9:12">
      <c r="I45" s="17"/>
      <c r="L45" s="16"/>
    </row>
    <row r="46" spans="9:12">
      <c r="I46" s="17" t="s">
        <v>42</v>
      </c>
      <c r="J46" s="1" t="s">
        <v>7</v>
      </c>
      <c r="K46" s="1">
        <f>1000*10</f>
        <v>10000</v>
      </c>
      <c r="L46" s="16"/>
    </row>
    <row r="47" spans="9:12">
      <c r="I47" s="17"/>
      <c r="J47" s="1" t="s">
        <v>40</v>
      </c>
      <c r="L47" s="16">
        <f>1000*10</f>
        <v>10000</v>
      </c>
    </row>
    <row r="48" spans="9:12">
      <c r="I48" s="17"/>
      <c r="L48" s="16"/>
    </row>
    <row r="49" spans="9:12">
      <c r="I49" s="17" t="s">
        <v>45</v>
      </c>
      <c r="J49" s="1" t="s">
        <v>46</v>
      </c>
      <c r="K49" s="1">
        <f>L51-L51*0.02</f>
        <v>186200</v>
      </c>
      <c r="L49" s="16"/>
    </row>
    <row r="50" spans="9:12">
      <c r="I50" s="17"/>
      <c r="J50" s="1" t="s">
        <v>47</v>
      </c>
      <c r="K50" s="1">
        <f>L51*0.02</f>
        <v>3800</v>
      </c>
      <c r="L50" s="16"/>
    </row>
    <row r="51" ht="13.5" spans="9:12">
      <c r="I51" s="18"/>
      <c r="J51" s="19" t="s">
        <v>39</v>
      </c>
      <c r="K51" s="19"/>
      <c r="L51" s="20">
        <f>K27-L35-L42</f>
        <v>190000</v>
      </c>
    </row>
  </sheetData>
  <mergeCells count="4">
    <mergeCell ref="O3:P3"/>
    <mergeCell ref="O12:P12"/>
    <mergeCell ref="I1:L2"/>
    <mergeCell ref="I24:L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2025-04-23T23:43:00Z</dcterms:created>
  <dcterms:modified xsi:type="dcterms:W3CDTF">2025-04-25T22:20:10Z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