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D:\Excel\Project2\"/>
    </mc:Choice>
  </mc:AlternateContent>
  <xr:revisionPtr revIDLastSave="0" documentId="13_ncr:1_{2D168FB4-E606-46E7-BEA7-8A92C349B698}" xr6:coauthVersionLast="47" xr6:coauthVersionMax="47" xr10:uidLastSave="{00000000-0000-0000-0000-000000000000}"/>
  <bookViews>
    <workbookView xWindow="-120" yWindow="-120" windowWidth="29040" windowHeight="15720" activeTab="2" xr2:uid="{F8420BDF-C08E-4FBB-891B-F574F63AC6D0}"/>
  </bookViews>
  <sheets>
    <sheet name="BlinkIT Grocery Data" sheetId="1" r:id="rId1"/>
    <sheet name="Pivot" sheetId="2" r:id="rId2"/>
    <sheet name="Dashboard" sheetId="3" r:id="rId3"/>
  </sheets>
  <definedNames>
    <definedName name="_xlchart.v2.0" hidden="1">Pivot!$D$86:$D$88</definedName>
    <definedName name="_xlchart.v2.1" hidden="1">Pivot!$E$85</definedName>
    <definedName name="_xlchart.v2.2" hidden="1">Pivot!$E$86:$E$88</definedName>
    <definedName name="_xlchart.v2.3" hidden="1">Pivot!$D$86:$D$88</definedName>
    <definedName name="_xlchart.v2.4" hidden="1">Pivot!$E$85</definedName>
    <definedName name="_xlchart.v2.5" hidden="1">Pivot!$E$86:$E$88</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6" i="2" l="1"/>
  <c r="E87" i="2"/>
  <c r="E88" i="2"/>
  <c r="D7" i="2"/>
  <c r="C7" i="2"/>
  <c r="B7" i="2"/>
  <c r="A7" i="2"/>
</calcChain>
</file>

<file path=xl/sharedStrings.xml><?xml version="1.0" encoding="utf-8"?>
<sst xmlns="http://schemas.openxmlformats.org/spreadsheetml/2006/main" count="59750" uniqueCount="1626">
  <si>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</si>
  <si>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</si>
  <si>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</si>
  <si>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</si>
  <si>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</si>
  <si>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</si>
  <si>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</si>
  <si>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</si>
  <si>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</si>
  <si>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</si>
  <si>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</si>
  <si>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</si>
  <si>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</si>
  <si>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</si>
  <si>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</si>
  <si>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</si>
  <si>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</si>
  <si>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</si>
  <si>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</si>
  <si>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</si>
  <si>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</si>
  <si>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</si>
  <si>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</si>
  <si>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</si>
  <si>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</si>
  <si>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</si>
  <si>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</si>
  <si>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</si>
  <si>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</si>
  <si>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</si>
  <si>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</si>
  <si>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</si>
  <si>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</si>
  <si>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</si>
  <si>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</si>
  <si>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</si>
  <si>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</si>
  <si>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</si>
  <si>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</si>
  <si>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</si>
  <si>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</si>
  <si>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</si>
  <si>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</si>
  <si>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</si>
  <si>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</si>
  <si>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</si>
  <si>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</si>
  <si>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</si>
  <si>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</si>
  <si>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</si>
  <si>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</si>
  <si>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</si>
  <si>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</si>
  <si>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</si>
  <si>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</si>
  <si>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</si>
  <si>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</si>
  <si>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</si>
  <si>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</si>
  <si>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</si>
  <si>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</si>
  <si>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</si>
  <si>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</si>
  <si>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</si>
  <si>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</si>
  <si>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</si>
  <si>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</si>
  <si>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</si>
  <si>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</si>
  <si>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</si>
  <si>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</si>
  <si>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</si>
  <si>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</si>
  <si>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</si>
  <si>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</si>
  <si>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</si>
  <si>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</si>
  <si>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</si>
  <si>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</si>
  <si>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</si>
  <si>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</si>
  <si>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</si>
  <si>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</si>
  <si>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</si>
  <si>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</si>
  <si>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</si>
  <si>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</si>
  <si>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</si>
  <si>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</si>
  <si>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</si>
  <si>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</si>
  <si>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</si>
  <si>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</si>
  <si>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</si>
  <si>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</si>
  <si>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</si>
  <si>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</si>
  <si>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</si>
  <si>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</si>
  <si>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</si>
  <si>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</si>
  <si>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</si>
  <si>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</si>
  <si>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</si>
  <si>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</si>
  <si>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</si>
  <si>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</si>
  <si>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</si>
  <si>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</si>
  <si>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</si>
  <si>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</si>
  <si>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</si>
  <si>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</si>
  <si>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</si>
  <si>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</si>
  <si>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</si>
  <si>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</si>
  <si>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</si>
  <si>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</si>
  <si>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</si>
  <si>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</si>
  <si>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</si>
  <si>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</si>
  <si>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</si>
  <si>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</si>
  <si>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</si>
  <si>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</si>
  <si>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</si>
  <si>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</si>
  <si>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</si>
  <si>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</si>
  <si>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</si>
  <si>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</si>
  <si>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</si>
  <si>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</si>
  <si>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</si>
  <si>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</si>
  <si>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</si>
  <si>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</si>
  <si>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</si>
  <si>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</si>
  <si>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</si>
  <si>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</si>
  <si>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</si>
  <si>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</si>
  <si>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</si>
  <si>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</si>
  <si>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</si>
  <si>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</si>
  <si>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</si>
  <si>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</si>
  <si>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</si>
  <si>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</si>
  <si>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</si>
  <si>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</si>
  <si>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</si>
  <si>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</si>
  <si>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</si>
  <si>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</si>
  <si>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</si>
  <si>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</si>
  <si>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</si>
  <si>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</si>
  <si>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</si>
  <si>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</si>
  <si>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</si>
  <si>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</si>
  <si>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</si>
  <si>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</si>
  <si>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</si>
  <si>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</si>
  <si>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</si>
  <si>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</si>
  <si>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</si>
  <si>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</si>
  <si>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</si>
  <si>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</si>
  <si>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</si>
  <si>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</si>
  <si>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</si>
  <si>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</si>
  <si>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</si>
  <si>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</si>
  <si>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</si>
  <si>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</si>
  <si>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</si>
  <si>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</si>
  <si>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</si>
  <si>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</si>
  <si>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</si>
  <si>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</si>
  <si>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</si>
  <si>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</si>
  <si>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</si>
  <si>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</si>
  <si>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</si>
  <si>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</si>
  <si>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</si>
  <si>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</si>
  <si>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</si>
  <si>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</si>
  <si>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</si>
  <si>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</si>
  <si>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</si>
  <si>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</si>
  <si>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</si>
  <si>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</si>
  <si>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</si>
  <si>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</si>
  <si>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</si>
  <si>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</si>
  <si>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</si>
  <si>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</si>
  <si>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</si>
  <si>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</si>
  <si>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</si>
  <si>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</si>
  <si>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</si>
  <si>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</si>
  <si>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</si>
  <si>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</si>
  <si>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</si>
  <si>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</si>
  <si>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</si>
  <si>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</si>
  <si>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</si>
  <si>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</si>
  <si>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</si>
  <si>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</si>
  <si>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</si>
  <si>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</si>
  <si>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</si>
  <si>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</si>
  <si>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</si>
  <si>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</si>
  <si>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</si>
  <si>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</si>
  <si>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</si>
  <si>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</si>
  <si>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</si>
  <si>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</si>
  <si>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</si>
  <si>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</si>
  <si>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</si>
  <si>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</si>
  <si>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</si>
  <si>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</si>
  <si>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</si>
  <si>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</si>
  <si>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</si>
  <si>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</si>
  <si>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</si>
  <si>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</si>
  <si>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</si>
  <si>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</si>
  <si>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</si>
  <si>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</si>
  <si>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</si>
  <si>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</si>
  <si>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</si>
  <si>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</si>
  <si>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</si>
  <si>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</si>
  <si>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</si>
  <si>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</si>
  <si>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</si>
  <si>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</si>
  <si>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</si>
  <si>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</si>
  <si>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</si>
  <si>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</si>
  <si>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</si>
  <si>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</si>
  <si>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</si>
  <si>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</si>
  <si>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</si>
  <si>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</si>
  <si>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</si>
  <si>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</si>
  <si>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</si>
  <si>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</si>
  <si>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</si>
  <si>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</si>
  <si>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</si>
  <si>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</si>
  <si>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</si>
  <si>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</si>
  <si>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</si>
  <si>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</si>
  <si>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</si>
  <si>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</si>
  <si>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</si>
  <si>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</si>
  <si>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</si>
  <si>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</si>
  <si>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</si>
  <si>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</si>
  <si>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</si>
  <si>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</si>
  <si>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</si>
  <si>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</si>
  <si>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</si>
  <si>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</si>
  <si>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</si>
  <si>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</si>
  <si>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</si>
  <si>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</si>
  <si>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</si>
  <si>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</si>
  <si>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</si>
  <si>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</si>
  <si>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</si>
  <si>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</si>
  <si>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</si>
  <si>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</si>
  <si>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</si>
  <si>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</si>
  <si>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</si>
  <si>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</si>
  <si>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</si>
  <si>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</si>
  <si>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</si>
  <si>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</si>
  <si>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</si>
  <si>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</si>
  <si>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</si>
  <si>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</si>
  <si>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</si>
  <si>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</si>
  <si>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</si>
  <si>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</si>
  <si>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</si>
  <si>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</si>
  <si>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</si>
  <si>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</si>
  <si>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</si>
  <si>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</si>
  <si>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</si>
  <si>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</si>
  <si>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</si>
  <si>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</si>
  <si>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</si>
  <si>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</si>
  <si>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</si>
  <si>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</si>
  <si>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</si>
  <si>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</si>
  <si>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</si>
  <si>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</si>
  <si>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</si>
  <si>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</si>
  <si>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</si>
  <si>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</si>
  <si>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</si>
  <si>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</si>
  <si>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</si>
  <si>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</si>
  <si>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</si>
  <si>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</si>
  <si>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</si>
  <si>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</si>
  <si>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</si>
  <si>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</si>
  <si>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</si>
  <si>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</si>
  <si>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</si>
  <si>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</si>
  <si>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</si>
  <si>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</si>
  <si>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</si>
  <si>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</si>
  <si>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</si>
  <si>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</si>
  <si>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</si>
  <si>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</si>
  <si>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</si>
  <si>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</si>
  <si>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</si>
  <si>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</si>
  <si>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</si>
  <si>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</si>
  <si>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</si>
  <si>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</si>
  <si>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</si>
  <si>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</si>
  <si>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</si>
  <si>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</si>
  <si>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</si>
  <si>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</si>
  <si>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</si>
  <si>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</si>
  <si>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</si>
  <si>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</si>
  <si>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</si>
  <si>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</si>
  <si>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</si>
  <si>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</si>
  <si>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</si>
  <si>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</si>
  <si>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</si>
  <si>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</si>
  <si>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</si>
  <si>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</si>
  <si>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</si>
  <si>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</si>
  <si>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</si>
  <si>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</si>
  <si>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</si>
  <si>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</si>
  <si>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</si>
  <si>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</si>
  <si>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</si>
  <si>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</si>
  <si>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</si>
  <si>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</si>
  <si>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</si>
  <si>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</si>
  <si>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</si>
  <si>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</si>
  <si>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</si>
  <si>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</si>
  <si>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</si>
  <si>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</si>
  <si>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</si>
  <si>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</si>
  <si>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</si>
  <si>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</si>
  <si>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</si>
  <si>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</si>
  <si>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</si>
  <si>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</si>
  <si>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</si>
  <si>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</si>
  <si>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</si>
  <si>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</si>
  <si>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</si>
  <si>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</si>
  <si>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</si>
  <si>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</si>
  <si>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</si>
  <si>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</si>
  <si>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</si>
  <si>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</si>
  <si>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</si>
  <si>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</si>
  <si>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</si>
  <si>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</si>
  <si>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</si>
  <si>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</si>
  <si>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</si>
  <si>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</si>
  <si>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</si>
  <si>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</si>
  <si>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</si>
  <si>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</si>
  <si>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</si>
  <si>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</si>
  <si>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</si>
  <si>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</si>
  <si>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</si>
  <si>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</si>
  <si>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</si>
  <si>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</si>
  <si>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</si>
  <si>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</si>
  <si>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</si>
  <si>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</si>
  <si>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</si>
  <si>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</si>
  <si>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</si>
  <si>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</si>
  <si>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</si>
  <si>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</si>
  <si>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</si>
  <si>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</si>
  <si>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</si>
  <si>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</si>
  <si>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</si>
  <si>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</si>
  <si>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</si>
  <si>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</si>
  <si>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</si>
  <si>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</si>
  <si>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</si>
  <si>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</si>
  <si>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</si>
  <si>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</si>
  <si>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</si>
  <si>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</si>
  <si>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</si>
  <si>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</si>
  <si>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</si>
  <si>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</si>
  <si>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</si>
  <si>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</si>
  <si>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</si>
  <si>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</si>
  <si>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</si>
  <si>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</si>
  <si>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</si>
  <si>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</si>
  <si>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</si>
  <si>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</si>
  <si>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</si>
  <si>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</si>
  <si>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</si>
  <si>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</si>
  <si>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</si>
  <si>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</si>
  <si>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</si>
  <si>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</si>
  <si>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</si>
  <si>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</si>
  <si>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</si>
  <si>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</si>
  <si>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</si>
  <si>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</si>
  <si>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</si>
  <si>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</si>
  <si>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</si>
  <si>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</si>
  <si>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</si>
  <si>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</si>
  <si>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</si>
  <si>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</si>
  <si>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</si>
  <si>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</si>
  <si>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</si>
  <si>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</si>
  <si>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</si>
  <si>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</si>
  <si>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</si>
  <si>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</si>
  <si>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</si>
  <si>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</si>
  <si>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</si>
  <si>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</si>
  <si>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</si>
  <si>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</si>
  <si>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</si>
  <si>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</si>
  <si>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</si>
  <si>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</si>
  <si>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</si>
  <si>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</si>
  <si>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</si>
  <si>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</si>
  <si>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</si>
  <si>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</si>
  <si>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</si>
  <si>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</si>
  <si>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</si>
  <si>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</si>
  <si>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</si>
  <si>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</si>
  <si>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</si>
  <si>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</si>
  <si>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</si>
  <si>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</si>
  <si>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</si>
  <si>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</si>
  <si>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</si>
  <si>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</si>
  <si>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</si>
  <si>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</si>
  <si>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</si>
  <si>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</si>
  <si>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</si>
  <si>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</si>
  <si>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</si>
  <si>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</si>
  <si>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</si>
  <si>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</si>
  <si>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</si>
  <si>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</si>
  <si>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</si>
  <si>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</si>
  <si>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</si>
  <si>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</si>
  <si>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</si>
  <si>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</si>
  <si>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</si>
  <si>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</si>
  <si>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</si>
  <si>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</si>
  <si>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</si>
  <si>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</si>
  <si>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</si>
  <si>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</si>
  <si>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</si>
  <si>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</si>
  <si>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</si>
  <si>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</si>
  <si>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</si>
  <si>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</si>
  <si>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</si>
  <si>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</si>
  <si>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</si>
  <si>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</si>
  <si>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</si>
  <si>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</si>
  <si>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</si>
  <si>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</si>
  <si>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</si>
  <si>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</si>
  <si>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</si>
  <si>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</si>
  <si>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</si>
  <si>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</si>
  <si>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</si>
  <si>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</si>
  <si>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</si>
  <si>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</si>
  <si>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</si>
  <si>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</si>
  <si>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</si>
  <si>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</si>
  <si>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</si>
  <si>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</si>
  <si>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</si>
  <si>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</si>
  <si>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</si>
  <si>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</si>
  <si>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</si>
  <si>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</si>
  <si>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</si>
  <si>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</si>
  <si>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</si>
  <si>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</si>
  <si>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</si>
  <si>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</si>
  <si>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</si>
  <si>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</si>
  <si>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</si>
  <si>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</si>
  <si>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</si>
  <si>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</si>
  <si>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</si>
  <si>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</si>
  <si>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</si>
  <si>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</si>
  <si>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</si>
  <si>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</si>
  <si>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</si>
  <si>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</si>
  <si>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</si>
  <si>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</si>
  <si>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</si>
  <si>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</si>
  <si>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</si>
  <si>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</si>
  <si>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</si>
  <si>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</si>
  <si>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</si>
  <si>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</si>
  <si>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</si>
  <si>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</si>
  <si>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</si>
  <si>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</si>
  <si>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</si>
  <si>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</si>
  <si>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</si>
  <si>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</si>
  <si>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</si>
  <si>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</si>
  <si>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</si>
  <si>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</si>
  <si>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</si>
  <si>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</si>
  <si>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</si>
  <si>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</si>
  <si>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</si>
  <si>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</si>
  <si>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</si>
  <si>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</si>
  <si>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</si>
  <si>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</si>
  <si>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</si>
  <si>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</si>
  <si>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</si>
  <si>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</si>
  <si>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</si>
  <si>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</si>
  <si>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</si>
  <si>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</si>
  <si>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</si>
  <si>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</si>
  <si>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</si>
  <si>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</si>
  <si>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</si>
  <si>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</si>
  <si>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</si>
  <si>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</si>
  <si>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</si>
  <si>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</si>
  <si>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</si>
  <si>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</si>
  <si>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</si>
  <si>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</si>
  <si>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</si>
  <si>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</si>
  <si>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</si>
  <si>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</si>
  <si>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</si>
  <si>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</si>
  <si>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</si>
  <si>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</si>
  <si>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</si>
  <si>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</si>
  <si>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</si>
  <si>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</si>
  <si>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</si>
  <si>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</si>
  <si>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</si>
  <si>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</si>
  <si>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</si>
  <si>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</si>
  <si>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</si>
  <si>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</si>
  <si>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</si>
  <si>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</si>
  <si>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</si>
  <si>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</si>
  <si>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</si>
  <si>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</si>
  <si>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</si>
  <si>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</si>
  <si>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</si>
  <si>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</si>
  <si>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</si>
  <si>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</si>
  <si>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</si>
  <si>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</si>
  <si>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</si>
  <si>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</si>
  <si>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</si>
  <si>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</si>
  <si>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</si>
  <si>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</si>
  <si>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</si>
  <si>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</si>
  <si>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</si>
  <si>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</si>
  <si>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</si>
  <si>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</si>
  <si>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</si>
  <si>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</si>
  <si>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</si>
  <si>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</si>
  <si>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</si>
  <si>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</si>
  <si>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</si>
  <si>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</si>
  <si>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</si>
  <si>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</si>
  <si>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</si>
  <si>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</si>
  <si>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</si>
  <si>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</si>
  <si>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</si>
  <si>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</si>
  <si>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</si>
  <si>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</si>
  <si>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</si>
  <si>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</si>
  <si>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</si>
  <si>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</si>
  <si>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</si>
  <si>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</si>
  <si>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</si>
  <si>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</si>
  <si>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</si>
  <si>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</si>
  <si>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</si>
  <si>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</si>
  <si>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</si>
  <si>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</si>
  <si>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</si>
  <si>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</si>
  <si>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</si>
  <si>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</si>
  <si>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</si>
  <si>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</si>
  <si>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</si>
  <si>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</si>
  <si>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</si>
  <si>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</si>
  <si>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</si>
  <si>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</si>
  <si>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</si>
  <si>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</si>
  <si>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</si>
  <si>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</si>
  <si>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</si>
  <si>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</si>
  <si>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</si>
  <si>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</si>
  <si>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</si>
  <si>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</si>
  <si>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</si>
  <si>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</si>
  <si>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</si>
  <si>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</si>
  <si>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</si>
  <si>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</si>
  <si>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</si>
  <si>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</si>
  <si>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</si>
  <si>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</si>
  <si>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</si>
  <si>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</si>
  <si>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</si>
  <si>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</si>
  <si>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</si>
  <si>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</si>
  <si>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</si>
  <si>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</si>
  <si>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</si>
  <si>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</si>
  <si>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</si>
  <si>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</si>
  <si>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</si>
  <si>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</si>
  <si>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</si>
  <si>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</si>
  <si>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</si>
  <si>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</si>
  <si>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</si>
  <si>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</si>
  <si>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</si>
  <si>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</si>
  <si>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</si>
  <si>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</si>
  <si>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</si>
  <si>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</si>
  <si>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</si>
  <si>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</si>
  <si>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</si>
  <si>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</si>
  <si>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</si>
  <si>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</si>
  <si>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</si>
  <si>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</si>
  <si>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</si>
  <si>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</si>
  <si>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</si>
  <si>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</si>
  <si>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</si>
  <si>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</si>
  <si>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</si>
  <si>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</si>
  <si>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</si>
  <si>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</si>
  <si>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</si>
  <si>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</si>
  <si>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</si>
  <si>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</si>
  <si>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</si>
  <si>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</si>
  <si>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</si>
  <si>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</si>
  <si>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</si>
  <si>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</si>
  <si>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</si>
  <si>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</si>
  <si>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</si>
  <si>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</si>
  <si>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</si>
  <si>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</si>
  <si>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</si>
  <si>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</si>
  <si>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</si>
  <si>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</si>
  <si>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</si>
  <si>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</si>
  <si>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</si>
  <si>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</si>
  <si>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</si>
  <si>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</si>
  <si>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</si>
  <si>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</si>
  <si>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</si>
  <si>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</si>
  <si>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</si>
  <si>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</si>
  <si>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</si>
  <si>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</si>
  <si>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</si>
  <si>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</si>
  <si>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</si>
  <si>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</si>
  <si>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</si>
  <si>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</si>
  <si>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</si>
  <si>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</si>
  <si>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</si>
  <si>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</si>
  <si>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</si>
  <si>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</si>
  <si>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</si>
  <si>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</si>
  <si>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</si>
  <si>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</si>
  <si>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</si>
  <si>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</si>
  <si>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</si>
  <si>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</si>
  <si>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</si>
  <si>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</si>
  <si>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</si>
  <si>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</si>
  <si>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</si>
  <si>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</si>
  <si>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</si>
  <si>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</si>
  <si>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</si>
  <si>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</si>
  <si>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</si>
  <si>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</si>
  <si>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</si>
  <si>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</si>
  <si>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</si>
  <si>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</si>
  <si>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</si>
  <si>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</si>
  <si>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</si>
  <si>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</si>
  <si>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</si>
  <si>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</si>
  <si>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</si>
  <si>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</si>
  <si>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</si>
  <si>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</si>
  <si>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</si>
  <si>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</si>
  <si>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</si>
  <si>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</si>
  <si>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</si>
  <si>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</si>
  <si>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</si>
  <si>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</si>
  <si>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</si>
  <si>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</si>
  <si>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</si>
  <si>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</si>
  <si>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</si>
  <si>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</si>
  <si>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</si>
  <si>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</si>
  <si>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</si>
  <si>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</si>
  <si>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</si>
  <si>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</si>
  <si>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</si>
  <si>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</si>
  <si>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</si>
  <si>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</si>
  <si>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</si>
  <si>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</si>
  <si>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</si>
  <si>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</si>
  <si>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</si>
  <si>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</si>
  <si>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</si>
  <si>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</si>
  <si>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</si>
  <si>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</si>
  <si>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</si>
  <si>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</si>
  <si>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</si>
  <si>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</si>
  <si>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</si>
  <si>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</si>
  <si>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</si>
  <si>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</si>
  <si>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</si>
  <si>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</si>
  <si>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</si>
  <si>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</si>
  <si>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</si>
  <si>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</si>
  <si>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</si>
  <si>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</si>
  <si>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</si>
  <si>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</si>
  <si>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</si>
  <si>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</si>
  <si>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</si>
  <si>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</si>
  <si>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</si>
  <si>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</si>
  <si>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</si>
  <si>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</si>
  <si>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</si>
  <si>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</si>
  <si>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</si>
  <si>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</si>
  <si>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</si>
  <si>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</si>
  <si>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</si>
  <si>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</si>
  <si>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</si>
  <si>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</si>
  <si>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</si>
  <si>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</si>
  <si>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</si>
  <si>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</si>
  <si>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</si>
  <si>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</si>
  <si>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</si>
  <si>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</si>
  <si>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</si>
  <si>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</si>
  <si>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</si>
  <si>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</si>
  <si>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</si>
  <si>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</si>
  <si>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</si>
  <si>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</si>
  <si>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</si>
  <si>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</si>
  <si>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</si>
  <si>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</si>
  <si>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</si>
  <si>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</si>
  <si>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</si>
  <si>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</si>
  <si>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</si>
  <si>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</si>
  <si>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</si>
  <si>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</si>
  <si>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</si>
  <si>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</si>
  <si>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</si>
  <si>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</si>
  <si>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</si>
  <si>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</si>
  <si>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</si>
  <si>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</si>
  <si>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</si>
  <si>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</si>
  <si>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</si>
  <si>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</si>
  <si>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</si>
  <si>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</si>
  <si>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</si>
  <si>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</si>
  <si>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</si>
  <si>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</si>
  <si>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</si>
  <si>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</si>
  <si>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</si>
  <si>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</si>
  <si>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</si>
  <si>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</si>
  <si>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</si>
  <si>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</si>
  <si>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</si>
  <si>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</si>
  <si>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</si>
  <si>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</si>
  <si>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</si>
  <si>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</si>
  <si>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</si>
  <si>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</si>
  <si>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</si>
  <si>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</si>
  <si>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</si>
  <si>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</si>
  <si>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</si>
  <si>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</si>
  <si>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</si>
  <si>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</si>
  <si>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</si>
  <si>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</si>
  <si>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</si>
  <si>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</si>
  <si>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</si>
  <si>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</si>
  <si>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</si>
  <si>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</si>
  <si>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</si>
  <si>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</si>
  <si>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</si>
  <si>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</si>
  <si>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</si>
  <si>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</si>
  <si>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</si>
  <si>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</si>
  <si>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</si>
  <si>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</si>
  <si>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</si>
  <si>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</si>
  <si>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</si>
  <si>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</si>
  <si>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</si>
  <si>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</si>
  <si>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</si>
  <si>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</si>
  <si>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</si>
  <si>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</si>
  <si>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</si>
  <si>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</si>
  <si>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</si>
  <si>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</si>
  <si>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</si>
  <si>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</si>
  <si>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</si>
  <si>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</si>
  <si>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</si>
  <si>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</si>
  <si>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</si>
  <si>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</si>
  <si>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</si>
  <si>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</si>
  <si>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</si>
  <si>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</si>
  <si>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</si>
  <si>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</si>
  <si>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</si>
  <si>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</si>
  <si>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</si>
  <si>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</si>
  <si>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</si>
  <si>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</si>
  <si>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</si>
  <si>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</si>
  <si>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</si>
  <si>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</si>
  <si>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</si>
  <si>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</si>
  <si>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</si>
  <si>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</si>
  <si>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</si>
  <si>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</si>
  <si>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</si>
  <si>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</si>
  <si>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</si>
  <si>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</si>
  <si>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</si>
  <si>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</si>
  <si>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</si>
  <si>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</si>
  <si>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</si>
  <si>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</si>
  <si>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</si>
  <si>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</si>
  <si>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</si>
  <si>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</si>
  <si>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</si>
  <si>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</si>
  <si>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</si>
  <si>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</si>
  <si>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</si>
  <si>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</si>
  <si>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</si>
  <si>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</si>
  <si>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</si>
  <si>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</si>
  <si>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</si>
  <si>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</si>
  <si>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</si>
  <si>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</si>
  <si>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</si>
  <si>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</si>
  <si>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</si>
  <si>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</si>
  <si>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</si>
  <si>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</si>
  <si>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</si>
  <si>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</si>
  <si>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</si>
  <si>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</si>
  <si>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</si>
  <si>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</si>
  <si>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</si>
  <si>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</si>
  <si>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</si>
  <si>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</si>
  <si>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</si>
  <si>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</si>
  <si>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</si>
  <si>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</si>
  <si>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</si>
  <si>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</si>
  <si>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</si>
  <si>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</si>
  <si>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</si>
  <si>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</si>
  <si>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</si>
  <si>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</si>
  <si>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</si>
  <si>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</si>
  <si>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</si>
  <si>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</si>
  <si>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</si>
  <si>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</si>
  <si>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</si>
  <si>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</si>
  <si>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</si>
  <si>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</si>
  <si>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</si>
  <si>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</si>
  <si>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</si>
  <si>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</si>
  <si>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</si>
  <si>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</si>
  <si>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</si>
  <si>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</si>
  <si>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</si>
  <si>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</si>
  <si>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</si>
  <si>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</si>
  <si>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</si>
  <si>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</si>
  <si>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</si>
  <si>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</si>
  <si>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</si>
  <si>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</si>
  <si>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</si>
  <si>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</si>
  <si>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</si>
  <si>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</si>
  <si>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</si>
  <si>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</si>
  <si>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</si>
  <si>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</si>
  <si>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</si>
  <si>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</si>
  <si>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</si>
  <si>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</si>
  <si>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</si>
  <si>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</si>
  <si>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</si>
  <si>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</si>
  <si>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</si>
  <si>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</si>
  <si>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</si>
  <si>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</si>
  <si>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</si>
  <si>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</si>
  <si>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</si>
  <si>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</si>
  <si>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</si>
  <si>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</si>
  <si>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</si>
  <si>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</si>
  <si>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</si>
  <si>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</si>
  <si>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</si>
  <si>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</si>
  <si>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</si>
  <si>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</si>
  <si>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</si>
  <si>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</si>
  <si>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</si>
  <si>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</si>
  <si>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</si>
  <si>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</si>
  <si>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</si>
  <si>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</si>
  <si>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</si>
  <si>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</si>
  <si>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</si>
  <si>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</si>
  <si>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</si>
  <si>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</si>
  <si>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</si>
  <si>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</si>
  <si>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</si>
  <si>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</si>
  <si>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</si>
  <si>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</si>
  <si>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</si>
  <si>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</si>
  <si>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</si>
  <si>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</si>
  <si>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</si>
  <si>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</si>
  <si>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</si>
  <si>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</si>
  <si>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</si>
  <si>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</si>
  <si>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</si>
  <si>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</si>
  <si>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</si>
  <si>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</si>
  <si>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</si>
  <si>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</si>
  <si>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</si>
  <si>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</si>
  <si>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</si>
  <si>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</si>
  <si>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</si>
  <si>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</si>
  <si>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</si>
  <si>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</si>
  <si>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</si>
  <si>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</si>
  <si>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</si>
  <si>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</si>
  <si>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</si>
  <si>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</si>
  <si>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</si>
  <si>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</si>
  <si>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</si>
  <si>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</si>
  <si>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</si>
  <si>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</si>
  <si>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</si>
  <si>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</si>
  <si>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</si>
  <si>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</si>
  <si>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</si>
  <si>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</si>
  <si>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</si>
  <si>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</si>
  <si>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</si>
  <si>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</si>
  <si>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</si>
  <si>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</si>
  <si>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</si>
  <si>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</si>
  <si>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</si>
  <si>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</si>
  <si>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</si>
  <si>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</si>
  <si>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</si>
  <si>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</si>
  <si>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</si>
  <si>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</si>
  <si>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</si>
  <si>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</si>
  <si>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</si>
  <si>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</si>
  <si>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</si>
  <si>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</si>
  <si>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</si>
  <si>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</si>
  <si>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</si>
  <si>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</si>
  <si>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</si>
  <si>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</si>
  <si>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</si>
  <si>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</si>
  <si>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</si>
  <si>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</si>
  <si>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</si>
  <si>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</si>
  <si>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</si>
  <si>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</si>
  <si>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</si>
  <si>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</si>
  <si>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</si>
  <si>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</si>
  <si>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</si>
  <si>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</si>
  <si>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</si>
  <si>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</si>
  <si>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</si>
  <si>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</si>
  <si>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</si>
  <si>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</si>
  <si>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</si>
  <si>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</si>
  <si>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</si>
  <si>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</si>
  <si>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</si>
  <si>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</si>
  <si>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</si>
  <si>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</si>
  <si>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</si>
  <si>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</si>
  <si>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</si>
  <si>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</si>
  <si>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</si>
  <si>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</si>
  <si>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</si>
  <si>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</si>
  <si>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</si>
  <si>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</si>
  <si>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</si>
  <si>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</si>
  <si>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</si>
  <si>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</si>
  <si>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</si>
  <si>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</si>
  <si>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</si>
  <si>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</si>
  <si>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</si>
  <si>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</si>
  <si>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</si>
  <si>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</si>
  <si>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</si>
  <si>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</si>
  <si>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</si>
  <si>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</si>
  <si>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</si>
  <si>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</si>
  <si>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</si>
  <si>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</si>
  <si>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</si>
  <si>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</si>
  <si>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</si>
  <si>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</si>
  <si>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</si>
  <si>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</si>
  <si>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</si>
  <si>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</si>
  <si>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</si>
  <si>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</si>
  <si>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</si>
  <si>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</si>
  <si>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</si>
  <si>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</si>
  <si>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</si>
  <si>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</si>
  <si>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</si>
  <si>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</si>
  <si>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</si>
  <si>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</si>
  <si>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</si>
  <si>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</si>
  <si>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</si>
  <si>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</si>
  <si>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</si>
  <si>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</si>
  <si>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</si>
  <si>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</si>
  <si>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</si>
  <si>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</si>
  <si>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</si>
  <si>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</si>
  <si>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</si>
  <si>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</si>
  <si>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</si>
  <si>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</si>
  <si>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</si>
  <si>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</si>
  <si>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</si>
  <si>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</si>
  <si>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</si>
  <si>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</si>
  <si>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</si>
  <si>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</si>
  <si>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</si>
  <si>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</si>
  <si>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</si>
  <si>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</si>
  <si>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</si>
  <si>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</si>
  <si>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</si>
  <si>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</si>
  <si>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</si>
  <si>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</si>
  <si>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</si>
  <si>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</si>
  <si>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</si>
  <si>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</si>
  <si>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</si>
  <si>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</si>
  <si>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</si>
  <si>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</si>
  <si>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</si>
  <si>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</si>
  <si>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</si>
  <si>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</si>
  <si>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</si>
  <si>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</si>
  <si>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</si>
  <si>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</si>
  <si>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</si>
  <si>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</si>
  <si>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</si>
  <si>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</si>
  <si>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</si>
  <si>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</si>
  <si>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</si>
  <si>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</si>
  <si>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</si>
  <si>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</si>
  <si>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</si>
  <si>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</si>
  <si>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</si>
  <si>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</si>
  <si>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</si>
  <si>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</si>
  <si>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</si>
  <si>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</si>
  <si>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</si>
  <si>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</si>
  <si>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</si>
  <si>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</si>
  <si>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</si>
  <si>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</si>
  <si>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</si>
  <si>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</si>
  <si>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</si>
  <si>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</si>
  <si>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</si>
  <si>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</si>
  <si>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</si>
  <si>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</si>
  <si>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</si>
  <si>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</si>
  <si>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</si>
  <si>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</si>
  <si>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</si>
  <si>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</si>
  <si>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</si>
  <si>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</si>
  <si>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</si>
  <si>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</si>
  <si>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</si>
  <si>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</si>
  <si>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</si>
  <si>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</si>
  <si>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</si>
  <si>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</si>
  <si>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</si>
  <si>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</si>
  <si>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</si>
  <si>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</si>
  <si>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</si>
  <si>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</si>
  <si>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</si>
  <si>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</si>
  <si>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</si>
  <si>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</si>
  <si>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</si>
  <si>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</si>
  <si>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</si>
  <si>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</si>
  <si>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</si>
  <si>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</si>
  <si>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</si>
  <si>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</si>
  <si>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</si>
  <si>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</si>
  <si>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</si>
  <si>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</si>
  <si>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</si>
  <si>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</si>
  <si>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</si>
  <si>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</si>
  <si>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</si>
  <si>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</si>
  <si>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</si>
  <si>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</si>
  <si>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</si>
  <si>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</si>
  <si>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</si>
  <si>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</si>
  <si>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</si>
  <si>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</si>
  <si>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</si>
  <si>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</si>
  <si>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</si>
  <si>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</si>
  <si>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</si>
  <si>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</si>
  <si>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</si>
  <si>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</si>
  <si>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</si>
  <si>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</si>
  <si>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</si>
  <si>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</si>
  <si>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</si>
  <si>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</si>
  <si>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</si>
  <si>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</si>
  <si>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</si>
  <si>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</si>
  <si>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</si>
  <si>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</si>
  <si>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</si>
  <si>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</si>
  <si>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</si>
  <si>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</si>
  <si>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</si>
  <si>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</si>
  <si>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</si>
  <si>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</si>
  <si>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</si>
  <si>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</si>
  <si>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</si>
  <si>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</si>
  <si>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</si>
  <si>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</si>
  <si>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</si>
  <si>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</si>
  <si>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</si>
  <si>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</si>
  <si>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</si>
  <si>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</si>
  <si>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</si>
  <si>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</si>
  <si>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</si>
  <si>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</si>
  <si>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</si>
  <si>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</si>
  <si>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</si>
  <si>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</si>
  <si>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</si>
  <si>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</si>
  <si>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</si>
  <si>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</si>
  <si>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</si>
  <si>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</si>
  <si>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</si>
  <si>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</si>
  <si>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</si>
  <si>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Serial Number</t>
  </si>
  <si>
    <t>Count of Serial Number</t>
  </si>
  <si>
    <t>Average of Rating</t>
  </si>
  <si>
    <t>KPI Requirements</t>
  </si>
  <si>
    <t>Row Labels</t>
  </si>
  <si>
    <t>Total Sales by fat content</t>
  </si>
  <si>
    <t>Column Labels</t>
  </si>
  <si>
    <t>Total Sales by Item type's</t>
  </si>
  <si>
    <t>Total Sales by Item type</t>
  </si>
  <si>
    <t>Total Sales by outlet establishment</t>
  </si>
  <si>
    <t>Total Sales by outlet Size</t>
  </si>
  <si>
    <t>Outlet Location</t>
  </si>
  <si>
    <t>Sales by outlet location</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</si>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</sst>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8" formatCode="&quot;$&quot;#,##0.00_);[Red]\(&quot;$&quot;#,##0.00\)"/>
    <numFmt numFmtId="164" formatCode="&quot;$&quot;0"/>
    <numFmt numFmtId="165" formatCode="0.0"/>
    <numFmt numFmtId="166" formatCode="&quot;$&quot;0.00,,&quot;M&quot;"/>
    <numFmt numFmtId="167" formatCode="&quot;$&quot;0.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40"/>
      <color theme="1"/>
      <name val="Calibri"/>
      <family val="2"/>
      <scheme val="minor"/>
    </font>
    <font>
      <sz val="2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8">
    <xf numFmtId="0" fontId="0" fillId="0" borderId="0" xfId="0"/>
    <xf numFmtId="0" fontId="18" fillId="0" borderId="0" xfId="0" applyFont="1"/>
    <xf numFmtId="8" fontId="0" fillId="0" borderId="0" xfId="0" applyNumberFormat="1"/>
    <xf numFmtId="0" fontId="0" fillId="0" borderId="13" xfId="0" applyBorder="1"/>
    <xf numFmtId="0" fontId="0" fillId="0" borderId="14" xfId="0" applyBorder="1"/>
    <xf numFmtId="166" fontId="16" fillId="0" borderId="15" xfId="0" applyNumberFormat="1" applyFont="1" applyBorder="1"/>
    <xf numFmtId="164" fontId="0" fillId="0" borderId="16" xfId="0" applyNumberFormat="1" applyBorder="1"/>
    <xf numFmtId="0" fontId="0" fillId="0" borderId="16" xfId="0" applyBorder="1"/>
    <xf numFmtId="165" fontId="0" fillId="0" borderId="17" xfId="0" applyNumberFormat="1" applyBorder="1"/>
    <xf numFmtId="0" fontId="19" fillId="0" borderId="0" xfId="0" applyFont="1"/>
    <xf numFmtId="0" fontId="0" fillId="0" borderId="13" xfId="0" applyBorder="1" applyAlignment="1">
      <alignment horizontal="left"/>
    </xf>
    <xf numFmtId="0" fontId="0" fillId="0" borderId="15" xfId="0" applyBorder="1"/>
    <xf numFmtId="0" fontId="0" fillId="0" borderId="17" xfId="0" applyBorder="1"/>
    <xf numFmtId="0" fontId="0" fillId="0" borderId="10" xfId="0" pivotButton="1" applyBorder="1"/>
    <xf numFmtId="0" fontId="0" fillId="0" borderId="15" xfId="0" applyBorder="1" applyAlignment="1">
      <alignment horizontal="left"/>
    </xf>
    <xf numFmtId="0" fontId="0" fillId="0" borderId="18" xfId="0" pivotButton="1" applyBorder="1"/>
    <xf numFmtId="167" fontId="0" fillId="0" borderId="10" xfId="0" applyNumberFormat="1" applyBorder="1"/>
    <xf numFmtId="0" fontId="0" fillId="0" borderId="18" xfId="0" applyBorder="1"/>
    <xf numFmtId="167" fontId="0" fillId="0" borderId="19" xfId="0" applyNumberFormat="1" applyBorder="1"/>
    <xf numFmtId="167" fontId="0" fillId="0" borderId="20" xfId="0" applyNumberFormat="1" applyBorder="1"/>
    <xf numFmtId="0" fontId="0" fillId="0" borderId="25" xfId="0" applyBorder="1"/>
    <xf numFmtId="0" fontId="0" fillId="0" borderId="26" xfId="0" applyBorder="1"/>
    <xf numFmtId="0" fontId="0" fillId="0" borderId="27" xfId="0" applyBorder="1"/>
    <xf numFmtId="0" fontId="0" fillId="0" borderId="21" xfId="0" applyBorder="1"/>
    <xf numFmtId="167" fontId="0" fillId="0" borderId="28" xfId="0" applyNumberFormat="1" applyBorder="1"/>
    <xf numFmtId="167" fontId="0" fillId="0" borderId="29" xfId="0" applyNumberFormat="1" applyBorder="1"/>
    <xf numFmtId="167" fontId="0" fillId="0" borderId="30" xfId="0" applyNumberFormat="1" applyBorder="1"/>
    <xf numFmtId="167" fontId="0" fillId="0" borderId="31" xfId="0" applyNumberFormat="1" applyBorder="1"/>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22" xfId="0" applyFill="1" applyBorder="1" applyAlignment="1">
      <alignment horizontal="center"/>
    </xf>
    <xf numFmtId="0" fontId="0" fillId="33" borderId="23" xfId="0" applyFill="1" applyBorder="1" applyAlignment="1">
      <alignment horizontal="center"/>
    </xf>
    <xf numFmtId="0" fontId="0" fillId="33" borderId="24" xfId="0" applyFill="1" applyBorder="1" applyAlignment="1">
      <alignment horizontal="center"/>
    </xf>
    <xf numFmtId="167" fontId="0" fillId="0" borderId="14" xfId="0" applyNumberFormat="1" applyBorder="1"/>
    <xf numFmtId="167" fontId="0" fillId="0" borderId="17" xfId="0" applyNumberFormat="1" applyBorder="1"/>
    <xf numFmtId="0" fontId="0" fillId="0" borderId="32" xfId="0" applyBorder="1"/>
    <xf numFmtId="164" fontId="0" fillId="0" borderId="19" xfId="0" applyNumberFormat="1" applyBorder="1"/>
    <xf numFmtId="164" fontId="0" fillId="0" borderId="20" xfId="0" applyNumberFormat="1" applyBorder="1"/>
    <xf numFmtId="164" fontId="0" fillId="0" borderId="31" xfId="0" applyNumberFormat="1" applyBorder="1"/>
    <xf numFmtId="0" fontId="0" fillId="0" borderId="20" xfId="0" applyBorder="1" applyAlignment="1">
      <alignment horizontal="left"/>
    </xf>
    <xf numFmtId="0" fontId="0" fillId="0" borderId="31" xfId="0" applyBorder="1" applyAlignment="1">
      <alignment horizontal="left"/>
    </xf>
    <xf numFmtId="1" fontId="0" fillId="0" borderId="19" xfId="0" applyNumberFormat="1" applyBorder="1"/>
    <xf numFmtId="1" fontId="0" fillId="0" borderId="20" xfId="0" applyNumberFormat="1" applyBorder="1"/>
    <xf numFmtId="1" fontId="0" fillId="0" borderId="31" xfId="0" applyNumberFormat="1" applyBorder="1"/>
    <xf numFmtId="0" fontId="0" fillId="0" borderId="33" xfId="0" applyNumberFormat="1" applyBorder="1"/>
    <xf numFmtId="0" fontId="0" fillId="0" borderId="34" xfId="0" applyNumberFormat="1" applyBorder="1"/>
    <xf numFmtId="2" fontId="0" fillId="0" borderId="32" xfId="0" applyNumberFormat="1" applyBorder="1"/>
    <xf numFmtId="0" fontId="0" fillId="0" borderId="33" xfId="0" applyBorder="1"/>
    <xf numFmtId="0" fontId="0" fillId="0" borderId="34" xfId="0" applyBorder="1"/>
    <xf numFmtId="0" fontId="0" fillId="0" borderId="19" xfId="0" applyBorder="1" applyAlignment="1">
      <alignment horizontal="left"/>
    </xf>
    <xf numFmtId="167" fontId="0" fillId="0" borderId="13" xfId="0" applyNumberFormat="1" applyBorder="1"/>
    <xf numFmtId="167" fontId="0" fillId="0" borderId="12" xfId="0" applyNumberFormat="1" applyBorder="1"/>
    <xf numFmtId="167" fontId="0" fillId="0" borderId="15" xfId="0" applyNumberFormat="1" applyBorder="1"/>
    <xf numFmtId="0" fontId="0" fillId="0" borderId="21" xfId="0" pivotButton="1" applyBorder="1"/>
    <xf numFmtId="0" fontId="0" fillId="0" borderId="28" xfId="0" applyBorder="1" applyAlignment="1">
      <alignment horizontal="left"/>
    </xf>
    <xf numFmtId="0" fontId="0" fillId="0" borderId="29" xfId="0" applyBorder="1" applyAlignment="1">
      <alignment horizontal="left"/>
    </xf>
    <xf numFmtId="0" fontId="0" fillId="0" borderId="30"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9">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numFmt numFmtId="167" formatCode="&quot;$&quot;0.00,&quot;K&quot;"/>
    </dxf>
    <dxf>
      <numFmt numFmtId="167" formatCode="&quot;$&quot;0.00,&quot;K&quot;"/>
    </dxf>
    <dxf>
      <numFmt numFmtId="167" formatCode="&quot;$&quot;0.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numFmt numFmtId="167"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0,&quot;K&quot;"/>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1" defaultTableStyle="TableStyleMedium2" defaultPivotStyle="PivotStyleLight16">
    <tableStyle name="SWAMY_YELLO" pivot="0" table="0" count="10" xr9:uid="{0E256D95-0724-4DA6-968F-2C4D34EBFA1B}">
      <tableStyleElement type="wholeTable" dxfId="180"/>
      <tableStyleElement type="headerRow" dxfId="179"/>
    </tableStyle>
  </tableStyles>
  <colors>
    <mruColors>
      <color rgb="FFFFD200"/>
      <color rgb="FFEEB500"/>
      <color rgb="FFDF6613"/>
      <color rgb="FFF1C717"/>
      <color rgb="FFC6DA04"/>
      <color rgb="FFE4FA0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WAMY_YELLO">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B8-429B-AEB2-5330FB97A8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B8-429B-AEB2-5330FB97A85D}"/>
              </c:ext>
            </c:extLst>
          </c:dPt>
          <c:cat>
            <c:strRef>
              <c:f>Pivot!$A$17:$A$18</c:f>
              <c:strCache>
                <c:ptCount val="2"/>
                <c:pt idx="0">
                  <c:v>Low Fat</c:v>
                </c:pt>
                <c:pt idx="1">
                  <c:v>Regular</c:v>
                </c:pt>
              </c:strCache>
            </c:strRef>
          </c:cat>
          <c:val>
            <c:numRef>
              <c:f>Pivot!$B$17:$B$18</c:f>
              <c:numCache>
                <c:formatCode>"$"0.00,"K"</c:formatCode>
                <c:ptCount val="2"/>
                <c:pt idx="0">
                  <c:v>776319.68840000057</c:v>
                </c:pt>
                <c:pt idx="1">
                  <c:v>425361.8043999995</c:v>
                </c:pt>
              </c:numCache>
            </c:numRef>
          </c:val>
          <c:extLst>
            <c:ext xmlns:c16="http://schemas.microsoft.com/office/drawing/2014/chart" uri="{C3380CC4-5D6E-409C-BE32-E72D297353CC}">
              <c16:uniqueId val="{00000000-C502-4D7D-8767-22E16BECEC7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Pivot!$B$29:$B$30</c:f>
              <c:strCache>
                <c:ptCount val="1"/>
                <c:pt idx="0">
                  <c:v>Low Fat</c:v>
                </c:pt>
              </c:strCache>
            </c:strRef>
          </c:tx>
          <c:spPr>
            <a:solidFill>
              <a:schemeClr val="accent1"/>
            </a:solidFill>
            <a:ln>
              <a:noFill/>
            </a:ln>
            <a:effectLst/>
          </c:spPr>
          <c:invertIfNegative val="0"/>
          <c:cat>
            <c:strRef>
              <c:f>Pivot!$A$31:$A$33</c:f>
              <c:strCache>
                <c:ptCount val="3"/>
                <c:pt idx="0">
                  <c:v>Tier 1</c:v>
                </c:pt>
                <c:pt idx="1">
                  <c:v>Tier 2</c:v>
                </c:pt>
                <c:pt idx="2">
                  <c:v>Tier 3</c:v>
                </c:pt>
              </c:strCache>
            </c:strRef>
          </c:cat>
          <c:val>
            <c:numRef>
              <c:f>Pivot!$B$31:$B$33</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E34B-42FC-BCA9-F8FE855028B1}"/>
            </c:ext>
          </c:extLst>
        </c:ser>
        <c:ser>
          <c:idx val="1"/>
          <c:order val="1"/>
          <c:tx>
            <c:strRef>
              <c:f>Pivot!$C$29:$C$30</c:f>
              <c:strCache>
                <c:ptCount val="1"/>
                <c:pt idx="0">
                  <c:v>Regular</c:v>
                </c:pt>
              </c:strCache>
            </c:strRef>
          </c:tx>
          <c:spPr>
            <a:solidFill>
              <a:schemeClr val="accent2"/>
            </a:solidFill>
            <a:ln>
              <a:noFill/>
            </a:ln>
            <a:effectLst/>
          </c:spPr>
          <c:invertIfNegative val="0"/>
          <c:cat>
            <c:strRef>
              <c:f>Pivot!$A$31:$A$33</c:f>
              <c:strCache>
                <c:ptCount val="3"/>
                <c:pt idx="0">
                  <c:v>Tier 1</c:v>
                </c:pt>
                <c:pt idx="1">
                  <c:v>Tier 2</c:v>
                </c:pt>
                <c:pt idx="2">
                  <c:v>Tier 3</c:v>
                </c:pt>
              </c:strCache>
            </c:strRef>
          </c:cat>
          <c:val>
            <c:numRef>
              <c:f>Pivot!$C$31:$C$33</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1-E34B-42FC-BCA9-F8FE855028B1}"/>
            </c:ext>
          </c:extLst>
        </c:ser>
        <c:dLbls>
          <c:showLegendKey val="0"/>
          <c:showVal val="0"/>
          <c:showCatName val="0"/>
          <c:showSerName val="0"/>
          <c:showPercent val="0"/>
          <c:showBubbleSize val="0"/>
        </c:dLbls>
        <c:gapWidth val="182"/>
        <c:axId val="321255696"/>
        <c:axId val="321254256"/>
      </c:barChart>
      <c:catAx>
        <c:axId val="32125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254256"/>
        <c:crosses val="autoZero"/>
        <c:auto val="1"/>
        <c:lblAlgn val="ctr"/>
        <c:lblOffset val="100"/>
        <c:noMultiLvlLbl val="0"/>
      </c:catAx>
      <c:valAx>
        <c:axId val="321254256"/>
        <c:scaling>
          <c:orientation val="minMax"/>
        </c:scaling>
        <c:delete val="1"/>
        <c:axPos val="b"/>
        <c:numFmt formatCode="&quot;$&quot;0.00,&quot;K&quot;" sourceLinked="1"/>
        <c:majorTickMark val="none"/>
        <c:minorTickMark val="none"/>
        <c:tickLblPos val="nextTo"/>
        <c:crossAx val="3212556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Pivot!$B$40</c:f>
              <c:strCache>
                <c:ptCount val="1"/>
                <c:pt idx="0">
                  <c:v>Total</c:v>
                </c:pt>
              </c:strCache>
            </c:strRef>
          </c:tx>
          <c:spPr>
            <a:solidFill>
              <a:schemeClr val="accent1"/>
            </a:solidFill>
            <a:ln>
              <a:noFill/>
            </a:ln>
            <a:effectLst/>
          </c:spPr>
          <c:invertIfNegative val="0"/>
          <c:cat>
            <c:strRef>
              <c:f>Pivot!$A$41:$A$56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Pivot!$B$41:$B$56</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F2D-40C3-B8FC-2D1408CC1AF2}"/>
            </c:ext>
          </c:extLst>
        </c:ser>
        <c:dLbls>
          <c:showLegendKey val="0"/>
          <c:showVal val="0"/>
          <c:showCatName val="0"/>
          <c:showSerName val="0"/>
          <c:showPercent val="0"/>
          <c:showBubbleSize val="0"/>
        </c:dLbls>
        <c:gapWidth val="182"/>
        <c:axId val="372787232"/>
        <c:axId val="372788672"/>
      </c:barChart>
      <c:catAx>
        <c:axId val="372787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372788672"/>
        <c:crosses val="autoZero"/>
        <c:auto val="1"/>
        <c:lblAlgn val="ctr"/>
        <c:lblOffset val="100"/>
        <c:noMultiLvlLbl val="0"/>
      </c:catAx>
      <c:valAx>
        <c:axId val="372788672"/>
        <c:scaling>
          <c:orientation val="minMax"/>
        </c:scaling>
        <c:delete val="1"/>
        <c:axPos val="b"/>
        <c:numFmt formatCode="&quot;$&quot;0.00,&quot;K&quot;" sourceLinked="1"/>
        <c:majorTickMark val="none"/>
        <c:minorTickMark val="none"/>
        <c:tickLblPos val="nextTo"/>
        <c:crossAx val="3727872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Excel.xlsx]Pivot!PivotTable5</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Pivot!$B$60</c:f>
              <c:strCache>
                <c:ptCount val="1"/>
                <c:pt idx="0">
                  <c:v>Total</c:v>
                </c:pt>
              </c:strCache>
            </c:strRef>
          </c:tx>
          <c:spPr>
            <a:solidFill>
              <a:schemeClr val="accent1"/>
            </a:solidFill>
            <a:ln>
              <a:noFill/>
            </a:ln>
            <a:effectLst/>
          </c:spPr>
          <c:cat>
            <c:strRef>
              <c:f>Pivot!$A$61:$A$69</c:f>
              <c:strCache>
                <c:ptCount val="9"/>
                <c:pt idx="0">
                  <c:v>2011</c:v>
                </c:pt>
                <c:pt idx="1">
                  <c:v>2012</c:v>
                </c:pt>
                <c:pt idx="2">
                  <c:v>2014</c:v>
                </c:pt>
                <c:pt idx="3">
                  <c:v>2015</c:v>
                </c:pt>
                <c:pt idx="4">
                  <c:v>2016</c:v>
                </c:pt>
                <c:pt idx="5">
                  <c:v>2017</c:v>
                </c:pt>
                <c:pt idx="6">
                  <c:v>2018</c:v>
                </c:pt>
                <c:pt idx="7">
                  <c:v>2020</c:v>
                </c:pt>
                <c:pt idx="8">
                  <c:v>2022</c:v>
                </c:pt>
              </c:strCache>
            </c:strRef>
          </c:cat>
          <c:val>
            <c:numRef>
              <c:f>Pivot!$B$61:$B$69</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972-44CD-A181-B4F47C014D9F}"/>
            </c:ext>
          </c:extLst>
        </c:ser>
        <c:dLbls>
          <c:showLegendKey val="0"/>
          <c:showVal val="0"/>
          <c:showCatName val="0"/>
          <c:showSerName val="0"/>
          <c:showPercent val="0"/>
          <c:showBubbleSize val="0"/>
        </c:dLbls>
        <c:axId val="2006118207"/>
        <c:axId val="2006136447"/>
      </c:areaChart>
      <c:catAx>
        <c:axId val="2006118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136447"/>
        <c:crosses val="autoZero"/>
        <c:auto val="1"/>
        <c:lblAlgn val="ctr"/>
        <c:lblOffset val="100"/>
        <c:noMultiLvlLbl val="0"/>
      </c:catAx>
      <c:valAx>
        <c:axId val="20061364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611820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Excel.xlsx]Pivot!PivotTable6</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Pivot!$B$75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9E-46C7-97BC-40F8FF2AF5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9E-46C7-97BC-40F8FF2AF5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9E-46C7-97BC-40F8FF2AF51B}"/>
              </c:ext>
            </c:extLst>
          </c:dPt>
          <c:cat>
            <c:strRef>
              <c:f>Pivot!$A$76:$A$78</c:f>
              <c:strCache>
                <c:ptCount val="3"/>
                <c:pt idx="0">
                  <c:v>High</c:v>
                </c:pt>
                <c:pt idx="1">
                  <c:v>Medium</c:v>
                </c:pt>
                <c:pt idx="2">
                  <c:v>Small</c:v>
                </c:pt>
              </c:strCache>
            </c:strRef>
          </c:cat>
          <c:val>
            <c:numRef>
              <c:f>Pivot!$B$76:$B$78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F6E5-42B1-A950-A5B11B6B632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Excel.xlsx]Pivot!PivotTable8</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5398075240595"/>
          <c:y val="0.10185185185185185"/>
          <c:w val="0.72901574803149605"/>
          <c:h val="0.89814814814814814"/>
        </c:manualLayout>
      </c:layout>
      <c:barChart>
        <c:barDir val="bar"/>
        <c:grouping val="clustered"/>
        <c:varyColors val="0"/>
        <c:ser>
          <c:idx val="0"/>
          <c:order val="0"/>
          <c:tx>
            <c:strRef>
              <c:f>Pivot!$B$98</c:f>
              <c:strCache>
                <c:ptCount val="1"/>
                <c:pt idx="0">
                  <c:v>Total</c:v>
                </c:pt>
              </c:strCache>
            </c:strRef>
          </c:tx>
          <c:spPr>
            <a:solidFill>
              <a:schemeClr val="accent1"/>
            </a:solidFill>
            <a:ln>
              <a:noFill/>
            </a:ln>
            <a:effectLst/>
          </c:spPr>
          <c:invertIfNegative val="0"/>
          <c:cat>
            <c:strRef>
              <c:f>Pivot!$A$99:$A$102</c:f>
              <c:strCache>
                <c:ptCount val="4"/>
                <c:pt idx="0">
                  <c:v>Supermarket Type3</c:v>
                </c:pt>
                <c:pt idx="1">
                  <c:v>Supermarket Type2</c:v>
                </c:pt>
                <c:pt idx="2">
                  <c:v>Grocery Store</c:v>
                </c:pt>
                <c:pt idx="3">
                  <c:v>Supermarket Type1</c:v>
                </c:pt>
              </c:strCache>
            </c:strRef>
          </c:cat>
          <c:val>
            <c:numRef>
              <c:f>Pivot!$B$99:$B$102</c:f>
              <c:numCache>
                <c:formatCode>"$"0.00,"K"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2705-48BE-B746-56769E052AA9}"/>
            </c:ext>
          </c:extLst>
        </c:ser>
        <c:dLbls>
          <c:showLegendKey val="0"/>
          <c:showVal val="0"/>
          <c:showCatName val="0"/>
          <c:showSerName val="0"/>
          <c:showPercent val="0"/>
          <c:showBubbleSize val="0"/>
        </c:dLbls>
        <c:gapWidth val="182"/>
        <c:axId val="125616191"/>
        <c:axId val="125610911"/>
      </c:barChart>
      <c:catAx>
        <c:axId val="125616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10911"/>
        <c:crosses val="autoZero"/>
        <c:auto val="1"/>
        <c:lblAlgn val="ctr"/>
        <c:lblOffset val="100"/>
        <c:noMultiLvlLbl val="0"/>
      </c:catAx>
      <c:valAx>
        <c:axId val="125610911"/>
        <c:scaling>
          <c:orientation val="minMax"/>
        </c:scaling>
        <c:delete val="1"/>
        <c:axPos val="b"/>
        <c:numFmt formatCode="&quot;$&quot;0.00,&quot;K&quot;" sourceLinked="1"/>
        <c:majorTickMark val="none"/>
        <c:minorTickMark val="none"/>
        <c:tickLblPos val="nextTo"/>
        <c:crossAx val="125616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Pivot!$B$107</c:f>
              <c:strCache>
                <c:ptCount val="1"/>
                <c:pt idx="0">
                  <c:v>Total</c:v>
                </c:pt>
              </c:strCache>
            </c:strRef>
          </c:tx>
          <c:spPr>
            <a:solidFill>
              <a:schemeClr val="accent1"/>
            </a:solidFill>
            <a:ln>
              <a:noFill/>
            </a:ln>
            <a:effectLst/>
          </c:spPr>
          <c:invertIfNegative val="0"/>
          <c:cat>
            <c:strRef>
              <c:f>Pivot!$A$108:$A$111</c:f>
              <c:strCache>
                <c:ptCount val="4"/>
                <c:pt idx="0">
                  <c:v>Supermarket Type3</c:v>
                </c:pt>
                <c:pt idx="1">
                  <c:v>Grocery Store</c:v>
                </c:pt>
                <c:pt idx="2">
                  <c:v>Supermarket Type1</c:v>
                </c:pt>
                <c:pt idx="3">
                  <c:v>Supermarket Type2</c:v>
                </c:pt>
              </c:strCache>
            </c:strRef>
          </c:cat>
          <c:val>
            <c:numRef>
              <c:f>Pivot!$B$108:$B$111</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81D6-4107-85D7-195E4D95BFDF}"/>
            </c:ext>
          </c:extLst>
        </c:ser>
        <c:dLbls>
          <c:showLegendKey val="0"/>
          <c:showVal val="0"/>
          <c:showCatName val="0"/>
          <c:showSerName val="0"/>
          <c:showPercent val="0"/>
          <c:showBubbleSize val="0"/>
        </c:dLbls>
        <c:gapWidth val="182"/>
        <c:axId val="1883371599"/>
        <c:axId val="1883376399"/>
      </c:barChart>
      <c:catAx>
        <c:axId val="1883371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376399"/>
        <c:crosses val="autoZero"/>
        <c:auto val="1"/>
        <c:lblAlgn val="ctr"/>
        <c:lblOffset val="100"/>
        <c:noMultiLvlLbl val="0"/>
      </c:catAx>
      <c:valAx>
        <c:axId val="1883376399"/>
        <c:scaling>
          <c:orientation val="minMax"/>
        </c:scaling>
        <c:delete val="1"/>
        <c:axPos val="b"/>
        <c:numFmt formatCode="&quot;$&quot;0" sourceLinked="1"/>
        <c:majorTickMark val="none"/>
        <c:minorTickMark val="none"/>
        <c:tickLblPos val="nextTo"/>
        <c:crossAx val="1883371599"/>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Excel.xlsx]Pivot!PivotTable10</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Pivot!$B$117</c:f>
              <c:strCache>
                <c:ptCount val="1"/>
                <c:pt idx="0">
                  <c:v>Total</c:v>
                </c:pt>
              </c:strCache>
            </c:strRef>
          </c:tx>
          <c:spPr>
            <a:solidFill>
              <a:schemeClr val="accent1"/>
            </a:solidFill>
            <a:ln>
              <a:noFill/>
            </a:ln>
            <a:effectLst/>
          </c:spPr>
          <c:invertIfNegative val="0"/>
          <c:cat>
            <c:strRef>
              <c:f>Pivot!$A$118:$A$121</c:f>
              <c:strCache>
                <c:ptCount val="4"/>
                <c:pt idx="0">
                  <c:v>Supermarket Type2</c:v>
                </c:pt>
                <c:pt idx="1">
                  <c:v>Supermarket Type3</c:v>
                </c:pt>
                <c:pt idx="2">
                  <c:v>Grocery Store</c:v>
                </c:pt>
                <c:pt idx="3">
                  <c:v>Supermarket Type1</c:v>
                </c:pt>
              </c:strCache>
            </c:strRef>
          </c:cat>
          <c:val>
            <c:numRef>
              <c:f>Pivot!$B$118:$B$121</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D286-425C-B1FB-A9EC17710B98}"/>
            </c:ext>
          </c:extLst>
        </c:ser>
        <c:dLbls>
          <c:showLegendKey val="0"/>
          <c:showVal val="0"/>
          <c:showCatName val="0"/>
          <c:showSerName val="0"/>
          <c:showPercent val="0"/>
          <c:showBubbleSize val="0"/>
        </c:dLbls>
        <c:gapWidth val="182"/>
        <c:axId val="1898383391"/>
        <c:axId val="1898381471"/>
      </c:barChart>
      <c:catAx>
        <c:axId val="1898383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381471"/>
        <c:crosses val="autoZero"/>
        <c:auto val="1"/>
        <c:lblAlgn val="ctr"/>
        <c:lblOffset val="100"/>
        <c:noMultiLvlLbl val="0"/>
      </c:catAx>
      <c:valAx>
        <c:axId val="1898381471"/>
        <c:scaling>
          <c:orientation val="minMax"/>
        </c:scaling>
        <c:delete val="1"/>
        <c:axPos val="b"/>
        <c:numFmt formatCode="0" sourceLinked="1"/>
        <c:majorTickMark val="none"/>
        <c:minorTickMark val="none"/>
        <c:tickLblPos val="nextTo"/>
        <c:crossAx val="1898383391"/>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Excel.xlsx]Pivot!PivotTable2</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E4FA0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DLaM Display" panose="020F0502020204030204" pitchFamily="2" charset="0"/>
                  <a:ea typeface="ADLaM Display" panose="020F0502020204030204" pitchFamily="2" charset="0"/>
                  <a:cs typeface="ADLaM Display" panose="020F0502020204030204" pitchFamily="2"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C6DA04"/>
          </a:solidFill>
          <a:ln w="19050">
            <a:solidFill>
              <a:schemeClr val="lt1"/>
            </a:solidFill>
          </a:ln>
          <a:effectLst/>
        </c:spPr>
        <c:dLbl>
          <c:idx val="0"/>
          <c:layout>
            <c:manualLayout>
              <c:x val="0.11779897256767377"/>
              <c:y val="0.13014088093755494"/>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ADLaM Display" panose="020F0502020204030204" pitchFamily="2" charset="0"/>
                  <a:ea typeface="ADLaM Display" panose="020F0502020204030204" pitchFamily="2" charset="0"/>
                  <a:cs typeface="ADLaM Display" panose="020F0502020204030204" pitchFamily="2"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208375888256727"/>
                  <c:h val="0.21869205907336375"/>
                </c:manualLayout>
              </c15:layout>
            </c:ext>
          </c:extLst>
        </c:dLbl>
      </c:pivotFmt>
      <c:pivotFmt>
        <c:idx val="6"/>
        <c:spPr>
          <a:solidFill>
            <a:srgbClr val="F1C717"/>
          </a:solidFill>
          <a:ln w="19050">
            <a:solidFill>
              <a:schemeClr val="lt1"/>
            </a:solidFill>
          </a:ln>
          <a:effectLst/>
        </c:spPr>
        <c:dLbl>
          <c:idx val="0"/>
          <c:layout>
            <c:manualLayout>
              <c:x val="-5.8759523420835649E-3"/>
              <c:y val="-0.21320952834450507"/>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ADLaM Display" panose="020F0502020204030204" pitchFamily="2" charset="0"/>
                  <a:ea typeface="ADLaM Display" panose="020F0502020204030204" pitchFamily="2" charset="0"/>
                  <a:cs typeface="ADLaM Display" panose="020F0502020204030204" pitchFamily="2"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327855289277435"/>
                  <c:h val="0.1810896513471511"/>
                </c:manualLayout>
              </c15:layout>
            </c:ext>
          </c:extLst>
        </c:dLbl>
      </c:pivotFmt>
    </c:pivotFmts>
    <c:plotArea>
      <c:layout/>
      <c:doughnutChart>
        <c:varyColors val="1"/>
        <c:ser>
          <c:idx val="0"/>
          <c:order val="0"/>
          <c:tx>
            <c:strRef>
              <c:f>Pivot!$B$16</c:f>
              <c:strCache>
                <c:ptCount val="1"/>
                <c:pt idx="0">
                  <c:v>Total</c:v>
                </c:pt>
              </c:strCache>
            </c:strRef>
          </c:tx>
          <c:spPr>
            <a:solidFill>
              <a:srgbClr val="E4FA0E"/>
            </a:solidFill>
          </c:spPr>
          <c:dPt>
            <c:idx val="0"/>
            <c:bubble3D val="0"/>
            <c:spPr>
              <a:solidFill>
                <a:srgbClr val="C6DA04"/>
              </a:solidFill>
              <a:ln w="19050">
                <a:solidFill>
                  <a:schemeClr val="lt1"/>
                </a:solidFill>
              </a:ln>
              <a:effectLst/>
            </c:spPr>
            <c:extLst>
              <c:ext xmlns:c16="http://schemas.microsoft.com/office/drawing/2014/chart" uri="{C3380CC4-5D6E-409C-BE32-E72D297353CC}">
                <c16:uniqueId val="{00000008-C351-4A2E-B3C6-7DDA02C0B756}"/>
              </c:ext>
            </c:extLst>
          </c:dPt>
          <c:dPt>
            <c:idx val="1"/>
            <c:bubble3D val="0"/>
            <c:spPr>
              <a:solidFill>
                <a:srgbClr val="F1C717"/>
              </a:solidFill>
              <a:ln w="19050">
                <a:solidFill>
                  <a:schemeClr val="lt1"/>
                </a:solidFill>
              </a:ln>
              <a:effectLst/>
            </c:spPr>
            <c:extLst>
              <c:ext xmlns:c16="http://schemas.microsoft.com/office/drawing/2014/chart" uri="{C3380CC4-5D6E-409C-BE32-E72D297353CC}">
                <c16:uniqueId val="{00000007-C351-4A2E-B3C6-7DDA02C0B756}"/>
              </c:ext>
            </c:extLst>
          </c:dPt>
          <c:dLbls>
            <c:dLbl>
              <c:idx val="0"/>
              <c:layout>
                <c:manualLayout>
                  <c:x val="0.11779897256767377"/>
                  <c:y val="0.13014088093755494"/>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ADLaM Display" panose="020F0502020204030204" pitchFamily="2" charset="0"/>
                      <a:ea typeface="ADLaM Display" panose="020F0502020204030204" pitchFamily="2" charset="0"/>
                      <a:cs typeface="ADLaM Display" panose="020F0502020204030204" pitchFamily="2"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208375888256727"/>
                      <c:h val="0.21869205907336375"/>
                    </c:manualLayout>
                  </c15:layout>
                </c:ext>
                <c:ext xmlns:c16="http://schemas.microsoft.com/office/drawing/2014/chart" uri="{C3380CC4-5D6E-409C-BE32-E72D297353CC}">
                  <c16:uniqueId val="{00000008-C351-4A2E-B3C6-7DDA02C0B756}"/>
                </c:ext>
              </c:extLst>
            </c:dLbl>
            <c:dLbl>
              <c:idx val="1"/>
              <c:layout>
                <c:manualLayout>
                  <c:x val="-5.8759523420835649E-3"/>
                  <c:y val="-0.21320952834450507"/>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ADLaM Display" panose="020F0502020204030204" pitchFamily="2" charset="0"/>
                      <a:ea typeface="ADLaM Display" panose="020F0502020204030204" pitchFamily="2" charset="0"/>
                      <a:cs typeface="ADLaM Display" panose="020F0502020204030204" pitchFamily="2"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327855289277435"/>
                      <c:h val="0.1810896513471511"/>
                    </c:manualLayout>
                  </c15:layout>
                </c:ext>
                <c:ext xmlns:c16="http://schemas.microsoft.com/office/drawing/2014/chart" uri="{C3380CC4-5D6E-409C-BE32-E72D297353CC}">
                  <c16:uniqueId val="{00000007-C351-4A2E-B3C6-7DDA02C0B7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DLaM Display" panose="020F0502020204030204" pitchFamily="2" charset="0"/>
                    <a:ea typeface="ADLaM Display" panose="020F0502020204030204" pitchFamily="2" charset="0"/>
                    <a:cs typeface="ADLaM Display" panose="020F0502020204030204" pitchFamily="2"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Pivot!$A$17:$A$18</c:f>
              <c:strCache>
                <c:ptCount val="2"/>
                <c:pt idx="0">
                  <c:v>Low Fat</c:v>
                </c:pt>
                <c:pt idx="1">
                  <c:v>Regular</c:v>
                </c:pt>
              </c:strCache>
            </c:strRef>
          </c:cat>
          <c:val>
            <c:numRef>
              <c:f>Pivot!$B$17:$B$18</c:f>
              <c:numCache>
                <c:formatCode>"$"0.00,"K"</c:formatCode>
                <c:ptCount val="2"/>
                <c:pt idx="0">
                  <c:v>776319.68840000057</c:v>
                </c:pt>
                <c:pt idx="1">
                  <c:v>425361.8043999995</c:v>
                </c:pt>
              </c:numCache>
            </c:numRef>
          </c:val>
          <c:extLst>
            <c:ext xmlns:c16="http://schemas.microsoft.com/office/drawing/2014/chart" uri="{C3380CC4-5D6E-409C-BE32-E72D297353CC}">
              <c16:uniqueId val="{00000005-C351-4A2E-B3C6-7DDA02C0B756}"/>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37864831172195323"/>
          <c:y val="7.8176100299831991E-3"/>
          <c:w val="0.53051044640411582"/>
          <c:h val="0.18690576483331328"/>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ptos" panose="020B0004020202020204" pitchFamily="34" charset="0"/>
              <a:ea typeface="+mn-ea"/>
              <a:cs typeface="Aharoni" panose="020F0502020204030204" pitchFamily="2" charset="-79"/>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6DA0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Pivot!$B$29:$B$30</c:f>
              <c:strCache>
                <c:ptCount val="1"/>
                <c:pt idx="0">
                  <c:v>Low Fat</c:v>
                </c:pt>
              </c:strCache>
            </c:strRef>
          </c:tx>
          <c:spPr>
            <a:solidFill>
              <a:srgbClr val="C6DA0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Pivot!$A$31:$A$33</c:f>
              <c:strCache>
                <c:ptCount val="3"/>
                <c:pt idx="0">
                  <c:v>Tier 1</c:v>
                </c:pt>
                <c:pt idx="1">
                  <c:v>Tier 2</c:v>
                </c:pt>
                <c:pt idx="2">
                  <c:v>Tier 3</c:v>
                </c:pt>
              </c:strCache>
            </c:strRef>
          </c:cat>
          <c:val>
            <c:numRef>
              <c:f>Pivot!$B$31:$B$33</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DA9-4167-A02C-B5AAD71912FA}"/>
            </c:ext>
          </c:extLst>
        </c:ser>
        <c:ser>
          <c:idx val="1"/>
          <c:order val="1"/>
          <c:tx>
            <c:strRef>
              <c:f>Pivot!$C$29:$C$30</c:f>
              <c:strCache>
                <c:ptCount val="1"/>
                <c:pt idx="0">
                  <c:v>Regular</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Pivot!$A$31:$A$33</c:f>
              <c:strCache>
                <c:ptCount val="3"/>
                <c:pt idx="0">
                  <c:v>Tier 1</c:v>
                </c:pt>
                <c:pt idx="1">
                  <c:v>Tier 2</c:v>
                </c:pt>
                <c:pt idx="2">
                  <c:v>Tier 3</c:v>
                </c:pt>
              </c:strCache>
            </c:strRef>
          </c:cat>
          <c:val>
            <c:numRef>
              <c:f>Pivot!$C$31:$C$33</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1-3DA9-4167-A02C-B5AAD71912FA}"/>
            </c:ext>
          </c:extLst>
        </c:ser>
        <c:dLbls>
          <c:dLblPos val="outEnd"/>
          <c:showLegendKey val="0"/>
          <c:showVal val="1"/>
          <c:showCatName val="0"/>
          <c:showSerName val="0"/>
          <c:showPercent val="0"/>
          <c:showBubbleSize val="0"/>
        </c:dLbls>
        <c:gapWidth val="182"/>
        <c:axId val="321255696"/>
        <c:axId val="321254256"/>
      </c:barChart>
      <c:catAx>
        <c:axId val="321255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Aptos Display" panose="020B0004020202020204" pitchFamily="34" charset="0"/>
                <a:ea typeface="+mn-ea"/>
                <a:cs typeface="+mn-cs"/>
              </a:defRPr>
            </a:pPr>
            <a:endParaRPr lang="en-US"/>
          </a:p>
        </c:txPr>
        <c:crossAx val="321254256"/>
        <c:crosses val="autoZero"/>
        <c:auto val="1"/>
        <c:lblAlgn val="ctr"/>
        <c:lblOffset val="100"/>
        <c:noMultiLvlLbl val="0"/>
      </c:catAx>
      <c:valAx>
        <c:axId val="321254256"/>
        <c:scaling>
          <c:orientation val="minMax"/>
        </c:scaling>
        <c:delete val="1"/>
        <c:axPos val="b"/>
        <c:numFmt formatCode="&quot;$&quot;0.00,&quot;K&quot;" sourceLinked="1"/>
        <c:majorTickMark val="none"/>
        <c:minorTickMark val="none"/>
        <c:tickLblPos val="nextTo"/>
        <c:crossAx val="3212556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Excel.xlsx]Pivot!PivotTable4</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1C71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Pivot!$B$40</c:f>
              <c:strCache>
                <c:ptCount val="1"/>
                <c:pt idx="0">
                  <c:v>Total</c:v>
                </c:pt>
              </c:strCache>
            </c:strRef>
          </c:tx>
          <c:spPr>
            <a:solidFill>
              <a:srgbClr val="F1C71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Pivot!$A$41:$A$56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Pivot!$B$41:$B$56</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E41-45D5-90BF-22433FB7DD1D}"/>
            </c:ext>
          </c:extLst>
        </c:ser>
        <c:dLbls>
          <c:showLegendKey val="0"/>
          <c:showVal val="0"/>
          <c:showCatName val="0"/>
          <c:showSerName val="0"/>
          <c:showPercent val="0"/>
          <c:showBubbleSize val="0"/>
        </c:dLbls>
        <c:gapWidth val="182"/>
        <c:axId val="372787232"/>
        <c:axId val="372788672"/>
      </c:barChart>
      <c:catAx>
        <c:axId val="372787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72788672"/>
        <c:crosses val="autoZero"/>
        <c:auto val="1"/>
        <c:lblAlgn val="ctr"/>
        <c:lblOffset val="100"/>
        <c:noMultiLvlLbl val="0"/>
      </c:catAx>
      <c:valAx>
        <c:axId val="372788672"/>
        <c:scaling>
          <c:orientation val="minMax"/>
        </c:scaling>
        <c:delete val="1"/>
        <c:axPos val="b"/>
        <c:numFmt formatCode="&quot;$&quot;0.00,&quot;K&quot;" sourceLinked="1"/>
        <c:majorTickMark val="none"/>
        <c:minorTickMark val="none"/>
        <c:tickLblPos val="nextTo"/>
        <c:crossAx val="3727872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Excel.xlsx]Pivot!PivotTable5</c:name>
    <c:fmtId val="2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1905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19050">
            <a:solidFill>
              <a:schemeClr val="tx1"/>
            </a:solidFill>
          </a:ln>
          <a:effectLst>
            <a:innerShdw dist="12700" dir="16200000">
              <a:schemeClr val="lt1">
                <a:alpha val="75000"/>
              </a:schemeClr>
            </a:innerShdw>
          </a:effectLst>
        </c:spPr>
        <c:dLbl>
          <c:idx val="0"/>
          <c:layout>
            <c:manualLayout>
              <c:x val="5.5666002814274401E-3"/>
              <c:y val="-0.24670030251543656"/>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19050">
            <a:solidFill>
              <a:schemeClr val="tx1"/>
            </a:solidFill>
          </a:ln>
          <a:effectLst>
            <a:innerShdw dist="12700" dir="16200000">
              <a:schemeClr val="lt1">
                <a:alpha val="75000"/>
              </a:schemeClr>
            </a:innerShdw>
          </a:effectLst>
        </c:spPr>
        <c:dLbl>
          <c:idx val="0"/>
          <c:layout>
            <c:manualLayout>
              <c:x val="-3.4017719855342853E-17"/>
              <c:y val="-0.27959367618416148"/>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19050">
            <a:solidFill>
              <a:schemeClr val="tx1"/>
            </a:solidFill>
          </a:ln>
          <a:effectLst>
            <a:innerShdw dist="12700" dir="16200000">
              <a:schemeClr val="lt1">
                <a:alpha val="75000"/>
              </a:schemeClr>
            </a:innerShdw>
          </a:effectLst>
        </c:spPr>
        <c:dLbl>
          <c:idx val="0"/>
          <c:layout>
            <c:manualLayout>
              <c:x val="0"/>
              <c:y val="-0.27959367618416148"/>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19050">
            <a:solidFill>
              <a:schemeClr val="tx1"/>
            </a:solidFill>
          </a:ln>
          <a:effectLst>
            <a:innerShdw dist="12700" dir="16200000">
              <a:schemeClr val="lt1">
                <a:alpha val="75000"/>
              </a:schemeClr>
            </a:innerShdw>
          </a:effectLst>
        </c:spPr>
        <c:dLbl>
          <c:idx val="0"/>
          <c:layout>
            <c:manualLayout>
              <c:x val="-1.8555334271424799E-3"/>
              <c:y val="-0.27959367618416148"/>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19050">
            <a:solidFill>
              <a:schemeClr val="tx1"/>
            </a:solidFill>
          </a:ln>
          <a:effectLst>
            <a:innerShdw dist="12700" dir="16200000">
              <a:schemeClr val="lt1">
                <a:alpha val="75000"/>
              </a:schemeClr>
            </a:innerShdw>
          </a:effectLst>
        </c:spPr>
        <c:dLbl>
          <c:idx val="0"/>
          <c:layout>
            <c:manualLayout>
              <c:x val="-6.8035439710685707E-17"/>
              <c:y val="-0.27411144723937397"/>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19050">
            <a:solidFill>
              <a:schemeClr val="tx1"/>
            </a:solidFill>
          </a:ln>
          <a:effectLst>
            <a:innerShdw dist="12700" dir="16200000">
              <a:schemeClr val="lt1">
                <a:alpha val="75000"/>
              </a:schemeClr>
            </a:innerShdw>
          </a:effectLst>
        </c:spPr>
        <c:dLbl>
          <c:idx val="0"/>
          <c:layout>
            <c:manualLayout>
              <c:x val="-1.8555334271424119E-3"/>
              <c:y val="-0.31248704985288639"/>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19050">
            <a:solidFill>
              <a:schemeClr val="tx1"/>
            </a:solidFill>
          </a:ln>
          <a:effectLst>
            <a:innerShdw dist="12700" dir="16200000">
              <a:schemeClr val="lt1">
                <a:alpha val="75000"/>
              </a:schemeClr>
            </a:innerShdw>
          </a:effectLst>
        </c:spPr>
        <c:dLbl>
          <c:idx val="0"/>
          <c:layout>
            <c:manualLayout>
              <c:x val="0"/>
              <c:y val="-0.36730933930076115"/>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19050">
            <a:solidFill>
              <a:schemeClr val="tx1"/>
            </a:solidFill>
          </a:ln>
          <a:effectLst>
            <a:innerShdw dist="12700" dir="16200000">
              <a:schemeClr val="lt1">
                <a:alpha val="75000"/>
              </a:schemeClr>
            </a:innerShdw>
          </a:effectLst>
        </c:spPr>
        <c:dLbl>
          <c:idx val="0"/>
          <c:layout>
            <c:manualLayout>
              <c:x val="-1.3607087942137141E-16"/>
              <c:y val="-0.3124870498528863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19050">
            <a:solidFill>
              <a:schemeClr val="tx1"/>
            </a:solidFill>
          </a:ln>
          <a:effectLst>
            <a:innerShdw dist="12700" dir="16200000">
              <a:schemeClr val="lt1">
                <a:alpha val="75000"/>
              </a:schemeClr>
            </a:innerShdw>
          </a:effectLst>
        </c:spPr>
        <c:dLbl>
          <c:idx val="0"/>
          <c:layout>
            <c:manualLayout>
              <c:x val="-1.113320056285488E-2"/>
              <c:y val="-0.31248704985288639"/>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Pivot!$B$60</c:f>
              <c:strCache>
                <c:ptCount val="1"/>
                <c:pt idx="0">
                  <c:v>Total</c:v>
                </c:pt>
              </c:strCache>
            </c:strRef>
          </c:tx>
          <c:spPr>
            <a:solidFill>
              <a:srgbClr val="FFD200"/>
            </a:solidFill>
            <a:ln w="1905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4013-4338-A6FC-4E28807D0F4E}"/>
              </c:ext>
            </c:extLst>
          </c:dPt>
          <c:dPt>
            <c:idx val="1"/>
            <c:bubble3D val="0"/>
            <c:extLst>
              <c:ext xmlns:c16="http://schemas.microsoft.com/office/drawing/2014/chart" uri="{C3380CC4-5D6E-409C-BE32-E72D297353CC}">
                <c16:uniqueId val="{00000001-4013-4338-A6FC-4E28807D0F4E}"/>
              </c:ext>
            </c:extLst>
          </c:dPt>
          <c:dPt>
            <c:idx val="2"/>
            <c:bubble3D val="0"/>
            <c:extLst>
              <c:ext xmlns:c16="http://schemas.microsoft.com/office/drawing/2014/chart" uri="{C3380CC4-5D6E-409C-BE32-E72D297353CC}">
                <c16:uniqueId val="{00000002-4013-4338-A6FC-4E28807D0F4E}"/>
              </c:ext>
            </c:extLst>
          </c:dPt>
          <c:dPt>
            <c:idx val="3"/>
            <c:bubble3D val="0"/>
            <c:extLst>
              <c:ext xmlns:c16="http://schemas.microsoft.com/office/drawing/2014/chart" uri="{C3380CC4-5D6E-409C-BE32-E72D297353CC}">
                <c16:uniqueId val="{00000003-4013-4338-A6FC-4E28807D0F4E}"/>
              </c:ext>
            </c:extLst>
          </c:dPt>
          <c:dPt>
            <c:idx val="4"/>
            <c:bubble3D val="0"/>
            <c:extLst>
              <c:ext xmlns:c16="http://schemas.microsoft.com/office/drawing/2014/chart" uri="{C3380CC4-5D6E-409C-BE32-E72D297353CC}">
                <c16:uniqueId val="{00000004-4013-4338-A6FC-4E28807D0F4E}"/>
              </c:ext>
            </c:extLst>
          </c:dPt>
          <c:dPt>
            <c:idx val="5"/>
            <c:bubble3D val="0"/>
            <c:extLst>
              <c:ext xmlns:c16="http://schemas.microsoft.com/office/drawing/2014/chart" uri="{C3380CC4-5D6E-409C-BE32-E72D297353CC}">
                <c16:uniqueId val="{00000005-4013-4338-A6FC-4E28807D0F4E}"/>
              </c:ext>
            </c:extLst>
          </c:dPt>
          <c:dPt>
            <c:idx val="6"/>
            <c:bubble3D val="0"/>
            <c:extLst>
              <c:ext xmlns:c16="http://schemas.microsoft.com/office/drawing/2014/chart" uri="{C3380CC4-5D6E-409C-BE32-E72D297353CC}">
                <c16:uniqueId val="{00000006-4013-4338-A6FC-4E28807D0F4E}"/>
              </c:ext>
            </c:extLst>
          </c:dPt>
          <c:dPt>
            <c:idx val="7"/>
            <c:bubble3D val="0"/>
            <c:extLst>
              <c:ext xmlns:c16="http://schemas.microsoft.com/office/drawing/2014/chart" uri="{C3380CC4-5D6E-409C-BE32-E72D297353CC}">
                <c16:uniqueId val="{00000007-4013-4338-A6FC-4E28807D0F4E}"/>
              </c:ext>
            </c:extLst>
          </c:dPt>
          <c:dPt>
            <c:idx val="8"/>
            <c:bubble3D val="0"/>
            <c:extLst>
              <c:ext xmlns:c16="http://schemas.microsoft.com/office/drawing/2014/chart" uri="{C3380CC4-5D6E-409C-BE32-E72D297353CC}">
                <c16:uniqueId val="{00000008-4013-4338-A6FC-4E28807D0F4E}"/>
              </c:ext>
            </c:extLst>
          </c:dPt>
          <c:dLbls>
            <c:dLbl>
              <c:idx val="0"/>
              <c:layout>
                <c:manualLayout>
                  <c:x val="5.5666002814274401E-3"/>
                  <c:y val="-0.246700302515436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013-4338-A6FC-4E28807D0F4E}"/>
                </c:ext>
              </c:extLst>
            </c:dLbl>
            <c:dLbl>
              <c:idx val="1"/>
              <c:layout>
                <c:manualLayout>
                  <c:x val="-3.4017719855342853E-17"/>
                  <c:y val="-0.27959367618416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013-4338-A6FC-4E28807D0F4E}"/>
                </c:ext>
              </c:extLst>
            </c:dLbl>
            <c:dLbl>
              <c:idx val="2"/>
              <c:layout>
                <c:manualLayout>
                  <c:x val="0"/>
                  <c:y val="-0.27959367618416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013-4338-A6FC-4E28807D0F4E}"/>
                </c:ext>
              </c:extLst>
            </c:dLbl>
            <c:dLbl>
              <c:idx val="3"/>
              <c:layout>
                <c:manualLayout>
                  <c:x val="-1.8555334271424799E-3"/>
                  <c:y val="-0.27959367618416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13-4338-A6FC-4E28807D0F4E}"/>
                </c:ext>
              </c:extLst>
            </c:dLbl>
            <c:dLbl>
              <c:idx val="4"/>
              <c:layout>
                <c:manualLayout>
                  <c:x val="-6.8035439710685707E-17"/>
                  <c:y val="-0.274111447239373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013-4338-A6FC-4E28807D0F4E}"/>
                </c:ext>
              </c:extLst>
            </c:dLbl>
            <c:dLbl>
              <c:idx val="5"/>
              <c:layout>
                <c:manualLayout>
                  <c:x val="-1.8555334271424119E-3"/>
                  <c:y val="-0.312487049852886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013-4338-A6FC-4E28807D0F4E}"/>
                </c:ext>
              </c:extLst>
            </c:dLbl>
            <c:dLbl>
              <c:idx val="6"/>
              <c:layout>
                <c:manualLayout>
                  <c:x val="0"/>
                  <c:y val="-0.367309339300761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013-4338-A6FC-4E28807D0F4E}"/>
                </c:ext>
              </c:extLst>
            </c:dLbl>
            <c:dLbl>
              <c:idx val="7"/>
              <c:layout>
                <c:manualLayout>
                  <c:x val="-1.3607087942137141E-16"/>
                  <c:y val="-0.312487049852886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013-4338-A6FC-4E28807D0F4E}"/>
                </c:ext>
              </c:extLst>
            </c:dLbl>
            <c:dLbl>
              <c:idx val="8"/>
              <c:layout>
                <c:manualLayout>
                  <c:x val="-1.113320056285488E-2"/>
                  <c:y val="-0.312487049852886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013-4338-A6FC-4E28807D0F4E}"/>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Pivot!$A$61:$A$69</c:f>
              <c:strCache>
                <c:ptCount val="9"/>
                <c:pt idx="0">
                  <c:v>2011</c:v>
                </c:pt>
                <c:pt idx="1">
                  <c:v>2012</c:v>
                </c:pt>
                <c:pt idx="2">
                  <c:v>2014</c:v>
                </c:pt>
                <c:pt idx="3">
                  <c:v>2015</c:v>
                </c:pt>
                <c:pt idx="4">
                  <c:v>2016</c:v>
                </c:pt>
                <c:pt idx="5">
                  <c:v>2017</c:v>
                </c:pt>
                <c:pt idx="6">
                  <c:v>2018</c:v>
                </c:pt>
                <c:pt idx="7">
                  <c:v>2020</c:v>
                </c:pt>
                <c:pt idx="8">
                  <c:v>2022</c:v>
                </c:pt>
              </c:strCache>
            </c:strRef>
          </c:cat>
          <c:val>
            <c:numRef>
              <c:f>Pivot!$B$61:$B$69</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896-4DE8-A432-146D5C27EB06}"/>
            </c:ext>
          </c:extLst>
        </c:ser>
        <c:dLbls>
          <c:showLegendKey val="0"/>
          <c:showVal val="0"/>
          <c:showCatName val="0"/>
          <c:showSerName val="0"/>
          <c:showPercent val="0"/>
          <c:showBubbleSize val="0"/>
        </c:dLbls>
        <c:dropLines>
          <c:spPr>
            <a:ln w="9525" cap="flat" cmpd="sng" algn="ctr">
              <a:solidFill>
                <a:srgbClr val="FFFF00">
                  <a:alpha val="75000"/>
                </a:srgbClr>
              </a:solidFill>
              <a:round/>
            </a:ln>
            <a:effectLst/>
          </c:spPr>
        </c:dropLines>
        <c:axId val="2006118207"/>
        <c:axId val="2006136447"/>
      </c:areaChart>
      <c:catAx>
        <c:axId val="2006118207"/>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2006136447"/>
        <c:crosses val="autoZero"/>
        <c:auto val="1"/>
        <c:lblAlgn val="ctr"/>
        <c:lblOffset val="100"/>
        <c:noMultiLvlLbl val="0"/>
      </c:catAx>
      <c:valAx>
        <c:axId val="2006136447"/>
        <c:scaling>
          <c:orientation val="minMax"/>
        </c:scaling>
        <c:delete val="1"/>
        <c:axPos val="l"/>
        <c:numFmt formatCode="&quot;$&quot;0.00,&quot;K&quot;" sourceLinked="1"/>
        <c:majorTickMark val="out"/>
        <c:minorTickMark val="none"/>
        <c:tickLblPos val="nextTo"/>
        <c:crossAx val="200611820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Excel.xlsx]Pivot!PivotTable6</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4">
              <a:lumMod val="60000"/>
              <a:lumOff val="40000"/>
            </a:schemeClr>
          </a:solidFill>
          <a:ln w="19050">
            <a:solidFill>
              <a:schemeClr val="lt1"/>
            </a:solidFill>
          </a:ln>
          <a:effectLst/>
        </c:spPr>
        <c:dLbl>
          <c:idx val="0"/>
          <c:layout>
            <c:manualLayout>
              <c:x val="0.1738916688155904"/>
              <c:y val="-8.38032630094958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8981944802598386"/>
              <c:y val="9.859207412881779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4">
              <a:lumMod val="75000"/>
            </a:schemeClr>
          </a:solidFill>
          <a:ln w="19050">
            <a:solidFill>
              <a:schemeClr val="lt1"/>
            </a:solidFill>
          </a:ln>
          <a:effectLst/>
        </c:spPr>
        <c:dLbl>
          <c:idx val="0"/>
          <c:layout>
            <c:manualLayout>
              <c:x val="-0.13662916835510674"/>
              <c:y val="-0.12324009266102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Pivot!$B$75</c:f>
              <c:strCache>
                <c:ptCount val="1"/>
                <c:pt idx="0">
                  <c:v>Total</c:v>
                </c:pt>
              </c:strCache>
            </c:strRef>
          </c:tx>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5DC1-4397-8EAB-2C8845B7943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DC1-4397-8EAB-2C8845B79432}"/>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5DC1-4397-8EAB-2C8845B79432}"/>
              </c:ext>
            </c:extLst>
          </c:dPt>
          <c:dLbls>
            <c:dLbl>
              <c:idx val="0"/>
              <c:layout>
                <c:manualLayout>
                  <c:x val="0.1738916688155904"/>
                  <c:y val="-8.380326300949589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DC1-4397-8EAB-2C8845B79432}"/>
                </c:ext>
              </c:extLst>
            </c:dLbl>
            <c:dLbl>
              <c:idx val="1"/>
              <c:layout>
                <c:manualLayout>
                  <c:x val="0.28981944802598386"/>
                  <c:y val="9.8592074128817792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DC1-4397-8EAB-2C8845B79432}"/>
                </c:ext>
              </c:extLst>
            </c:dLbl>
            <c:dLbl>
              <c:idx val="2"/>
              <c:layout>
                <c:manualLayout>
                  <c:x val="-0.13662916835510674"/>
                  <c:y val="-0.1232400926610233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DC1-4397-8EAB-2C8845B794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Pivot!$A$76:$A$78</c:f>
              <c:strCache>
                <c:ptCount val="3"/>
                <c:pt idx="0">
                  <c:v>High</c:v>
                </c:pt>
                <c:pt idx="1">
                  <c:v>Medium</c:v>
                </c:pt>
                <c:pt idx="2">
                  <c:v>Small</c:v>
                </c:pt>
              </c:strCache>
            </c:strRef>
          </c:cat>
          <c:val>
            <c:numRef>
              <c:f>Pivot!$B$76:$B$78</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DC1-4397-8EAB-2C8845B7943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Excel.xlsx]Pivot!PivotTable8</c:name>
    <c:fmtId val="40"/>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rgbClr val="DF661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F6613"/>
          </a:solidFill>
          <a:ln>
            <a:noFill/>
          </a:ln>
          <a:effectLst/>
        </c:spPr>
      </c:pivotFmt>
    </c:pivotFmts>
    <c:plotArea>
      <c:layout>
        <c:manualLayout>
          <c:layoutTarget val="inner"/>
          <c:xMode val="edge"/>
          <c:yMode val="edge"/>
          <c:x val="0.26709749891619966"/>
          <c:y val="0.10185204627199378"/>
          <c:w val="0.72901574803149605"/>
          <c:h val="0.89814814814814814"/>
        </c:manualLayout>
      </c:layout>
      <c:barChart>
        <c:barDir val="bar"/>
        <c:grouping val="clustered"/>
        <c:varyColors val="0"/>
        <c:ser>
          <c:idx val="0"/>
          <c:order val="0"/>
          <c:tx>
            <c:strRef>
              <c:f>Pivot!$B$98</c:f>
              <c:strCache>
                <c:ptCount val="1"/>
                <c:pt idx="0">
                  <c:v>Total</c:v>
                </c:pt>
              </c:strCache>
            </c:strRef>
          </c:tx>
          <c:spPr>
            <a:solidFill>
              <a:srgbClr val="DF661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Pivot!$A$99:$A$102</c:f>
              <c:strCache>
                <c:ptCount val="4"/>
                <c:pt idx="0">
                  <c:v>Supermarket Type3</c:v>
                </c:pt>
                <c:pt idx="1">
                  <c:v>Supermarket Type2</c:v>
                </c:pt>
                <c:pt idx="2">
                  <c:v>Grocery Store</c:v>
                </c:pt>
                <c:pt idx="3">
                  <c:v>Supermarket Type1</c:v>
                </c:pt>
              </c:strCache>
            </c:strRef>
          </c:cat>
          <c:val>
            <c:numRef>
              <c:f>Pivot!$B$99:$B$102</c:f>
              <c:numCache>
                <c:formatCode>"$"0.00,"K"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3661-408A-BD35-867ECC779626}"/>
            </c:ext>
          </c:extLst>
        </c:ser>
        <c:dLbls>
          <c:showLegendKey val="0"/>
          <c:showVal val="0"/>
          <c:showCatName val="0"/>
          <c:showSerName val="0"/>
          <c:showPercent val="0"/>
          <c:showBubbleSize val="0"/>
        </c:dLbls>
        <c:gapWidth val="182"/>
        <c:axId val="125616191"/>
        <c:axId val="125610911"/>
      </c:barChart>
      <c:catAx>
        <c:axId val="125616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10911"/>
        <c:crosses val="autoZero"/>
        <c:auto val="1"/>
        <c:lblAlgn val="ctr"/>
        <c:lblOffset val="100"/>
        <c:noMultiLvlLbl val="0"/>
      </c:catAx>
      <c:valAx>
        <c:axId val="125610911"/>
        <c:scaling>
          <c:orientation val="minMax"/>
        </c:scaling>
        <c:delete val="1"/>
        <c:axPos val="b"/>
        <c:numFmt formatCode="&quot;$&quot;0.00,&quot;K&quot;" sourceLinked="1"/>
        <c:majorTickMark val="none"/>
        <c:minorTickMark val="none"/>
        <c:tickLblPos val="nextTo"/>
        <c:crossAx val="1256161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Excel.xlsx]Pivot!PivotTable9</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Pivot!$B$107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Pivot!$A$108:$A$111</c:f>
              <c:strCache>
                <c:ptCount val="4"/>
                <c:pt idx="0">
                  <c:v>Supermarket Type3</c:v>
                </c:pt>
                <c:pt idx="1">
                  <c:v>Grocery Store</c:v>
                </c:pt>
                <c:pt idx="2">
                  <c:v>Supermarket Type1</c:v>
                </c:pt>
                <c:pt idx="3">
                  <c:v>Supermarket Type2</c:v>
                </c:pt>
              </c:strCache>
            </c:strRef>
          </c:cat>
          <c:val>
            <c:numRef>
              <c:f>Pivot!$B$108:$B$111</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8566-4E1D-8ECF-2879DDEAED6E}"/>
            </c:ext>
          </c:extLst>
        </c:ser>
        <c:dLbls>
          <c:dLblPos val="outEnd"/>
          <c:showLegendKey val="0"/>
          <c:showVal val="1"/>
          <c:showCatName val="0"/>
          <c:showSerName val="0"/>
          <c:showPercent val="0"/>
          <c:showBubbleSize val="0"/>
        </c:dLbls>
        <c:gapWidth val="182"/>
        <c:axId val="1883371599"/>
        <c:axId val="1883376399"/>
      </c:barChart>
      <c:catAx>
        <c:axId val="1883371599"/>
        <c:scaling>
          <c:orientation val="minMax"/>
        </c:scaling>
        <c:delete val="1"/>
        <c:axPos val="l"/>
        <c:numFmt formatCode="General" sourceLinked="1"/>
        <c:majorTickMark val="none"/>
        <c:minorTickMark val="none"/>
        <c:tickLblPos val="nextTo"/>
        <c:crossAx val="1883376399"/>
        <c:crosses val="autoZero"/>
        <c:auto val="1"/>
        <c:lblAlgn val="ctr"/>
        <c:lblOffset val="100"/>
        <c:noMultiLvlLbl val="0"/>
      </c:catAx>
      <c:valAx>
        <c:axId val="1883376399"/>
        <c:scaling>
          <c:orientation val="minMax"/>
        </c:scaling>
        <c:delete val="1"/>
        <c:axPos val="b"/>
        <c:numFmt formatCode="&quot;$&quot;0" sourceLinked="1"/>
        <c:majorTickMark val="none"/>
        <c:minorTickMark val="none"/>
        <c:tickLblPos val="nextTo"/>
        <c:crossAx val="1883371599"/>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Excel.xlsx]Pivot!PivotTable10</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EB5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Pivot!$B$117</c:f>
              <c:strCache>
                <c:ptCount val="1"/>
                <c:pt idx="0">
                  <c:v>Total</c:v>
                </c:pt>
              </c:strCache>
            </c:strRef>
          </c:tx>
          <c:spPr>
            <a:solidFill>
              <a:srgbClr val="EEB5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Pivot!$A$118:$A$121</c:f>
              <c:strCache>
                <c:ptCount val="4"/>
                <c:pt idx="0">
                  <c:v>Supermarket Type2</c:v>
                </c:pt>
                <c:pt idx="1">
                  <c:v>Supermarket Type3</c:v>
                </c:pt>
                <c:pt idx="2">
                  <c:v>Grocery Store</c:v>
                </c:pt>
                <c:pt idx="3">
                  <c:v>Supermarket Type1</c:v>
                </c:pt>
              </c:strCache>
            </c:strRef>
          </c:cat>
          <c:val>
            <c:numRef>
              <c:f>Pivot!$B$118:$B$121</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7D5C-4878-8233-E5B0AD9B0F07}"/>
            </c:ext>
          </c:extLst>
        </c:ser>
        <c:dLbls>
          <c:showLegendKey val="0"/>
          <c:showVal val="0"/>
          <c:showCatName val="0"/>
          <c:showSerName val="0"/>
          <c:showPercent val="0"/>
          <c:showBubbleSize val="0"/>
        </c:dLbls>
        <c:gapWidth val="182"/>
        <c:axId val="1898383391"/>
        <c:axId val="1898381471"/>
      </c:barChart>
      <c:catAx>
        <c:axId val="1898383391"/>
        <c:scaling>
          <c:orientation val="minMax"/>
        </c:scaling>
        <c:delete val="1"/>
        <c:axPos val="l"/>
        <c:numFmt formatCode="General" sourceLinked="1"/>
        <c:majorTickMark val="none"/>
        <c:minorTickMark val="none"/>
        <c:tickLblPos val="nextTo"/>
        <c:crossAx val="1898381471"/>
        <c:crosses val="autoZero"/>
        <c:auto val="1"/>
        <c:lblAlgn val="ctr"/>
        <c:lblOffset val="100"/>
        <c:noMultiLvlLbl val="0"/>
      </c:catAx>
      <c:valAx>
        <c:axId val="1898381471"/>
        <c:scaling>
          <c:orientation val="minMax"/>
        </c:scaling>
        <c:delete val="1"/>
        <c:axPos val="b"/>
        <c:numFmt formatCode="0" sourceLinked="1"/>
        <c:majorTickMark val="none"/>
        <c:minorTickMark val="none"/>
        <c:tickLblPos val="nextTo"/>
        <c:crossAx val="1898383391"/>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3278AB25-BD03-474C-A110-E60475624E91}">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3278AB25-BD03-474C-A110-E60475624E91}">
          <cx:tx>
            <cx:txData>
              <cx:f>_xlchart.v2.4</cx:f>
              <cx:v>Sales</cx:v>
            </cx:txData>
          </cx:tx>
          <cx:dataPt idx="0">
            <cx:spPr>
              <a:solidFill>
                <a:srgbClr val="EEB500"/>
              </a:solidFill>
              <a:ln>
                <a:noFill/>
              </a:ln>
            </cx:spPr>
          </cx:dataPt>
          <cx:dataPt idx="1">
            <cx:spPr>
              <a:solidFill>
                <a:srgbClr val="FFC000">
                  <a:lumMod val="60000"/>
                  <a:lumOff val="40000"/>
                </a:srgbClr>
              </a:solidFill>
            </cx:spPr>
          </cx:dataPt>
          <cx:dataPt idx="2">
            <cx:spPr>
              <a:solidFill>
                <a:srgbClr val="70AD47">
                  <a:lumMod val="60000"/>
                  <a:lumOff val="40000"/>
                </a:srgbClr>
              </a:solidFill>
            </cx:spPr>
          </cx:dataPt>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Pivot!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400050</xdr:colOff>
      <xdr:row>1</xdr:row>
      <xdr:rowOff>104775</xdr:rowOff>
    </xdr:from>
    <xdr:to>
      <xdr:col>8</xdr:col>
      <xdr:colOff>171450</xdr:colOff>
      <xdr:row>10</xdr:row>
      <xdr:rowOff>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B71C414A-4A26-5B77-D0E8-5B37A597F42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076950" y="3048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347663</xdr:colOff>
      <xdr:row>15</xdr:row>
      <xdr:rowOff>66676</xdr:rowOff>
    </xdr:from>
    <xdr:to>
      <xdr:col>4</xdr:col>
      <xdr:colOff>628650</xdr:colOff>
      <xdr:row>22</xdr:row>
      <xdr:rowOff>114300</xdr:rowOff>
    </xdr:to>
    <xdr:graphicFrame macro="">
      <xdr:nvGraphicFramePr>
        <xdr:cNvPr id="3" name="Chart 2">
          <a:extLst>
            <a:ext uri="{FF2B5EF4-FFF2-40B4-BE49-F238E27FC236}">
              <a16:creationId xmlns:a16="http://schemas.microsoft.com/office/drawing/2014/main" id="{7C2E9675-0667-2593-A421-39E5FB9F6C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61913</xdr:colOff>
      <xdr:row>28</xdr:row>
      <xdr:rowOff>9525</xdr:rowOff>
    </xdr:from>
    <xdr:to>
      <xdr:col>6</xdr:col>
      <xdr:colOff>409575</xdr:colOff>
      <xdr:row>35</xdr:row>
      <xdr:rowOff>9525</xdr:rowOff>
    </xdr:to>
    <xdr:graphicFrame macro="">
      <xdr:nvGraphicFramePr>
        <xdr:cNvPr id="4" name="Chart 3">
          <a:extLst>
            <a:ext uri="{FF2B5EF4-FFF2-40B4-BE49-F238E27FC236}">
              <a16:creationId xmlns:a16="http://schemas.microsoft.com/office/drawing/2014/main" id="{AA7E533E-D764-630E-4B13-B6CEB9EE82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80961</xdr:colOff>
      <xdr:row>39</xdr:row>
      <xdr:rowOff>190499</xdr:rowOff>
    </xdr:from>
    <xdr:to>
      <xdr:col>8</xdr:col>
      <xdr:colOff>628649</xdr:colOff>
      <xdr:row>55</xdr:row>
      <xdr:rowOff>9524</xdr:rowOff>
    </xdr:to>
    <xdr:graphicFrame macro="">
      <xdr:nvGraphicFramePr>
        <xdr:cNvPr id="5" name="Chart 4">
          <a:extLst>
            <a:ext uri="{FF2B5EF4-FFF2-40B4-BE49-F238E27FC236}">
              <a16:creationId xmlns:a16="http://schemas.microsoft.com/office/drawing/2014/main" id="{92E8D935-234D-9D49-0FDA-3E80BB36D3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338137</xdr:colOff>
      <xdr:row>58</xdr:row>
      <xdr:rowOff>200025</xdr:rowOff>
    </xdr:from>
    <xdr:to>
      <xdr:col>8</xdr:col>
      <xdr:colOff>85725</xdr:colOff>
      <xdr:row>70</xdr:row>
      <xdr:rowOff>95250</xdr:rowOff>
    </xdr:to>
    <xdr:graphicFrame macro="">
      <xdr:nvGraphicFramePr>
        <xdr:cNvPr id="6" name="Chart 5">
          <a:extLst>
            <a:ext uri="{FF2B5EF4-FFF2-40B4-BE49-F238E27FC236}">
              <a16:creationId xmlns:a16="http://schemas.microsoft.com/office/drawing/2014/main" id="{839108CD-46B2-1418-DE4F-676682D1DC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42862</xdr:colOff>
      <xdr:row>73</xdr:row>
      <xdr:rowOff>200025</xdr:rowOff>
    </xdr:from>
    <xdr:to>
      <xdr:col>5</xdr:col>
      <xdr:colOff>685799</xdr:colOff>
      <xdr:row>80</xdr:row>
      <xdr:rowOff>133349</xdr:rowOff>
    </xdr:to>
    <xdr:graphicFrame macro="">
      <xdr:nvGraphicFramePr>
        <xdr:cNvPr id="7" name="Chart 6">
          <a:extLst>
            <a:ext uri="{FF2B5EF4-FFF2-40B4-BE49-F238E27FC236}">
              <a16:creationId xmlns:a16="http://schemas.microsoft.com/office/drawing/2014/main" id="{DC66AE16-0CB1-A65C-CE2B-466BF53C7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57151</xdr:colOff>
      <xdr:row>83</xdr:row>
      <xdr:rowOff>161924</xdr:rowOff>
    </xdr:from>
    <xdr:to>
      <xdr:col>8</xdr:col>
      <xdr:colOff>628651</xdr:colOff>
      <xdr:row>92</xdr:row>
      <xdr:rowOff>180974</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C953BE66-2F69-4F4F-4B09-BDFDDF5427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686301" y="16830674"/>
              <a:ext cx="2628900" cy="1819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180976</xdr:colOff>
      <xdr:row>97</xdr:row>
      <xdr:rowOff>9525</xdr:rowOff>
    </xdr:from>
    <xdr:to>
      <xdr:col>5</xdr:col>
      <xdr:colOff>200025</xdr:colOff>
      <xdr:row>103</xdr:row>
      <xdr:rowOff>95250</xdr:rowOff>
    </xdr:to>
    <xdr:graphicFrame macro="">
      <xdr:nvGraphicFramePr>
        <xdr:cNvPr id="9" name="Chart 8">
          <a:extLst>
            <a:ext uri="{FF2B5EF4-FFF2-40B4-BE49-F238E27FC236}">
              <a16:creationId xmlns:a16="http://schemas.microsoft.com/office/drawing/2014/main" id="{BA4B4CB6-56C4-8AB1-E794-8A02DA4766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128587</xdr:colOff>
      <xdr:row>105</xdr:row>
      <xdr:rowOff>180976</xdr:rowOff>
    </xdr:from>
    <xdr:to>
      <xdr:col>4</xdr:col>
      <xdr:colOff>219075</xdr:colOff>
      <xdr:row>113</xdr:row>
      <xdr:rowOff>104776</xdr:rowOff>
    </xdr:to>
    <xdr:graphicFrame macro="">
      <xdr:nvGraphicFramePr>
        <xdr:cNvPr id="10" name="Chart 9">
          <a:extLst>
            <a:ext uri="{FF2B5EF4-FFF2-40B4-BE49-F238E27FC236}">
              <a16:creationId xmlns:a16="http://schemas.microsoft.com/office/drawing/2014/main" id="{6B84B793-8D40-2AEC-3FF7-B07AF95407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66676</xdr:colOff>
      <xdr:row>115</xdr:row>
      <xdr:rowOff>180975</xdr:rowOff>
    </xdr:from>
    <xdr:to>
      <xdr:col>5</xdr:col>
      <xdr:colOff>304801</xdr:colOff>
      <xdr:row>123</xdr:row>
      <xdr:rowOff>152400</xdr:rowOff>
    </xdr:to>
    <xdr:graphicFrame macro="">
      <xdr:nvGraphicFramePr>
        <xdr:cNvPr id="11" name="Chart 10">
          <a:extLst>
            <a:ext uri="{FF2B5EF4-FFF2-40B4-BE49-F238E27FC236}">
              <a16:creationId xmlns:a16="http://schemas.microsoft.com/office/drawing/2014/main" id="{BD112175-C579-D087-6D56-0E8EB09F3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38100</xdr:colOff>
      <xdr:row>1</xdr:row>
      <xdr:rowOff>180975</xdr:rowOff>
    </xdr:from>
    <xdr:to>
      <xdr:col>11</xdr:col>
      <xdr:colOff>495300</xdr:colOff>
      <xdr:row>15</xdr:row>
      <xdr:rowOff>47625</xdr:rowOff>
    </xdr:to>
    <mc:AlternateContent xmlns:mc="http://schemas.openxmlformats.org/markup-compatibility/2006">
      <mc:Choice xmlns:a14="http://schemas.microsoft.com/office/drawing/2010/main" Requires="a14">
        <xdr:graphicFrame macro="">
          <xdr:nvGraphicFramePr>
            <xdr:cNvPr id="12" name="Item Type">
              <a:extLst>
                <a:ext uri="{FF2B5EF4-FFF2-40B4-BE49-F238E27FC236}">
                  <a16:creationId xmlns:a16="http://schemas.microsoft.com/office/drawing/2014/main" id="{B3D89FBD-1373-AE4B-7BDB-2C4DE615109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458200" y="3810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485775</xdr:colOff>
      <xdr:row>17</xdr:row>
      <xdr:rowOff>19050</xdr:rowOff>
    </xdr:from>
    <xdr:to>
      <xdr:col>11</xdr:col>
      <xdr:colOff>161925</xdr:colOff>
      <xdr:row>24</xdr:row>
      <xdr:rowOff>47625</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F81B2268-86CD-17F6-E100-FB1D6E17F15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534275" y="3419475"/>
              <a:ext cx="241935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16</xdr:col>
      <xdr:colOff>87085</xdr:colOff>
      <xdr:row>2</xdr:row>
      <xdr:rowOff>174250</xdr:rowOff>
    </xdr:from>
    <xdr:to>
      <xdr:col>26</xdr:col>
      <xdr:colOff>421820</xdr:colOff>
      <xdr:row>46</xdr:row>
      <xdr:rowOff>165652</xdr:rowOff>
    </xdr:to>
    <xdr:sp macro="" textlink="">
      <xdr:nvSpPr>
        <xdr:cNvPr id="34" name="Rectangle: Rounded Corners 33">
          <a:extLst>
            <a:ext uri="{FF2B5EF4-FFF2-40B4-BE49-F238E27FC236}">
              <a16:creationId xmlns:a16="http://schemas.microsoft.com/office/drawing/2014/main" id="{BA02FD79-D5D5-4CEB-B7D3-1E67E65B6A88}"/>
            </a:ext>
          </a:extLst>
        </xdr:cNvPr>
        <xdr:cNvSpPr/>
      </xdr:nvSpPr>
      <xdr:spPr>
        <a:xfrm>
          <a:off x="11086389" y="571815"/>
          <a:ext cx="7209301" cy="9185098"/>
        </a:xfrm>
        <a:prstGeom prst="roundRect">
          <a:avLst>
            <a:gd name="adj" fmla="val 3294"/>
          </a:avLst>
        </a:prstGeom>
        <a:solidFill>
          <a:schemeClr val="bg1"/>
        </a:solidFill>
        <a:ln>
          <a:noFill/>
        </a:ln>
        <a:effectLst>
          <a:innerShdw blurRad="63500" dist="50800">
            <a:prstClr val="black">
              <a:alpha val="22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449038</xdr:colOff>
      <xdr:row>2</xdr:row>
      <xdr:rowOff>54429</xdr:rowOff>
    </xdr:from>
    <xdr:to>
      <xdr:col>26</xdr:col>
      <xdr:colOff>612322</xdr:colOff>
      <xdr:row>47</xdr:row>
      <xdr:rowOff>122464</xdr:rowOff>
    </xdr:to>
    <xdr:sp macro="" textlink="">
      <xdr:nvSpPr>
        <xdr:cNvPr id="2" name="Rectangle 1">
          <a:extLst>
            <a:ext uri="{FF2B5EF4-FFF2-40B4-BE49-F238E27FC236}">
              <a16:creationId xmlns:a16="http://schemas.microsoft.com/office/drawing/2014/main" id="{158AE1EF-6923-0D17-DBA0-669DD63C6AC6}"/>
            </a:ext>
          </a:extLst>
        </xdr:cNvPr>
        <xdr:cNvSpPr/>
      </xdr:nvSpPr>
      <xdr:spPr>
        <a:xfrm>
          <a:off x="1809752" y="462643"/>
          <a:ext cx="16491856" cy="9252857"/>
        </a:xfrm>
        <a:prstGeom prst="rect">
          <a:avLst/>
        </a:prstGeom>
        <a:noFill/>
        <a:ln>
          <a:solidFill>
            <a:schemeClr val="tx1">
              <a:alpha val="99000"/>
            </a:schemeClr>
          </a:solidFill>
        </a:ln>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638296</xdr:colOff>
      <xdr:row>2</xdr:row>
      <xdr:rowOff>190501</xdr:rowOff>
    </xdr:from>
    <xdr:to>
      <xdr:col>6</xdr:col>
      <xdr:colOff>231320</xdr:colOff>
      <xdr:row>45</xdr:row>
      <xdr:rowOff>27218</xdr:rowOff>
    </xdr:to>
    <xdr:sp macro="" textlink="">
      <xdr:nvSpPr>
        <xdr:cNvPr id="3" name="Rectangle: Top Corners Rounded 2">
          <a:extLst>
            <a:ext uri="{FF2B5EF4-FFF2-40B4-BE49-F238E27FC236}">
              <a16:creationId xmlns:a16="http://schemas.microsoft.com/office/drawing/2014/main" id="{EB68C4F9-3759-C877-3E3C-28C887BB8C50}"/>
            </a:ext>
          </a:extLst>
        </xdr:cNvPr>
        <xdr:cNvSpPr/>
      </xdr:nvSpPr>
      <xdr:spPr>
        <a:xfrm rot="5400000">
          <a:off x="-1150425" y="3748150"/>
          <a:ext cx="8613324" cy="2314453"/>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40824</xdr:colOff>
      <xdr:row>3</xdr:row>
      <xdr:rowOff>176895</xdr:rowOff>
    </xdr:from>
    <xdr:to>
      <xdr:col>5</xdr:col>
      <xdr:colOff>625929</xdr:colOff>
      <xdr:row>7</xdr:row>
      <xdr:rowOff>149679</xdr:rowOff>
    </xdr:to>
    <xdr:sp macro="" textlink="">
      <xdr:nvSpPr>
        <xdr:cNvPr id="4" name="TextBox 3">
          <a:extLst>
            <a:ext uri="{FF2B5EF4-FFF2-40B4-BE49-F238E27FC236}">
              <a16:creationId xmlns:a16="http://schemas.microsoft.com/office/drawing/2014/main" id="{58619253-E7B6-CF06-2447-FD5B94331651}"/>
            </a:ext>
          </a:extLst>
        </xdr:cNvPr>
        <xdr:cNvSpPr txBox="1"/>
      </xdr:nvSpPr>
      <xdr:spPr>
        <a:xfrm>
          <a:off x="2081895" y="789216"/>
          <a:ext cx="1945820" cy="789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Aptos Black" panose="020B0004020202020204" pitchFamily="34" charset="0"/>
            </a:rPr>
            <a:t>blink</a:t>
          </a:r>
          <a:r>
            <a:rPr lang="en-US" sz="4000">
              <a:solidFill>
                <a:schemeClr val="accent6">
                  <a:lumMod val="75000"/>
                </a:schemeClr>
              </a:solidFill>
              <a:latin typeface="Aptos Black" panose="020B0004020202020204" pitchFamily="34" charset="0"/>
            </a:rPr>
            <a:t>it</a:t>
          </a:r>
        </a:p>
      </xdr:txBody>
    </xdr:sp>
    <xdr:clientData/>
  </xdr:twoCellAnchor>
  <xdr:twoCellAnchor>
    <xdr:from>
      <xdr:col>2</xdr:col>
      <xdr:colOff>666750</xdr:colOff>
      <xdr:row>6</xdr:row>
      <xdr:rowOff>122464</xdr:rowOff>
    </xdr:from>
    <xdr:to>
      <xdr:col>7</xdr:col>
      <xdr:colOff>217714</xdr:colOff>
      <xdr:row>8</xdr:row>
      <xdr:rowOff>149679</xdr:rowOff>
    </xdr:to>
    <xdr:sp macro="" textlink="">
      <xdr:nvSpPr>
        <xdr:cNvPr id="5" name="TextBox 4">
          <a:extLst>
            <a:ext uri="{FF2B5EF4-FFF2-40B4-BE49-F238E27FC236}">
              <a16:creationId xmlns:a16="http://schemas.microsoft.com/office/drawing/2014/main" id="{C4451CD9-9438-A38F-AB56-0247420FA489}"/>
            </a:ext>
          </a:extLst>
        </xdr:cNvPr>
        <xdr:cNvSpPr txBox="1"/>
      </xdr:nvSpPr>
      <xdr:spPr>
        <a:xfrm>
          <a:off x="2027464" y="1347107"/>
          <a:ext cx="2952750" cy="435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latin typeface="Aptos Slab ExtraBold" panose="020F0502020204030204" pitchFamily="34" charset="0"/>
            </a:rPr>
            <a:t>India's Last Minute App</a:t>
          </a:r>
        </a:p>
      </xdr:txBody>
    </xdr:sp>
    <xdr:clientData/>
  </xdr:twoCellAnchor>
  <xdr:twoCellAnchor>
    <xdr:from>
      <xdr:col>7</xdr:col>
      <xdr:colOff>2721</xdr:colOff>
      <xdr:row>3</xdr:row>
      <xdr:rowOff>54429</xdr:rowOff>
    </xdr:from>
    <xdr:to>
      <xdr:col>15</xdr:col>
      <xdr:colOff>434069</xdr:colOff>
      <xdr:row>16</xdr:row>
      <xdr:rowOff>32659</xdr:rowOff>
    </xdr:to>
    <xdr:grpSp>
      <xdr:nvGrpSpPr>
        <xdr:cNvPr id="11" name="Group 10">
          <a:extLst>
            <a:ext uri="{FF2B5EF4-FFF2-40B4-BE49-F238E27FC236}">
              <a16:creationId xmlns:a16="http://schemas.microsoft.com/office/drawing/2014/main" id="{9D38DF41-5AE6-20A6-0A51-222F472EC6E5}"/>
            </a:ext>
          </a:extLst>
        </xdr:cNvPr>
        <xdr:cNvGrpSpPr/>
      </xdr:nvGrpSpPr>
      <xdr:grpSpPr>
        <a:xfrm>
          <a:off x="4765221" y="666750"/>
          <a:ext cx="5874205" cy="2631623"/>
          <a:chOff x="4765221" y="666750"/>
          <a:chExt cx="5874205" cy="2631623"/>
        </a:xfrm>
      </xdr:grpSpPr>
      <xdr:sp macro="" textlink="">
        <xdr:nvSpPr>
          <xdr:cNvPr id="6" name="Rectangle: Rounded Corners 5">
            <a:extLst>
              <a:ext uri="{FF2B5EF4-FFF2-40B4-BE49-F238E27FC236}">
                <a16:creationId xmlns:a16="http://schemas.microsoft.com/office/drawing/2014/main" id="{E9EE2A3C-9C57-228F-AF78-7E32E4B172E4}"/>
              </a:ext>
            </a:extLst>
          </xdr:cNvPr>
          <xdr:cNvSpPr/>
        </xdr:nvSpPr>
        <xdr:spPr>
          <a:xfrm>
            <a:off x="4765221" y="666750"/>
            <a:ext cx="2789465" cy="1183822"/>
          </a:xfrm>
          <a:prstGeom prst="roundRect">
            <a:avLst/>
          </a:prstGeom>
          <a:gradFill flip="none" rotWithShape="1">
            <a:gsLst>
              <a:gs pos="0">
                <a:srgbClr val="FFD200"/>
              </a:gs>
              <a:gs pos="51000">
                <a:srgbClr val="D0D14E"/>
              </a:gs>
              <a:gs pos="100000">
                <a:schemeClr val="accent6">
                  <a:lumMod val="75000"/>
                </a:schemeClr>
              </a:gs>
            </a:gsLst>
            <a:lin ang="6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4612922C-1DF3-4273-AC70-D85343213E0C}"/>
              </a:ext>
            </a:extLst>
          </xdr:cNvPr>
          <xdr:cNvSpPr/>
        </xdr:nvSpPr>
        <xdr:spPr>
          <a:xfrm>
            <a:off x="7849961" y="669472"/>
            <a:ext cx="2789465" cy="1183822"/>
          </a:xfrm>
          <a:prstGeom prst="roundRect">
            <a:avLst/>
          </a:prstGeom>
          <a:solidFill>
            <a:schemeClr val="bg1"/>
          </a:solidFill>
          <a:ln>
            <a:noFill/>
          </a:ln>
          <a:effectLst>
            <a:innerShdw blurRad="63500" dist="50800">
              <a:prstClr val="black">
                <a:alpha val="22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B5C8C783-5FCA-4A4D-8C5D-7157CE546685}"/>
              </a:ext>
            </a:extLst>
          </xdr:cNvPr>
          <xdr:cNvSpPr/>
        </xdr:nvSpPr>
        <xdr:spPr>
          <a:xfrm>
            <a:off x="4765221" y="2114551"/>
            <a:ext cx="2789465" cy="1183822"/>
          </a:xfrm>
          <a:prstGeom prst="roundRect">
            <a:avLst/>
          </a:prstGeom>
          <a:solidFill>
            <a:schemeClr val="bg1"/>
          </a:solidFill>
          <a:ln>
            <a:noFill/>
          </a:ln>
          <a:effectLst>
            <a:innerShdw blurRad="63500" dist="50800">
              <a:prstClr val="black">
                <a:alpha val="22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B8279AEA-A33F-44BF-8E1C-7ACDA8444B51}"/>
              </a:ext>
            </a:extLst>
          </xdr:cNvPr>
          <xdr:cNvSpPr/>
        </xdr:nvSpPr>
        <xdr:spPr>
          <a:xfrm>
            <a:off x="7849961" y="2090058"/>
            <a:ext cx="2789465" cy="1183822"/>
          </a:xfrm>
          <a:prstGeom prst="roundRect">
            <a:avLst/>
          </a:prstGeom>
          <a:solidFill>
            <a:schemeClr val="bg1"/>
          </a:solidFill>
          <a:ln>
            <a:noFill/>
          </a:ln>
          <a:effectLst>
            <a:innerShdw blurRad="63500" dist="50800">
              <a:prstClr val="black">
                <a:alpha val="22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107495</xdr:colOff>
      <xdr:row>3</xdr:row>
      <xdr:rowOff>125186</xdr:rowOff>
    </xdr:from>
    <xdr:to>
      <xdr:col>9</xdr:col>
      <xdr:colOff>340178</xdr:colOff>
      <xdr:row>5</xdr:row>
      <xdr:rowOff>201386</xdr:rowOff>
    </xdr:to>
    <xdr:sp macro="" textlink="Pivot!A7">
      <xdr:nvSpPr>
        <xdr:cNvPr id="12" name="TextBox 11">
          <a:extLst>
            <a:ext uri="{FF2B5EF4-FFF2-40B4-BE49-F238E27FC236}">
              <a16:creationId xmlns:a16="http://schemas.microsoft.com/office/drawing/2014/main" id="{CAD232AB-D44D-F975-22E9-3B735D2A54B8}"/>
            </a:ext>
          </a:extLst>
        </xdr:cNvPr>
        <xdr:cNvSpPr txBox="1"/>
      </xdr:nvSpPr>
      <xdr:spPr>
        <a:xfrm>
          <a:off x="4869995" y="737507"/>
          <a:ext cx="1593397" cy="484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22B724-8E43-421E-8B00-30F8F8D2A24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7</xdr:col>
      <xdr:colOff>243566</xdr:colOff>
      <xdr:row>5</xdr:row>
      <xdr:rowOff>182334</xdr:rowOff>
    </xdr:from>
    <xdr:to>
      <xdr:col>9</xdr:col>
      <xdr:colOff>408214</xdr:colOff>
      <xdr:row>8</xdr:row>
      <xdr:rowOff>40821</xdr:rowOff>
    </xdr:to>
    <xdr:sp macro="" textlink="">
      <xdr:nvSpPr>
        <xdr:cNvPr id="13" name="TextBox 12">
          <a:extLst>
            <a:ext uri="{FF2B5EF4-FFF2-40B4-BE49-F238E27FC236}">
              <a16:creationId xmlns:a16="http://schemas.microsoft.com/office/drawing/2014/main" id="{517225EF-D82A-5CFE-01E2-262FB5E8B1CF}"/>
            </a:ext>
          </a:extLst>
        </xdr:cNvPr>
        <xdr:cNvSpPr txBox="1"/>
      </xdr:nvSpPr>
      <xdr:spPr>
        <a:xfrm>
          <a:off x="5006066" y="1202870"/>
          <a:ext cx="1525362" cy="470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Bahnschrift SemiCondensed" panose="020B0502040204020203" pitchFamily="34" charset="0"/>
            </a:rPr>
            <a:t>Total Sales</a:t>
          </a:r>
        </a:p>
      </xdr:txBody>
    </xdr:sp>
    <xdr:clientData/>
  </xdr:twoCellAnchor>
  <xdr:oneCellAnchor>
    <xdr:from>
      <xdr:col>11</xdr:col>
      <xdr:colOff>517072</xdr:colOff>
      <xdr:row>3</xdr:row>
      <xdr:rowOff>113381</xdr:rowOff>
    </xdr:from>
    <xdr:ext cx="1496785" cy="508024"/>
    <xdr:sp macro="" textlink="Pivot!$B$7">
      <xdr:nvSpPr>
        <xdr:cNvPr id="14" name="TextBox 13">
          <a:extLst>
            <a:ext uri="{FF2B5EF4-FFF2-40B4-BE49-F238E27FC236}">
              <a16:creationId xmlns:a16="http://schemas.microsoft.com/office/drawing/2014/main" id="{AB69A985-B11D-18F8-35CC-9F14E8D69416}"/>
            </a:ext>
          </a:extLst>
        </xdr:cNvPr>
        <xdr:cNvSpPr txBox="1"/>
      </xdr:nvSpPr>
      <xdr:spPr>
        <a:xfrm>
          <a:off x="8001001" y="725702"/>
          <a:ext cx="1496785" cy="508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95FBAB2-2C02-4CBB-9769-79B0E3786BB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11</xdr:col>
      <xdr:colOff>640895</xdr:colOff>
      <xdr:row>6</xdr:row>
      <xdr:rowOff>8163</xdr:rowOff>
    </xdr:from>
    <xdr:to>
      <xdr:col>14</xdr:col>
      <xdr:colOff>125186</xdr:colOff>
      <xdr:row>8</xdr:row>
      <xdr:rowOff>70757</xdr:rowOff>
    </xdr:to>
    <xdr:sp macro="" textlink="">
      <xdr:nvSpPr>
        <xdr:cNvPr id="15" name="TextBox 14">
          <a:extLst>
            <a:ext uri="{FF2B5EF4-FFF2-40B4-BE49-F238E27FC236}">
              <a16:creationId xmlns:a16="http://schemas.microsoft.com/office/drawing/2014/main" id="{B3903074-AB79-4CA8-8E7D-AB8DCCC12657}"/>
            </a:ext>
          </a:extLst>
        </xdr:cNvPr>
        <xdr:cNvSpPr txBox="1"/>
      </xdr:nvSpPr>
      <xdr:spPr>
        <a:xfrm>
          <a:off x="8124824" y="1232806"/>
          <a:ext cx="1525362" cy="470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Bahnschrift SemiCondensed" panose="020B0502040204020203" pitchFamily="34" charset="0"/>
            </a:rPr>
            <a:t>AVG Sales</a:t>
          </a:r>
        </a:p>
      </xdr:txBody>
    </xdr:sp>
    <xdr:clientData/>
  </xdr:twoCellAnchor>
  <xdr:oneCellAnchor>
    <xdr:from>
      <xdr:col>6</xdr:col>
      <xdr:colOff>628650</xdr:colOff>
      <xdr:row>10</xdr:row>
      <xdr:rowOff>185499</xdr:rowOff>
    </xdr:from>
    <xdr:ext cx="1496785" cy="508024"/>
    <xdr:sp macro="" textlink="Pivot!$C$7">
      <xdr:nvSpPr>
        <xdr:cNvPr id="16" name="TextBox 15">
          <a:extLst>
            <a:ext uri="{FF2B5EF4-FFF2-40B4-BE49-F238E27FC236}">
              <a16:creationId xmlns:a16="http://schemas.microsoft.com/office/drawing/2014/main" id="{B0E002B5-A87C-446B-BEF0-B441C8BDAD53}"/>
            </a:ext>
          </a:extLst>
        </xdr:cNvPr>
        <xdr:cNvSpPr txBox="1"/>
      </xdr:nvSpPr>
      <xdr:spPr>
        <a:xfrm>
          <a:off x="4710793" y="2226570"/>
          <a:ext cx="1496785" cy="508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C43A999-EC0F-4E42-827B-CBD1CE1CECD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7</xdr:col>
      <xdr:colOff>112939</xdr:colOff>
      <xdr:row>13</xdr:row>
      <xdr:rowOff>93887</xdr:rowOff>
    </xdr:from>
    <xdr:to>
      <xdr:col>9</xdr:col>
      <xdr:colOff>277587</xdr:colOff>
      <xdr:row>15</xdr:row>
      <xdr:rowOff>156481</xdr:rowOff>
    </xdr:to>
    <xdr:sp macro="" textlink="">
      <xdr:nvSpPr>
        <xdr:cNvPr id="17" name="TextBox 16">
          <a:extLst>
            <a:ext uri="{FF2B5EF4-FFF2-40B4-BE49-F238E27FC236}">
              <a16:creationId xmlns:a16="http://schemas.microsoft.com/office/drawing/2014/main" id="{71823DA9-E7CE-4713-AAA3-7D07593A3C9D}"/>
            </a:ext>
          </a:extLst>
        </xdr:cNvPr>
        <xdr:cNvSpPr txBox="1"/>
      </xdr:nvSpPr>
      <xdr:spPr>
        <a:xfrm>
          <a:off x="4875439" y="2747280"/>
          <a:ext cx="1525362" cy="470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Bahnschrift SemiCondensed" panose="020B0502040204020203" pitchFamily="34" charset="0"/>
            </a:rPr>
            <a:t>No. of Items</a:t>
          </a:r>
        </a:p>
      </xdr:txBody>
    </xdr:sp>
    <xdr:clientData/>
  </xdr:twoCellAnchor>
  <xdr:oneCellAnchor>
    <xdr:from>
      <xdr:col>11</xdr:col>
      <xdr:colOff>468086</xdr:colOff>
      <xdr:row>10</xdr:row>
      <xdr:rowOff>185499</xdr:rowOff>
    </xdr:from>
    <xdr:ext cx="1496785" cy="508024"/>
    <xdr:sp macro="" textlink="Pivot!$D$7">
      <xdr:nvSpPr>
        <xdr:cNvPr id="18" name="TextBox 17">
          <a:extLst>
            <a:ext uri="{FF2B5EF4-FFF2-40B4-BE49-F238E27FC236}">
              <a16:creationId xmlns:a16="http://schemas.microsoft.com/office/drawing/2014/main" id="{D93BCCD8-EC67-4C40-808B-7192655A5F56}"/>
            </a:ext>
          </a:extLst>
        </xdr:cNvPr>
        <xdr:cNvSpPr txBox="1"/>
      </xdr:nvSpPr>
      <xdr:spPr>
        <a:xfrm>
          <a:off x="7952015" y="2226570"/>
          <a:ext cx="1496785" cy="508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428760A-707D-4E75-90D8-69ED6F0141B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xdr:from>
      <xdr:col>11</xdr:col>
      <xdr:colOff>551088</xdr:colOff>
      <xdr:row>13</xdr:row>
      <xdr:rowOff>93887</xdr:rowOff>
    </xdr:from>
    <xdr:to>
      <xdr:col>14</xdr:col>
      <xdr:colOff>35379</xdr:colOff>
      <xdr:row>15</xdr:row>
      <xdr:rowOff>156481</xdr:rowOff>
    </xdr:to>
    <xdr:sp macro="" textlink="">
      <xdr:nvSpPr>
        <xdr:cNvPr id="19" name="TextBox 18">
          <a:extLst>
            <a:ext uri="{FF2B5EF4-FFF2-40B4-BE49-F238E27FC236}">
              <a16:creationId xmlns:a16="http://schemas.microsoft.com/office/drawing/2014/main" id="{6439BE43-CFBA-483C-970D-C51F8C5CAC41}"/>
            </a:ext>
          </a:extLst>
        </xdr:cNvPr>
        <xdr:cNvSpPr txBox="1"/>
      </xdr:nvSpPr>
      <xdr:spPr>
        <a:xfrm>
          <a:off x="8035017" y="2747280"/>
          <a:ext cx="1525362" cy="470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Bahnschrift SemiCondensed" panose="020B0502040204020203" pitchFamily="34" charset="0"/>
            </a:rPr>
            <a:t>AVG Rating</a:t>
          </a:r>
        </a:p>
      </xdr:txBody>
    </xdr:sp>
    <xdr:clientData/>
  </xdr:twoCellAnchor>
  <xdr:twoCellAnchor editAs="oneCell">
    <xdr:from>
      <xdr:col>14</xdr:col>
      <xdr:colOff>437028</xdr:colOff>
      <xdr:row>3</xdr:row>
      <xdr:rowOff>136190</xdr:rowOff>
    </xdr:from>
    <xdr:to>
      <xdr:col>15</xdr:col>
      <xdr:colOff>295661</xdr:colOff>
      <xdr:row>6</xdr:row>
      <xdr:rowOff>79986</xdr:rowOff>
    </xdr:to>
    <xdr:pic>
      <xdr:nvPicPr>
        <xdr:cNvPr id="20" name="Picture 19">
          <a:extLst>
            <a:ext uri="{FF2B5EF4-FFF2-40B4-BE49-F238E27FC236}">
              <a16:creationId xmlns:a16="http://schemas.microsoft.com/office/drawing/2014/main" id="{2FF451B2-A071-8F45-8DD5-85F935DE7B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006852" y="741308"/>
          <a:ext cx="542191" cy="5489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106313</xdr:colOff>
      <xdr:row>10</xdr:row>
      <xdr:rowOff>168089</xdr:rowOff>
    </xdr:from>
    <xdr:to>
      <xdr:col>10</xdr:col>
      <xdr:colOff>616324</xdr:colOff>
      <xdr:row>13</xdr:row>
      <xdr:rowOff>78568</xdr:rowOff>
    </xdr:to>
    <xdr:pic>
      <xdr:nvPicPr>
        <xdr:cNvPr id="21" name="Picture 20">
          <a:extLst>
            <a:ext uri="{FF2B5EF4-FFF2-40B4-BE49-F238E27FC236}">
              <a16:creationId xmlns:a16="http://schemas.microsoft.com/office/drawing/2014/main" id="{DF2137F2-94CD-881B-1249-36DC66A9A91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41901" y="2185148"/>
          <a:ext cx="510011" cy="5155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511707</xdr:colOff>
      <xdr:row>10</xdr:row>
      <xdr:rowOff>145678</xdr:rowOff>
    </xdr:from>
    <xdr:to>
      <xdr:col>15</xdr:col>
      <xdr:colOff>324971</xdr:colOff>
      <xdr:row>13</xdr:row>
      <xdr:rowOff>42823</xdr:rowOff>
    </xdr:to>
    <xdr:pic>
      <xdr:nvPicPr>
        <xdr:cNvPr id="22" name="Picture 21">
          <a:extLst>
            <a:ext uri="{FF2B5EF4-FFF2-40B4-BE49-F238E27FC236}">
              <a16:creationId xmlns:a16="http://schemas.microsoft.com/office/drawing/2014/main" id="{FDE4D427-4448-8249-5835-992F9F4838E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081531" y="2162737"/>
          <a:ext cx="496822" cy="5022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286655</xdr:colOff>
      <xdr:row>3</xdr:row>
      <xdr:rowOff>112058</xdr:rowOff>
    </xdr:from>
    <xdr:to>
      <xdr:col>10</xdr:col>
      <xdr:colOff>625287</xdr:colOff>
      <xdr:row>5</xdr:row>
      <xdr:rowOff>50986</xdr:rowOff>
    </xdr:to>
    <xdr:pic>
      <xdr:nvPicPr>
        <xdr:cNvPr id="23" name="Picture 22">
          <a:extLst>
            <a:ext uri="{FF2B5EF4-FFF2-40B4-BE49-F238E27FC236}">
              <a16:creationId xmlns:a16="http://schemas.microsoft.com/office/drawing/2014/main" id="{58B47D4C-0DDE-EA2F-4620-1858135BC76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122243" y="717176"/>
          <a:ext cx="338632" cy="3423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571501</xdr:colOff>
      <xdr:row>17</xdr:row>
      <xdr:rowOff>162005</xdr:rowOff>
    </xdr:from>
    <xdr:to>
      <xdr:col>15</xdr:col>
      <xdr:colOff>414619</xdr:colOff>
      <xdr:row>44</xdr:row>
      <xdr:rowOff>56028</xdr:rowOff>
    </xdr:to>
    <xdr:sp macro="" textlink="">
      <xdr:nvSpPr>
        <xdr:cNvPr id="25" name="Rectangle: Rounded Corners 24">
          <a:extLst>
            <a:ext uri="{FF2B5EF4-FFF2-40B4-BE49-F238E27FC236}">
              <a16:creationId xmlns:a16="http://schemas.microsoft.com/office/drawing/2014/main" id="{1F2C462C-A02B-44E4-B717-3EF1030CE275}"/>
            </a:ext>
          </a:extLst>
        </xdr:cNvPr>
        <xdr:cNvSpPr/>
      </xdr:nvSpPr>
      <xdr:spPr>
        <a:xfrm>
          <a:off x="4686301" y="3562430"/>
          <a:ext cx="6015318" cy="5742373"/>
        </a:xfrm>
        <a:prstGeom prst="roundRect">
          <a:avLst>
            <a:gd name="adj" fmla="val 3294"/>
          </a:avLst>
        </a:prstGeom>
        <a:solidFill>
          <a:schemeClr val="bg1"/>
        </a:solidFill>
        <a:ln>
          <a:noFill/>
        </a:ln>
        <a:effectLst>
          <a:innerShdw blurRad="63500" dist="50800">
            <a:prstClr val="black">
              <a:alpha val="22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213277</xdr:colOff>
      <xdr:row>19</xdr:row>
      <xdr:rowOff>144702</xdr:rowOff>
    </xdr:from>
    <xdr:to>
      <xdr:col>10</xdr:col>
      <xdr:colOff>481634</xdr:colOff>
      <xdr:row>28</xdr:row>
      <xdr:rowOff>637761</xdr:rowOff>
    </xdr:to>
    <xdr:graphicFrame macro="">
      <xdr:nvGraphicFramePr>
        <xdr:cNvPr id="26" name="Chart 25">
          <a:extLst>
            <a:ext uri="{FF2B5EF4-FFF2-40B4-BE49-F238E27FC236}">
              <a16:creationId xmlns:a16="http://schemas.microsoft.com/office/drawing/2014/main" id="{14BB5675-8B11-4BDD-8F9F-2BA959C0F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544365</xdr:colOff>
      <xdr:row>18</xdr:row>
      <xdr:rowOff>4238</xdr:rowOff>
    </xdr:from>
    <xdr:to>
      <xdr:col>9</xdr:col>
      <xdr:colOff>28656</xdr:colOff>
      <xdr:row>20</xdr:row>
      <xdr:rowOff>69234</xdr:rowOff>
    </xdr:to>
    <xdr:sp macro="" textlink="">
      <xdr:nvSpPr>
        <xdr:cNvPr id="27" name="TextBox 26">
          <a:extLst>
            <a:ext uri="{FF2B5EF4-FFF2-40B4-BE49-F238E27FC236}">
              <a16:creationId xmlns:a16="http://schemas.microsoft.com/office/drawing/2014/main" id="{1F37F5C1-8D0D-4E9D-9F70-62D3D6C136F5}"/>
            </a:ext>
          </a:extLst>
        </xdr:cNvPr>
        <xdr:cNvSpPr txBox="1"/>
      </xdr:nvSpPr>
      <xdr:spPr>
        <a:xfrm>
          <a:off x="4626508" y="3678167"/>
          <a:ext cx="1525362" cy="473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latin typeface="Bahnschrift SemiCondensed" panose="020B0502040204020203" pitchFamily="34" charset="0"/>
            </a:rPr>
            <a:t>FAT</a:t>
          </a:r>
          <a:r>
            <a:rPr lang="en-US" sz="1500" baseline="0">
              <a:latin typeface="Bahnschrift SemiCondensed" panose="020B0502040204020203" pitchFamily="34" charset="0"/>
            </a:rPr>
            <a:t> CONTENT</a:t>
          </a:r>
          <a:endParaRPr lang="en-US" sz="1500">
            <a:latin typeface="Bahnschrift SemiCondensed" panose="020B0502040204020203" pitchFamily="34" charset="0"/>
          </a:endParaRPr>
        </a:p>
      </xdr:txBody>
    </xdr:sp>
    <xdr:clientData/>
  </xdr:twoCellAnchor>
  <xdr:twoCellAnchor>
    <xdr:from>
      <xdr:col>11</xdr:col>
      <xdr:colOff>180863</xdr:colOff>
      <xdr:row>18</xdr:row>
      <xdr:rowOff>39539</xdr:rowOff>
    </xdr:from>
    <xdr:to>
      <xdr:col>11</xdr:col>
      <xdr:colOff>180863</xdr:colOff>
      <xdr:row>44</xdr:row>
      <xdr:rowOff>137670</xdr:rowOff>
    </xdr:to>
    <xdr:cxnSp macro="">
      <xdr:nvCxnSpPr>
        <xdr:cNvPr id="28" name="Straight Connector 27">
          <a:extLst>
            <a:ext uri="{FF2B5EF4-FFF2-40B4-BE49-F238E27FC236}">
              <a16:creationId xmlns:a16="http://schemas.microsoft.com/office/drawing/2014/main" id="{E63F44EF-38CC-A7B8-407F-CCBE33DFC215}"/>
            </a:ext>
          </a:extLst>
        </xdr:cNvPr>
        <xdr:cNvCxnSpPr/>
      </xdr:nvCxnSpPr>
      <xdr:spPr>
        <a:xfrm>
          <a:off x="7742885" y="3617626"/>
          <a:ext cx="0" cy="5713740"/>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515473</xdr:colOff>
      <xdr:row>28</xdr:row>
      <xdr:rowOff>403411</xdr:rowOff>
    </xdr:from>
    <xdr:to>
      <xdr:col>11</xdr:col>
      <xdr:colOff>156882</xdr:colOff>
      <xdr:row>28</xdr:row>
      <xdr:rowOff>429505</xdr:rowOff>
    </xdr:to>
    <xdr:cxnSp macro="">
      <xdr:nvCxnSpPr>
        <xdr:cNvPr id="29" name="Straight Connector 28">
          <a:extLst>
            <a:ext uri="{FF2B5EF4-FFF2-40B4-BE49-F238E27FC236}">
              <a16:creationId xmlns:a16="http://schemas.microsoft.com/office/drawing/2014/main" id="{3F730F5D-30B3-421A-974E-6E7A7A2CE282}"/>
            </a:ext>
          </a:extLst>
        </xdr:cNvPr>
        <xdr:cNvCxnSpPr/>
      </xdr:nvCxnSpPr>
      <xdr:spPr>
        <a:xfrm flipV="1">
          <a:off x="4616826" y="6051176"/>
          <a:ext cx="3059203" cy="26094"/>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411290</xdr:colOff>
      <xdr:row>30</xdr:row>
      <xdr:rowOff>38180</xdr:rowOff>
    </xdr:from>
    <xdr:to>
      <xdr:col>11</xdr:col>
      <xdr:colOff>201739</xdr:colOff>
      <xdr:row>42</xdr:row>
      <xdr:rowOff>108857</xdr:rowOff>
    </xdr:to>
    <xdr:graphicFrame macro="">
      <xdr:nvGraphicFramePr>
        <xdr:cNvPr id="24" name="Chart 23">
          <a:extLst>
            <a:ext uri="{FF2B5EF4-FFF2-40B4-BE49-F238E27FC236}">
              <a16:creationId xmlns:a16="http://schemas.microsoft.com/office/drawing/2014/main" id="{4A7B0104-A8A0-4F56-9354-17495BC58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492658</xdr:colOff>
      <xdr:row>28</xdr:row>
      <xdr:rowOff>578460</xdr:rowOff>
    </xdr:from>
    <xdr:to>
      <xdr:col>8</xdr:col>
      <xdr:colOff>657306</xdr:colOff>
      <xdr:row>30</xdr:row>
      <xdr:rowOff>194420</xdr:rowOff>
    </xdr:to>
    <xdr:sp macro="" textlink="">
      <xdr:nvSpPr>
        <xdr:cNvPr id="30" name="TextBox 29">
          <a:extLst>
            <a:ext uri="{FF2B5EF4-FFF2-40B4-BE49-F238E27FC236}">
              <a16:creationId xmlns:a16="http://schemas.microsoft.com/office/drawing/2014/main" id="{66B54B4E-B892-4237-AAAE-99C1B867BCD8}"/>
            </a:ext>
          </a:extLst>
        </xdr:cNvPr>
        <xdr:cNvSpPr txBox="1"/>
      </xdr:nvSpPr>
      <xdr:spPr>
        <a:xfrm>
          <a:off x="4574801" y="6293460"/>
          <a:ext cx="1525362" cy="473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latin typeface="Bahnschrift SemiCondensed" panose="020B0502040204020203" pitchFamily="34" charset="0"/>
            </a:rPr>
            <a:t>FAT</a:t>
          </a:r>
          <a:r>
            <a:rPr lang="en-US" sz="1500" baseline="0">
              <a:latin typeface="Bahnschrift SemiCondensed" panose="020B0502040204020203" pitchFamily="34" charset="0"/>
            </a:rPr>
            <a:t> BY OUTLET</a:t>
          </a:r>
          <a:endParaRPr lang="en-US" sz="1500">
            <a:latin typeface="Bahnschrift SemiCondensed" panose="020B0502040204020203" pitchFamily="34" charset="0"/>
          </a:endParaRPr>
        </a:p>
      </xdr:txBody>
    </xdr:sp>
    <xdr:clientData/>
  </xdr:twoCellAnchor>
  <xdr:twoCellAnchor>
    <xdr:from>
      <xdr:col>11</xdr:col>
      <xdr:colOff>472889</xdr:colOff>
      <xdr:row>18</xdr:row>
      <xdr:rowOff>32577</xdr:rowOff>
    </xdr:from>
    <xdr:to>
      <xdr:col>13</xdr:col>
      <xdr:colOff>640738</xdr:colOff>
      <xdr:row>20</xdr:row>
      <xdr:rowOff>97573</xdr:rowOff>
    </xdr:to>
    <xdr:sp macro="" textlink="">
      <xdr:nvSpPr>
        <xdr:cNvPr id="31" name="TextBox 30">
          <a:extLst>
            <a:ext uri="{FF2B5EF4-FFF2-40B4-BE49-F238E27FC236}">
              <a16:creationId xmlns:a16="http://schemas.microsoft.com/office/drawing/2014/main" id="{8A8FA3C8-D9C6-4991-96A1-250E948E13DF}"/>
            </a:ext>
          </a:extLst>
        </xdr:cNvPr>
        <xdr:cNvSpPr txBox="1"/>
      </xdr:nvSpPr>
      <xdr:spPr>
        <a:xfrm>
          <a:off x="7992036" y="3663283"/>
          <a:ext cx="1534967" cy="468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latin typeface="Bahnschrift SemiCondensed" panose="020B0502040204020203" pitchFamily="34" charset="0"/>
            </a:rPr>
            <a:t>ITEM TYPE</a:t>
          </a:r>
        </a:p>
      </xdr:txBody>
    </xdr:sp>
    <xdr:clientData/>
  </xdr:twoCellAnchor>
  <xdr:twoCellAnchor>
    <xdr:from>
      <xdr:col>11</xdr:col>
      <xdr:colOff>170384</xdr:colOff>
      <xdr:row>20</xdr:row>
      <xdr:rowOff>16564</xdr:rowOff>
    </xdr:from>
    <xdr:to>
      <xdr:col>15</xdr:col>
      <xdr:colOff>223629</xdr:colOff>
      <xdr:row>43</xdr:row>
      <xdr:rowOff>124238</xdr:rowOff>
    </xdr:to>
    <xdr:graphicFrame macro="">
      <xdr:nvGraphicFramePr>
        <xdr:cNvPr id="32" name="Chart 31">
          <a:extLst>
            <a:ext uri="{FF2B5EF4-FFF2-40B4-BE49-F238E27FC236}">
              <a16:creationId xmlns:a16="http://schemas.microsoft.com/office/drawing/2014/main" id="{9223F8C1-129F-4A8A-9A63-CAC0F2DCF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81642</xdr:colOff>
      <xdr:row>4</xdr:row>
      <xdr:rowOff>81642</xdr:rowOff>
    </xdr:from>
    <xdr:to>
      <xdr:col>26</xdr:col>
      <xdr:colOff>204107</xdr:colOff>
      <xdr:row>16</xdr:row>
      <xdr:rowOff>95250</xdr:rowOff>
    </xdr:to>
    <xdr:graphicFrame macro="">
      <xdr:nvGraphicFramePr>
        <xdr:cNvPr id="33" name="Chart 32">
          <a:extLst>
            <a:ext uri="{FF2B5EF4-FFF2-40B4-BE49-F238E27FC236}">
              <a16:creationId xmlns:a16="http://schemas.microsoft.com/office/drawing/2014/main" id="{B5AE4504-A129-4A9F-808B-A70D3543E7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140715</xdr:colOff>
      <xdr:row>3</xdr:row>
      <xdr:rowOff>125427</xdr:rowOff>
    </xdr:from>
    <xdr:to>
      <xdr:col>20</xdr:col>
      <xdr:colOff>54428</xdr:colOff>
      <xdr:row>5</xdr:row>
      <xdr:rowOff>190422</xdr:rowOff>
    </xdr:to>
    <xdr:sp macro="" textlink="">
      <xdr:nvSpPr>
        <xdr:cNvPr id="35" name="TextBox 34">
          <a:extLst>
            <a:ext uri="{FF2B5EF4-FFF2-40B4-BE49-F238E27FC236}">
              <a16:creationId xmlns:a16="http://schemas.microsoft.com/office/drawing/2014/main" id="{EB02B74F-834D-4397-9BCF-C2C792915F6B}"/>
            </a:ext>
          </a:extLst>
        </xdr:cNvPr>
        <xdr:cNvSpPr txBox="1"/>
      </xdr:nvSpPr>
      <xdr:spPr>
        <a:xfrm>
          <a:off x="11026429" y="737748"/>
          <a:ext cx="2635142" cy="473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latin typeface="Bahnschrift SemiCondensed" panose="020B0502040204020203" pitchFamily="34" charset="0"/>
            </a:rPr>
            <a:t>OUTLET</a:t>
          </a:r>
          <a:r>
            <a:rPr lang="en-US" sz="1500" baseline="0">
              <a:latin typeface="Bahnschrift SemiCondensed" panose="020B0502040204020203" pitchFamily="34" charset="0"/>
            </a:rPr>
            <a:t> EXTABLISHMENT</a:t>
          </a:r>
          <a:endParaRPr lang="en-US" sz="1500">
            <a:latin typeface="Bahnschrift SemiCondensed" panose="020B0502040204020203" pitchFamily="34" charset="0"/>
          </a:endParaRPr>
        </a:p>
      </xdr:txBody>
    </xdr:sp>
    <xdr:clientData/>
  </xdr:twoCellAnchor>
  <xdr:twoCellAnchor>
    <xdr:from>
      <xdr:col>16</xdr:col>
      <xdr:colOff>34579</xdr:colOff>
      <xdr:row>17</xdr:row>
      <xdr:rowOff>168970</xdr:rowOff>
    </xdr:from>
    <xdr:to>
      <xdr:col>19</xdr:col>
      <xdr:colOff>628649</xdr:colOff>
      <xdr:row>20</xdr:row>
      <xdr:rowOff>29858</xdr:rowOff>
    </xdr:to>
    <xdr:sp macro="" textlink="">
      <xdr:nvSpPr>
        <xdr:cNvPr id="10" name="TextBox 9">
          <a:extLst>
            <a:ext uri="{FF2B5EF4-FFF2-40B4-BE49-F238E27FC236}">
              <a16:creationId xmlns:a16="http://schemas.microsoft.com/office/drawing/2014/main" id="{867045CC-0377-4B8A-AA76-466FCDAF943E}"/>
            </a:ext>
          </a:extLst>
        </xdr:cNvPr>
        <xdr:cNvSpPr txBox="1"/>
      </xdr:nvSpPr>
      <xdr:spPr>
        <a:xfrm>
          <a:off x="10920293" y="3638791"/>
          <a:ext cx="2635142" cy="473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latin typeface="Bahnschrift SemiCondensed" panose="020B0502040204020203" pitchFamily="34" charset="0"/>
            </a:rPr>
            <a:t>OUTLET</a:t>
          </a:r>
          <a:r>
            <a:rPr lang="en-US" sz="1500" baseline="0">
              <a:latin typeface="Bahnschrift SemiCondensed" panose="020B0502040204020203" pitchFamily="34" charset="0"/>
            </a:rPr>
            <a:t> SIZE</a:t>
          </a:r>
          <a:endParaRPr lang="en-US" sz="1500">
            <a:latin typeface="Bahnschrift SemiCondensed" panose="020B0502040204020203" pitchFamily="34" charset="0"/>
          </a:endParaRPr>
        </a:p>
      </xdr:txBody>
    </xdr:sp>
    <xdr:clientData/>
  </xdr:twoCellAnchor>
  <xdr:twoCellAnchor>
    <xdr:from>
      <xdr:col>16</xdr:col>
      <xdr:colOff>127905</xdr:colOff>
      <xdr:row>20</xdr:row>
      <xdr:rowOff>38177</xdr:rowOff>
    </xdr:from>
    <xdr:to>
      <xdr:col>21</xdr:col>
      <xdr:colOff>81643</xdr:colOff>
      <xdr:row>30</xdr:row>
      <xdr:rowOff>0</xdr:rowOff>
    </xdr:to>
    <xdr:graphicFrame macro="">
      <xdr:nvGraphicFramePr>
        <xdr:cNvPr id="36" name="Chart 35">
          <a:extLst>
            <a:ext uri="{FF2B5EF4-FFF2-40B4-BE49-F238E27FC236}">
              <a16:creationId xmlns:a16="http://schemas.microsoft.com/office/drawing/2014/main" id="{47490BDC-849A-4C33-B871-93A6E21EB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298614</xdr:colOff>
      <xdr:row>20</xdr:row>
      <xdr:rowOff>49311</xdr:rowOff>
    </xdr:from>
    <xdr:to>
      <xdr:col>26</xdr:col>
      <xdr:colOff>244928</xdr:colOff>
      <xdr:row>29</xdr:row>
      <xdr:rowOff>0</xdr:rowOff>
    </xdr:to>
    <mc:AlternateContent xmlns:mc="http://schemas.openxmlformats.org/markup-compatibility/2006">
      <mc:Choice xmlns:cx2="http://schemas.microsoft.com/office/drawing/2015/10/21/chartex" Requires="cx2">
        <xdr:graphicFrame macro="">
          <xdr:nvGraphicFramePr>
            <xdr:cNvPr id="37" name="Chart 36">
              <a:extLst>
                <a:ext uri="{FF2B5EF4-FFF2-40B4-BE49-F238E27FC236}">
                  <a16:creationId xmlns:a16="http://schemas.microsoft.com/office/drawing/2014/main" id="{2A1FEA73-2C2A-48C7-AE68-6ABB2B67F7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700414" y="4049811"/>
              <a:ext cx="3375314" cy="21985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638175</xdr:colOff>
      <xdr:row>31</xdr:row>
      <xdr:rowOff>147034</xdr:rowOff>
    </xdr:from>
    <xdr:to>
      <xdr:col>19</xdr:col>
      <xdr:colOff>638176</xdr:colOff>
      <xdr:row>43</xdr:row>
      <xdr:rowOff>13606</xdr:rowOff>
    </xdr:to>
    <xdr:graphicFrame macro="">
      <xdr:nvGraphicFramePr>
        <xdr:cNvPr id="38" name="Chart 37">
          <a:extLst>
            <a:ext uri="{FF2B5EF4-FFF2-40B4-BE49-F238E27FC236}">
              <a16:creationId xmlns:a16="http://schemas.microsoft.com/office/drawing/2014/main" id="{C4CE8238-B650-49DB-87EF-3DEB173EB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78122</xdr:colOff>
      <xdr:row>30</xdr:row>
      <xdr:rowOff>8405</xdr:rowOff>
    </xdr:from>
    <xdr:to>
      <xdr:col>19</xdr:col>
      <xdr:colOff>672192</xdr:colOff>
      <xdr:row>32</xdr:row>
      <xdr:rowOff>73401</xdr:rowOff>
    </xdr:to>
    <xdr:sp macro="" textlink="">
      <xdr:nvSpPr>
        <xdr:cNvPr id="39" name="TextBox 38">
          <a:extLst>
            <a:ext uri="{FF2B5EF4-FFF2-40B4-BE49-F238E27FC236}">
              <a16:creationId xmlns:a16="http://schemas.microsoft.com/office/drawing/2014/main" id="{B5E626D3-60E6-4C75-8201-94F476660EE0}"/>
            </a:ext>
          </a:extLst>
        </xdr:cNvPr>
        <xdr:cNvSpPr txBox="1"/>
      </xdr:nvSpPr>
      <xdr:spPr>
        <a:xfrm>
          <a:off x="10963836" y="6580655"/>
          <a:ext cx="2635142" cy="473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latin typeface="Bahnschrift SemiCondensed" panose="020B0502040204020203" pitchFamily="34" charset="0"/>
            </a:rPr>
            <a:t>OUTLET</a:t>
          </a:r>
          <a:r>
            <a:rPr lang="en-US" sz="1500" baseline="0">
              <a:latin typeface="Bahnschrift SemiCondensed" panose="020B0502040204020203" pitchFamily="34" charset="0"/>
            </a:rPr>
            <a:t> TYPE</a:t>
          </a:r>
          <a:endParaRPr lang="en-US" sz="1500">
            <a:latin typeface="Bahnschrift SemiCondensed" panose="020B0502040204020203" pitchFamily="34" charset="0"/>
          </a:endParaRPr>
        </a:p>
      </xdr:txBody>
    </xdr:sp>
    <xdr:clientData/>
  </xdr:twoCellAnchor>
  <xdr:twoCellAnchor>
    <xdr:from>
      <xdr:col>20</xdr:col>
      <xdr:colOff>92527</xdr:colOff>
      <xdr:row>31</xdr:row>
      <xdr:rowOff>127946</xdr:rowOff>
    </xdr:from>
    <xdr:to>
      <xdr:col>23</xdr:col>
      <xdr:colOff>81643</xdr:colOff>
      <xdr:row>43</xdr:row>
      <xdr:rowOff>32695</xdr:rowOff>
    </xdr:to>
    <xdr:graphicFrame macro="">
      <xdr:nvGraphicFramePr>
        <xdr:cNvPr id="40" name="Chart 39">
          <a:extLst>
            <a:ext uri="{FF2B5EF4-FFF2-40B4-BE49-F238E27FC236}">
              <a16:creationId xmlns:a16="http://schemas.microsoft.com/office/drawing/2014/main" id="{4C850CDE-CF4E-4F04-B7B5-CA4D647AE3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685089</xdr:colOff>
      <xdr:row>42</xdr:row>
      <xdr:rowOff>108266</xdr:rowOff>
    </xdr:from>
    <xdr:to>
      <xdr:col>18</xdr:col>
      <xdr:colOff>378633</xdr:colOff>
      <xdr:row>44</xdr:row>
      <xdr:rowOff>40230</xdr:rowOff>
    </xdr:to>
    <xdr:sp macro="" textlink="">
      <xdr:nvSpPr>
        <xdr:cNvPr id="41" name="TextBox 40">
          <a:extLst>
            <a:ext uri="{FF2B5EF4-FFF2-40B4-BE49-F238E27FC236}">
              <a16:creationId xmlns:a16="http://schemas.microsoft.com/office/drawing/2014/main" id="{40FC4D47-AA3C-4DFA-9CE5-9A9C9B06EA2B}"/>
            </a:ext>
          </a:extLst>
        </xdr:cNvPr>
        <xdr:cNvSpPr txBox="1"/>
      </xdr:nvSpPr>
      <xdr:spPr>
        <a:xfrm>
          <a:off x="10996937" y="8904396"/>
          <a:ext cx="1755913" cy="329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a:latin typeface="Bahnschrift SemiCondensed" panose="020B0502040204020203" pitchFamily="34" charset="0"/>
            </a:rPr>
            <a:t>TOTAL</a:t>
          </a:r>
          <a:r>
            <a:rPr lang="en-US" sz="1500" baseline="0">
              <a:latin typeface="Bahnschrift SemiCondensed" panose="020B0502040204020203" pitchFamily="34" charset="0"/>
            </a:rPr>
            <a:t> SALES</a:t>
          </a:r>
          <a:endParaRPr lang="en-US" sz="1500">
            <a:latin typeface="Bahnschrift SemiCondensed" panose="020B0502040204020203" pitchFamily="34" charset="0"/>
          </a:endParaRPr>
        </a:p>
      </xdr:txBody>
    </xdr:sp>
    <xdr:clientData/>
  </xdr:twoCellAnchor>
  <xdr:twoCellAnchor>
    <xdr:from>
      <xdr:col>20</xdr:col>
      <xdr:colOff>25792</xdr:colOff>
      <xdr:row>42</xdr:row>
      <xdr:rowOff>118678</xdr:rowOff>
    </xdr:from>
    <xdr:to>
      <xdr:col>22</xdr:col>
      <xdr:colOff>406793</xdr:colOff>
      <xdr:row>44</xdr:row>
      <xdr:rowOff>50642</xdr:rowOff>
    </xdr:to>
    <xdr:sp macro="" textlink="">
      <xdr:nvSpPr>
        <xdr:cNvPr id="42" name="TextBox 41">
          <a:extLst>
            <a:ext uri="{FF2B5EF4-FFF2-40B4-BE49-F238E27FC236}">
              <a16:creationId xmlns:a16="http://schemas.microsoft.com/office/drawing/2014/main" id="{C755033C-80A0-4FF9-9011-42A4DCC8AC51}"/>
            </a:ext>
          </a:extLst>
        </xdr:cNvPr>
        <xdr:cNvSpPr txBox="1"/>
      </xdr:nvSpPr>
      <xdr:spPr>
        <a:xfrm>
          <a:off x="13774922" y="8914808"/>
          <a:ext cx="1755914" cy="329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aseline="0">
              <a:latin typeface="Bahnschrift SemiCondensed" panose="020B0502040204020203" pitchFamily="34" charset="0"/>
            </a:rPr>
            <a:t>AVG SALES</a:t>
          </a:r>
          <a:endParaRPr lang="en-US" sz="1500">
            <a:latin typeface="Bahnschrift SemiCondensed" panose="020B0502040204020203" pitchFamily="34" charset="0"/>
          </a:endParaRPr>
        </a:p>
      </xdr:txBody>
    </xdr:sp>
    <xdr:clientData/>
  </xdr:twoCellAnchor>
  <xdr:twoCellAnchor>
    <xdr:from>
      <xdr:col>23</xdr:col>
      <xdr:colOff>136072</xdr:colOff>
      <xdr:row>32</xdr:row>
      <xdr:rowOff>193301</xdr:rowOff>
    </xdr:from>
    <xdr:to>
      <xdr:col>26</xdr:col>
      <xdr:colOff>231321</xdr:colOff>
      <xdr:row>42</xdr:row>
      <xdr:rowOff>0</xdr:rowOff>
    </xdr:to>
    <xdr:graphicFrame macro="">
      <xdr:nvGraphicFramePr>
        <xdr:cNvPr id="43" name="Chart 42">
          <a:extLst>
            <a:ext uri="{FF2B5EF4-FFF2-40B4-BE49-F238E27FC236}">
              <a16:creationId xmlns:a16="http://schemas.microsoft.com/office/drawing/2014/main" id="{02AD2421-4C86-4B34-A750-967331D16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227887</xdr:colOff>
      <xdr:row>42</xdr:row>
      <xdr:rowOff>88860</xdr:rowOff>
    </xdr:from>
    <xdr:to>
      <xdr:col>25</xdr:col>
      <xdr:colOff>608888</xdr:colOff>
      <xdr:row>44</xdr:row>
      <xdr:rowOff>20824</xdr:rowOff>
    </xdr:to>
    <xdr:sp macro="" textlink="">
      <xdr:nvSpPr>
        <xdr:cNvPr id="44" name="TextBox 43">
          <a:extLst>
            <a:ext uri="{FF2B5EF4-FFF2-40B4-BE49-F238E27FC236}">
              <a16:creationId xmlns:a16="http://schemas.microsoft.com/office/drawing/2014/main" id="{9E728DC4-DAA5-4148-B616-2919FCD76CE2}"/>
            </a:ext>
          </a:extLst>
        </xdr:cNvPr>
        <xdr:cNvSpPr txBox="1"/>
      </xdr:nvSpPr>
      <xdr:spPr>
        <a:xfrm>
          <a:off x="16039387" y="8884990"/>
          <a:ext cx="1755914" cy="329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aseline="0">
              <a:latin typeface="Bahnschrift SemiCondensed" panose="020B0502040204020203" pitchFamily="34" charset="0"/>
            </a:rPr>
            <a:t>NO OF ITEMS</a:t>
          </a:r>
          <a:endParaRPr lang="en-US" sz="1500">
            <a:latin typeface="Bahnschrift SemiCondensed" panose="020B0502040204020203" pitchFamily="34" charset="0"/>
          </a:endParaRPr>
        </a:p>
      </xdr:txBody>
    </xdr:sp>
    <xdr:clientData/>
  </xdr:twoCellAnchor>
  <xdr:twoCellAnchor>
    <xdr:from>
      <xdr:col>3</xdr:col>
      <xdr:colOff>492577</xdr:colOff>
      <xdr:row>9</xdr:row>
      <xdr:rowOff>146956</xdr:rowOff>
    </xdr:from>
    <xdr:to>
      <xdr:col>6</xdr:col>
      <xdr:colOff>240846</xdr:colOff>
      <xdr:row>12</xdr:row>
      <xdr:rowOff>5442</xdr:rowOff>
    </xdr:to>
    <xdr:sp macro="" textlink="">
      <xdr:nvSpPr>
        <xdr:cNvPr id="45" name="TextBox 44">
          <a:extLst>
            <a:ext uri="{FF2B5EF4-FFF2-40B4-BE49-F238E27FC236}">
              <a16:creationId xmlns:a16="http://schemas.microsoft.com/office/drawing/2014/main" id="{9E485DF3-7040-477D-AB83-EB6DCAC9C83A}"/>
            </a:ext>
          </a:extLst>
        </xdr:cNvPr>
        <xdr:cNvSpPr txBox="1"/>
      </xdr:nvSpPr>
      <xdr:spPr>
        <a:xfrm>
          <a:off x="2549977" y="1947181"/>
          <a:ext cx="1805669" cy="458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Bahnschrift SemiCondensed" panose="020B0502040204020203" pitchFamily="34" charset="0"/>
            </a:rPr>
            <a:t>FILTER PANEL</a:t>
          </a:r>
        </a:p>
      </xdr:txBody>
    </xdr:sp>
    <xdr:clientData/>
  </xdr:twoCellAnchor>
  <xdr:twoCellAnchor editAs="oneCell">
    <xdr:from>
      <xdr:col>3</xdr:col>
      <xdr:colOff>165553</xdr:colOff>
      <xdr:row>10</xdr:row>
      <xdr:rowOff>16658</xdr:rowOff>
    </xdr:from>
    <xdr:to>
      <xdr:col>3</xdr:col>
      <xdr:colOff>485774</xdr:colOff>
      <xdr:row>11</xdr:row>
      <xdr:rowOff>135739</xdr:rowOff>
    </xdr:to>
    <xdr:pic>
      <xdr:nvPicPr>
        <xdr:cNvPr id="47" name="Picture 46">
          <a:extLst>
            <a:ext uri="{FF2B5EF4-FFF2-40B4-BE49-F238E27FC236}">
              <a16:creationId xmlns:a16="http://schemas.microsoft.com/office/drawing/2014/main" id="{A674278C-CF81-CCAF-36D5-E0B62CA7A70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flipH="1">
          <a:off x="2222953" y="2016908"/>
          <a:ext cx="320221" cy="319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122585</xdr:colOff>
      <xdr:row>12</xdr:row>
      <xdr:rowOff>112940</xdr:rowOff>
    </xdr:from>
    <xdr:to>
      <xdr:col>6</xdr:col>
      <xdr:colOff>123825</xdr:colOff>
      <xdr:row>19</xdr:row>
      <xdr:rowOff>171450</xdr:rowOff>
    </xdr:to>
    <mc:AlternateContent xmlns:mc="http://schemas.openxmlformats.org/markup-compatibility/2006">
      <mc:Choice xmlns:a14="http://schemas.microsoft.com/office/drawing/2010/main" Requires="a14">
        <xdr:graphicFrame macro="">
          <xdr:nvGraphicFramePr>
            <xdr:cNvPr id="48" name="Outlet Size 1">
              <a:extLst>
                <a:ext uri="{FF2B5EF4-FFF2-40B4-BE49-F238E27FC236}">
                  <a16:creationId xmlns:a16="http://schemas.microsoft.com/office/drawing/2014/main" id="{4CBCB034-C452-4699-9CE1-A85F48C245A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163656" y="2562226"/>
              <a:ext cx="2042312" cy="1487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180975</xdr:colOff>
      <xdr:row>19</xdr:row>
      <xdr:rowOff>38100</xdr:rowOff>
    </xdr:from>
    <xdr:to>
      <xdr:col>6</xdr:col>
      <xdr:colOff>66675</xdr:colOff>
      <xdr:row>25</xdr:row>
      <xdr:rowOff>85725</xdr:rowOff>
    </xdr:to>
    <mc:AlternateContent xmlns:mc="http://schemas.openxmlformats.org/markup-compatibility/2006">
      <mc:Choice xmlns:a14="http://schemas.microsoft.com/office/drawing/2010/main" Requires="a14">
        <xdr:graphicFrame macro="">
          <xdr:nvGraphicFramePr>
            <xdr:cNvPr id="49" name="Outlet Location">
              <a:extLst>
                <a:ext uri="{FF2B5EF4-FFF2-40B4-BE49-F238E27FC236}">
                  <a16:creationId xmlns:a16="http://schemas.microsoft.com/office/drawing/2014/main" id="{F2F8923B-63AC-4323-8EEF-C4844C2477F6}"/>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2222046" y="3916136"/>
              <a:ext cx="1926772" cy="12722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190500</xdr:colOff>
      <xdr:row>25</xdr:row>
      <xdr:rowOff>47625</xdr:rowOff>
    </xdr:from>
    <xdr:to>
      <xdr:col>6</xdr:col>
      <xdr:colOff>57150</xdr:colOff>
      <xdr:row>42</xdr:row>
      <xdr:rowOff>47624</xdr:rowOff>
    </xdr:to>
    <mc:AlternateContent xmlns:mc="http://schemas.openxmlformats.org/markup-compatibility/2006">
      <mc:Choice xmlns:a14="http://schemas.microsoft.com/office/drawing/2010/main" Requires="a14">
        <xdr:graphicFrame macro="">
          <xdr:nvGraphicFramePr>
            <xdr:cNvPr id="50" name="Item Type 1">
              <a:extLst>
                <a:ext uri="{FF2B5EF4-FFF2-40B4-BE49-F238E27FC236}">
                  <a16:creationId xmlns:a16="http://schemas.microsoft.com/office/drawing/2014/main" id="{1F44B9DF-E93B-4FF5-9F24-E6AA5E5EED2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231571" y="5150304"/>
              <a:ext cx="1907722" cy="39188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114301</xdr:colOff>
      <xdr:row>42</xdr:row>
      <xdr:rowOff>47626</xdr:rowOff>
    </xdr:from>
    <xdr:to>
      <xdr:col>3</xdr:col>
      <xdr:colOff>647701</xdr:colOff>
      <xdr:row>44</xdr:row>
      <xdr:rowOff>180976</xdr:rowOff>
    </xdr:to>
    <xdr:pic>
      <xdr:nvPicPr>
        <xdr:cNvPr id="51" name="Picture 50">
          <a:hlinkClick xmlns:r="http://schemas.openxmlformats.org/officeDocument/2006/relationships" r:id="rId15"/>
          <a:extLst>
            <a:ext uri="{FF2B5EF4-FFF2-40B4-BE49-F238E27FC236}">
              <a16:creationId xmlns:a16="http://schemas.microsoft.com/office/drawing/2014/main" id="{ACAB9582-71EF-3397-EA95-A5F48ED50176}"/>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171701" y="8896351"/>
          <a:ext cx="533400" cy="53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600075</xdr:colOff>
      <xdr:row>42</xdr:row>
      <xdr:rowOff>76200</xdr:rowOff>
    </xdr:from>
    <xdr:to>
      <xdr:col>5</xdr:col>
      <xdr:colOff>447675</xdr:colOff>
      <xdr:row>45</xdr:row>
      <xdr:rowOff>9525</xdr:rowOff>
    </xdr:to>
    <xdr:pic>
      <xdr:nvPicPr>
        <xdr:cNvPr id="52" name="Picture 51">
          <a:hlinkClick xmlns:r="http://schemas.openxmlformats.org/officeDocument/2006/relationships" r:id="rId17"/>
          <a:extLst>
            <a:ext uri="{FF2B5EF4-FFF2-40B4-BE49-F238E27FC236}">
              <a16:creationId xmlns:a16="http://schemas.microsoft.com/office/drawing/2014/main" id="{6B3AB4A6-B8CA-1D92-6C6E-C17263FE4C0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343275" y="8924925"/>
          <a:ext cx="533400" cy="53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my" refreshedDate="45947.385212037036" createdVersion="8" refreshedVersion="8" minRefreshableVersion="3" recordCount="8523" xr:uid="{6F26D6F6-1D81-4620-8E16-97C85F2435CC}">
  <cacheSource type="worksheet">
    <worksheetSource name="Table1"/>
  </cacheSource>
  <cacheFields count="13">
    <cacheField name="Item Fat Content" numFmtId="0">
      <sharedItems count="2">
        <s v="Regular"/>
        <s v="Low Fat"/>
      </sharedItems>
    </cacheField>
    <cacheField name="Serial Number"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0904751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56C530-F65C-478F-A8BE-A35648FD03DF}"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1">
  <location ref="A117:B121"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4">
    <i>
      <x v="2"/>
    </i>
    <i>
      <x v="3"/>
    </i>
    <i>
      <x/>
    </i>
    <i>
      <x v="1"/>
    </i>
  </rowItems>
  <colItems count="1">
    <i/>
  </colItems>
  <dataFields count="1">
    <dataField name="Count of Serial Number" fld="1" subtotal="count" baseField="8" baseItem="0" numFmtId="1"/>
  </dataFields>
  <formats count="19">
    <format dxfId="204">
      <pivotArea type="all" dataOnly="0" outline="0" fieldPosition="0"/>
    </format>
    <format dxfId="205">
      <pivotArea outline="0" collapsedLevelsAreSubtotals="1" fieldPosition="0"/>
    </format>
    <format dxfId="206">
      <pivotArea field="0" type="button" dataOnly="0" labelOnly="1" outline="0"/>
    </format>
    <format dxfId="207">
      <pivotArea type="all" dataOnly="0" outline="0" fieldPosition="0"/>
    </format>
    <format dxfId="208">
      <pivotArea outline="0" collapsedLevelsAreSubtotals="1" fieldPosition="0"/>
    </format>
    <format dxfId="209">
      <pivotArea type="origin" dataOnly="0" labelOnly="1" outline="0" fieldPosition="0"/>
    </format>
    <format dxfId="210">
      <pivotArea field="0" type="button" dataOnly="0" labelOnly="1" outline="0"/>
    </format>
    <format dxfId="211">
      <pivotArea type="topRight" dataOnly="0" labelOnly="1" outline="0" fieldPosition="0"/>
    </format>
    <format dxfId="212">
      <pivotArea type="all" dataOnly="0" outline="0" fieldPosition="0"/>
    </format>
    <format dxfId="213">
      <pivotArea outline="0" collapsedLevelsAreSubtotals="1" fieldPosition="0"/>
    </format>
    <format dxfId="214">
      <pivotArea type="origin" dataOnly="0" labelOnly="1" outline="0" fieldPosition="0"/>
    </format>
    <format dxfId="215">
      <pivotArea field="0" type="button" dataOnly="0" labelOnly="1" outline="0"/>
    </format>
    <format dxfId="216">
      <pivotArea type="topRight" dataOnly="0" labelOnly="1" outline="0" fieldPosition="0"/>
    </format>
    <format dxfId="217">
      <pivotArea outline="0" collapsedLevelsAreSubtotals="1" fieldPosition="0"/>
    </format>
    <format dxfId="218">
      <pivotArea type="all" dataOnly="0" outline="0" fieldPosition="0"/>
    </format>
    <format dxfId="219">
      <pivotArea outline="0" collapsedLevelsAreSubtotals="1" fieldPosition="0"/>
    </format>
    <format dxfId="220">
      <pivotArea field="6" type="button" dataOnly="0" labelOnly="1" outline="0"/>
    </format>
    <format dxfId="221">
      <pivotArea dataOnly="0" labelOnly="1" outline="0" axis="axisValues" fieldPosition="0"/>
    </format>
    <format dxfId="203">
      <pivotArea outline="0" collapsedLevelsAreSubtotals="1" fieldPosition="0"/>
    </format>
  </formats>
  <chartFormats count="2">
    <chartFormat chart="46"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C9FC62-7B0D-4E57-91BC-605377F14C99}"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107:B111"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3"/>
    </i>
    <i>
      <x/>
    </i>
    <i>
      <x v="1"/>
    </i>
    <i>
      <x v="2"/>
    </i>
  </rowItems>
  <colItems count="1">
    <i/>
  </colItems>
  <dataFields count="1">
    <dataField name="Average of Sales" fld="11" subtotal="average" baseField="8" baseItem="2" numFmtId="164"/>
  </dataFields>
  <formats count="19">
    <format dxfId="223">
      <pivotArea type="all" dataOnly="0" outline="0" fieldPosition="0"/>
    </format>
    <format dxfId="224">
      <pivotArea outline="0" collapsedLevelsAreSubtotals="1" fieldPosition="0"/>
    </format>
    <format dxfId="225">
      <pivotArea field="0" type="button" dataOnly="0" labelOnly="1" outline="0"/>
    </format>
    <format dxfId="226">
      <pivotArea type="all" dataOnly="0" outline="0" fieldPosition="0"/>
    </format>
    <format dxfId="227">
      <pivotArea outline="0" collapsedLevelsAreSubtotals="1" fieldPosition="0"/>
    </format>
    <format dxfId="228">
      <pivotArea type="origin" dataOnly="0" labelOnly="1" outline="0" fieldPosition="0"/>
    </format>
    <format dxfId="229">
      <pivotArea field="0" type="button" dataOnly="0" labelOnly="1" outline="0"/>
    </format>
    <format dxfId="230">
      <pivotArea type="topRight" dataOnly="0" labelOnly="1" outline="0" fieldPosition="0"/>
    </format>
    <format dxfId="231">
      <pivotArea type="all" dataOnly="0" outline="0" fieldPosition="0"/>
    </format>
    <format dxfId="232">
      <pivotArea outline="0" collapsedLevelsAreSubtotals="1" fieldPosition="0"/>
    </format>
    <format dxfId="233">
      <pivotArea type="origin" dataOnly="0" labelOnly="1" outline="0" fieldPosition="0"/>
    </format>
    <format dxfId="234">
      <pivotArea field="0" type="button" dataOnly="0" labelOnly="1" outline="0"/>
    </format>
    <format dxfId="235">
      <pivotArea type="topRight" dataOnly="0" labelOnly="1" outline="0" fieldPosition="0"/>
    </format>
    <format dxfId="236">
      <pivotArea outline="0" collapsedLevelsAreSubtotals="1" fieldPosition="0"/>
    </format>
    <format dxfId="237">
      <pivotArea type="all" dataOnly="0" outline="0" fieldPosition="0"/>
    </format>
    <format dxfId="238">
      <pivotArea outline="0" collapsedLevelsAreSubtotals="1" fieldPosition="0"/>
    </format>
    <format dxfId="239">
      <pivotArea field="6" type="button" dataOnly="0" labelOnly="1" outline="0"/>
    </format>
    <format dxfId="240">
      <pivotArea dataOnly="0" labelOnly="1" outline="0" axis="axisValues" fieldPosition="0"/>
    </format>
    <format dxfId="222">
      <pivotArea outline="0" collapsedLevelsAreSubtotals="1" fieldPosition="0"/>
    </format>
  </formats>
  <chartFormats count="13">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8" count="1" selected="0">
            <x v="1"/>
          </reference>
        </references>
      </pivotArea>
    </chartFormat>
    <chartFormat chart="41"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B1E3F6-5EF4-4490-AC53-F06E91EC6C6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40:B56"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21">
    <format dxfId="261">
      <pivotArea type="all" dataOnly="0" outline="0" fieldPosition="0"/>
    </format>
    <format dxfId="260">
      <pivotArea outline="0" collapsedLevelsAreSubtotals="1" fieldPosition="0"/>
    </format>
    <format dxfId="259">
      <pivotArea field="0" type="button" dataOnly="0" labelOnly="1" outline="0"/>
    </format>
    <format dxfId="258">
      <pivotArea type="all" dataOnly="0" outline="0" fieldPosition="0"/>
    </format>
    <format dxfId="257">
      <pivotArea outline="0" collapsedLevelsAreSubtotals="1" fieldPosition="0"/>
    </format>
    <format dxfId="256">
      <pivotArea type="origin" dataOnly="0" labelOnly="1" outline="0" fieldPosition="0"/>
    </format>
    <format dxfId="255">
      <pivotArea field="0" type="button" dataOnly="0" labelOnly="1" outline="0"/>
    </format>
    <format dxfId="254">
      <pivotArea type="topRight" dataOnly="0" labelOnly="1" outline="0" fieldPosition="0"/>
    </format>
    <format dxfId="253">
      <pivotArea field="6" type="button" dataOnly="0" labelOnly="1" outline="0"/>
    </format>
    <format dxfId="252">
      <pivotArea type="all" dataOnly="0" outline="0" fieldPosition="0"/>
    </format>
    <format dxfId="251">
      <pivotArea outline="0" collapsedLevelsAreSubtotals="1" fieldPosition="0"/>
    </format>
    <format dxfId="250">
      <pivotArea type="origin" dataOnly="0" labelOnly="1" outline="0" fieldPosition="0"/>
    </format>
    <format dxfId="249">
      <pivotArea field="0" type="button" dataOnly="0" labelOnly="1" outline="0"/>
    </format>
    <format dxfId="248">
      <pivotArea type="topRight" dataOnly="0" labelOnly="1" outline="0" fieldPosition="0"/>
    </format>
    <format dxfId="247">
      <pivotArea field="6" type="button" dataOnly="0" labelOnly="1" outline="0"/>
    </format>
    <format dxfId="246">
      <pivotArea outline="0" collapsedLevelsAreSubtotals="1" fieldPosition="0"/>
    </format>
    <format dxfId="245">
      <pivotArea type="all" dataOnly="0" outline="0" fieldPosition="0"/>
    </format>
    <format dxfId="244">
      <pivotArea outline="0" collapsedLevelsAreSubtotals="1" fieldPosition="0"/>
    </format>
    <format dxfId="243">
      <pivotArea field="3" type="button" dataOnly="0" labelOnly="1" outline="0" axis="axisRow" fieldPosition="0"/>
    </format>
    <format dxfId="242">
      <pivotArea dataOnly="0" labelOnly="1" fieldPosition="0">
        <references count="1">
          <reference field="3" count="0"/>
        </references>
      </pivotArea>
    </format>
    <format dxfId="241">
      <pivotArea dataOnly="0" labelOnly="1" outline="0" axis="axisValues" fieldPosition="0"/>
    </format>
  </formats>
  <chartFormats count="2">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9C6419-8E37-48F0-8760-82DD828C7D2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29:C33"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24">
    <format dxfId="285">
      <pivotArea type="all" dataOnly="0" outline="0" fieldPosition="0"/>
    </format>
    <format dxfId="284">
      <pivotArea outline="0" collapsedLevelsAreSubtotals="1" fieldPosition="0"/>
    </format>
    <format dxfId="283">
      <pivotArea field="0" type="button" dataOnly="0" labelOnly="1" outline="0" axis="axisCol" fieldPosition="0"/>
    </format>
    <format dxfId="282">
      <pivotArea dataOnly="0" labelOnly="1" outline="0" axis="axisValues" fieldPosition="0"/>
    </format>
    <format dxfId="281">
      <pivotArea type="all" dataOnly="0" outline="0" fieldPosition="0"/>
    </format>
    <format dxfId="280">
      <pivotArea outline="0" collapsedLevelsAreSubtotals="1" fieldPosition="0"/>
    </format>
    <format dxfId="279">
      <pivotArea type="origin" dataOnly="0" labelOnly="1" outline="0" fieldPosition="0"/>
    </format>
    <format dxfId="278">
      <pivotArea field="0" type="button" dataOnly="0" labelOnly="1" outline="0" axis="axisCol" fieldPosition="0"/>
    </format>
    <format dxfId="277">
      <pivotArea type="topRight" dataOnly="0" labelOnly="1" outline="0" fieldPosition="0"/>
    </format>
    <format dxfId="276">
      <pivotArea field="6" type="button" dataOnly="0" labelOnly="1" outline="0" axis="axisRow" fieldPosition="0"/>
    </format>
    <format dxfId="275">
      <pivotArea dataOnly="0" labelOnly="1" fieldPosition="0">
        <references count="1">
          <reference field="6" count="0"/>
        </references>
      </pivotArea>
    </format>
    <format dxfId="274">
      <pivotArea dataOnly="0" labelOnly="1" fieldPosition="0">
        <references count="1">
          <reference field="0" count="0"/>
        </references>
      </pivotArea>
    </format>
    <format dxfId="273">
      <pivotArea type="all" dataOnly="0" outline="0" fieldPosition="0"/>
    </format>
    <format dxfId="272">
      <pivotArea outline="0" collapsedLevelsAreSubtotals="1" fieldPosition="0"/>
    </format>
    <format dxfId="271">
      <pivotArea type="origin" dataOnly="0" labelOnly="1" outline="0" fieldPosition="0"/>
    </format>
    <format dxfId="270">
      <pivotArea field="0" type="button" dataOnly="0" labelOnly="1" outline="0" axis="axisCol" fieldPosition="0"/>
    </format>
    <format dxfId="269">
      <pivotArea type="topRight" dataOnly="0" labelOnly="1" outline="0" fieldPosition="0"/>
    </format>
    <format dxfId="268">
      <pivotArea field="6" type="button" dataOnly="0" labelOnly="1" outline="0" axis="axisRow" fieldPosition="0"/>
    </format>
    <format dxfId="267">
      <pivotArea dataOnly="0" labelOnly="1" fieldPosition="0">
        <references count="1">
          <reference field="6" count="0"/>
        </references>
      </pivotArea>
    </format>
    <format dxfId="266">
      <pivotArea dataOnly="0" labelOnly="1" fieldPosition="0">
        <references count="1">
          <reference field="0" count="0"/>
        </references>
      </pivotArea>
    </format>
    <format dxfId="265">
      <pivotArea collapsedLevelsAreSubtotals="1" fieldPosition="0">
        <references count="2">
          <reference field="0" count="1" selected="0">
            <x v="0"/>
          </reference>
          <reference field="6" count="1">
            <x v="0"/>
          </reference>
        </references>
      </pivotArea>
    </format>
    <format dxfId="264">
      <pivotArea collapsedLevelsAreSubtotals="1" fieldPosition="0">
        <references count="2">
          <reference field="0" count="1" selected="0">
            <x v="0"/>
          </reference>
          <reference field="6" count="1">
            <x v="1"/>
          </reference>
        </references>
      </pivotArea>
    </format>
    <format dxfId="263">
      <pivotArea outline="0" collapsedLevelsAreSubtotals="1" fieldPosition="0">
        <references count="1">
          <reference field="0" count="1" selected="0">
            <x v="1"/>
          </reference>
        </references>
      </pivotArea>
    </format>
    <format dxfId="262">
      <pivotArea collapsedLevelsAreSubtotals="1" fieldPosition="0">
        <references count="2">
          <reference field="0" count="1" selected="0">
            <x v="0"/>
          </reference>
          <reference field="6" count="1">
            <x v="2"/>
          </reference>
        </references>
      </pivotArea>
    </format>
  </formats>
  <chartFormats count="6">
    <chartFormat chart="5"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1" format="0" series="1">
      <pivotArea type="data" outline="0" fieldPosition="0">
        <references count="2">
          <reference field="4294967294" count="1" selected="0">
            <x v="0"/>
          </reference>
          <reference field="0" count="1" selected="0">
            <x v="0"/>
          </reference>
        </references>
      </pivotArea>
    </chartFormat>
    <chartFormat chart="11" format="1" series="1">
      <pivotArea type="data" outline="0" fieldPosition="0">
        <references count="2">
          <reference field="4294967294" count="1" selected="0">
            <x v="0"/>
          </reference>
          <reference field="0" count="1" selected="0">
            <x v="1"/>
          </reference>
        </references>
      </pivotArea>
    </chartFormat>
    <chartFormat chart="14" format="4" series="1">
      <pivotArea type="data" outline="0" fieldPosition="0">
        <references count="2">
          <reference field="4294967294" count="1" selected="0">
            <x v="0"/>
          </reference>
          <reference field="0" count="1" selected="0">
            <x v="0"/>
          </reference>
        </references>
      </pivotArea>
    </chartFormat>
    <chartFormat chart="14"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22AFE6-E40B-411E-A548-79A994B8954E}"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16:B18" firstHeaderRow="1" firstDataRow="1" firstDataCol="1"/>
  <pivotFields count="13">
    <pivotField axis="axisRow" showAll="0">
      <items count="3">
        <item x="1"/>
        <item x="0"/>
        <item t="default"/>
      </items>
    </pivotField>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7">
    <format dxfId="292">
      <pivotArea collapsedLevelsAreSubtotals="1" fieldPosition="0">
        <references count="1">
          <reference field="0" count="1">
            <x v="0"/>
          </reference>
        </references>
      </pivotArea>
    </format>
    <format dxfId="291">
      <pivotArea collapsedLevelsAreSubtotals="1" fieldPosition="0">
        <references count="1">
          <reference field="0" count="1">
            <x v="1"/>
          </reference>
        </references>
      </pivotArea>
    </format>
    <format dxfId="290">
      <pivotArea type="all" dataOnly="0" outline="0" fieldPosition="0"/>
    </format>
    <format dxfId="289">
      <pivotArea outline="0" collapsedLevelsAreSubtotals="1" fieldPosition="0"/>
    </format>
    <format dxfId="288">
      <pivotArea field="0" type="button" dataOnly="0" labelOnly="1" outline="0" axis="axisRow" fieldPosition="0"/>
    </format>
    <format dxfId="287">
      <pivotArea dataOnly="0" labelOnly="1" fieldPosition="0">
        <references count="1">
          <reference field="0" count="0"/>
        </references>
      </pivotArea>
    </format>
    <format dxfId="286">
      <pivotArea dataOnly="0" labelOnly="1" outline="0" axis="axisValues" fieldPosition="0"/>
    </format>
  </formats>
  <chartFormats count="6">
    <chartFormat chart="5"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0"/>
          </reference>
        </references>
      </pivotArea>
    </chartFormat>
    <chartFormat chart="8" format="6">
      <pivotArea type="data" outline="0" fieldPosition="0">
        <references count="2">
          <reference field="4294967294" count="1" selected="0">
            <x v="0"/>
          </reference>
          <reference field="0" count="1" selected="0">
            <x v="1"/>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0DCBA4-003F-46F3-812D-82A2AE32D02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98:B102"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3"/>
    </i>
    <i>
      <x v="2"/>
    </i>
    <i>
      <x/>
    </i>
    <i>
      <x v="1"/>
    </i>
  </rowItems>
  <colItems count="1">
    <i/>
  </colItems>
  <dataFields count="1">
    <dataField name="Sum of Sales" fld="11" baseField="0" baseItem="0" numFmtId="167"/>
  </dataFields>
  <formats count="18">
    <format dxfId="310">
      <pivotArea type="all" dataOnly="0" outline="0" fieldPosition="0"/>
    </format>
    <format dxfId="309">
      <pivotArea outline="0" collapsedLevelsAreSubtotals="1" fieldPosition="0"/>
    </format>
    <format dxfId="308">
      <pivotArea field="0" type="button" dataOnly="0" labelOnly="1" outline="0"/>
    </format>
    <format dxfId="307">
      <pivotArea type="all" dataOnly="0" outline="0" fieldPosition="0"/>
    </format>
    <format dxfId="306">
      <pivotArea outline="0" collapsedLevelsAreSubtotals="1" fieldPosition="0"/>
    </format>
    <format dxfId="305">
      <pivotArea type="origin" dataOnly="0" labelOnly="1" outline="0" fieldPosition="0"/>
    </format>
    <format dxfId="304">
      <pivotArea field="0" type="button" dataOnly="0" labelOnly="1" outline="0"/>
    </format>
    <format dxfId="303">
      <pivotArea type="topRight" dataOnly="0" labelOnly="1" outline="0" fieldPosition="0"/>
    </format>
    <format dxfId="302">
      <pivotArea type="all" dataOnly="0" outline="0" fieldPosition="0"/>
    </format>
    <format dxfId="301">
      <pivotArea outline="0" collapsedLevelsAreSubtotals="1" fieldPosition="0"/>
    </format>
    <format dxfId="300">
      <pivotArea type="origin" dataOnly="0" labelOnly="1" outline="0" fieldPosition="0"/>
    </format>
    <format dxfId="299">
      <pivotArea field="0" type="button" dataOnly="0" labelOnly="1" outline="0"/>
    </format>
    <format dxfId="298">
      <pivotArea type="topRight" dataOnly="0" labelOnly="1" outline="0" fieldPosition="0"/>
    </format>
    <format dxfId="297">
      <pivotArea outline="0" collapsedLevelsAreSubtotals="1" fieldPosition="0"/>
    </format>
    <format dxfId="296">
      <pivotArea type="all" dataOnly="0" outline="0" fieldPosition="0"/>
    </format>
    <format dxfId="295">
      <pivotArea outline="0" collapsedLevelsAreSubtotals="1" fieldPosition="0"/>
    </format>
    <format dxfId="294">
      <pivotArea field="6" type="button" dataOnly="0" labelOnly="1" outline="0"/>
    </format>
    <format dxfId="293">
      <pivotArea dataOnly="0" labelOnly="1" outline="0" axis="axisValues" fieldPosition="0"/>
    </format>
  </formats>
  <chartFormats count="11">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0" format="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CB42DE-11E2-4AF9-97FF-8E9EE2BDFC9B}"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85:B8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19">
    <format dxfId="329">
      <pivotArea type="all" dataOnly="0" outline="0" fieldPosition="0"/>
    </format>
    <format dxfId="328">
      <pivotArea outline="0" collapsedLevelsAreSubtotals="1" fieldPosition="0"/>
    </format>
    <format dxfId="327">
      <pivotArea field="0" type="button" dataOnly="0" labelOnly="1" outline="0"/>
    </format>
    <format dxfId="326">
      <pivotArea type="all" dataOnly="0" outline="0" fieldPosition="0"/>
    </format>
    <format dxfId="325">
      <pivotArea outline="0" collapsedLevelsAreSubtotals="1" fieldPosition="0"/>
    </format>
    <format dxfId="324">
      <pivotArea type="origin" dataOnly="0" labelOnly="1" outline="0" fieldPosition="0"/>
    </format>
    <format dxfId="323">
      <pivotArea field="0" type="button" dataOnly="0" labelOnly="1" outline="0"/>
    </format>
    <format dxfId="322">
      <pivotArea type="topRight" dataOnly="0" labelOnly="1" outline="0" fieldPosition="0"/>
    </format>
    <format dxfId="321">
      <pivotArea type="all" dataOnly="0" outline="0" fieldPosition="0"/>
    </format>
    <format dxfId="320">
      <pivotArea outline="0" collapsedLevelsAreSubtotals="1" fieldPosition="0"/>
    </format>
    <format dxfId="319">
      <pivotArea type="origin" dataOnly="0" labelOnly="1" outline="0" fieldPosition="0"/>
    </format>
    <format dxfId="318">
      <pivotArea field="0" type="button" dataOnly="0" labelOnly="1" outline="0"/>
    </format>
    <format dxfId="317">
      <pivotArea type="topRight" dataOnly="0" labelOnly="1" outline="0" fieldPosition="0"/>
    </format>
    <format dxfId="316">
      <pivotArea outline="0" collapsedLevelsAreSubtotals="1" fieldPosition="0"/>
    </format>
    <format dxfId="315">
      <pivotArea type="all" dataOnly="0" outline="0" fieldPosition="0"/>
    </format>
    <format dxfId="314">
      <pivotArea outline="0" collapsedLevelsAreSubtotals="1" fieldPosition="0"/>
    </format>
    <format dxfId="313">
      <pivotArea field="6" type="button" dataOnly="0" labelOnly="1" outline="0" axis="axisRow" fieldPosition="0"/>
    </format>
    <format dxfId="312">
      <pivotArea dataOnly="0" labelOnly="1" fieldPosition="0">
        <references count="1">
          <reference field="6" count="0"/>
        </references>
      </pivotArea>
    </format>
    <format dxfId="311">
      <pivotArea dataOnly="0" labelOnly="1" outline="0" axis="axisValues" fieldPosition="0"/>
    </format>
  </formats>
  <chartFormats count="6">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9A8F73-B83B-463C-986E-84DE66F2BFC3}"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60:B69"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21">
    <format dxfId="350">
      <pivotArea type="all" dataOnly="0" outline="0" fieldPosition="0"/>
    </format>
    <format dxfId="349">
      <pivotArea outline="0" collapsedLevelsAreSubtotals="1" fieldPosition="0"/>
    </format>
    <format dxfId="348">
      <pivotArea field="0" type="button" dataOnly="0" labelOnly="1" outline="0"/>
    </format>
    <format dxfId="347">
      <pivotArea type="all" dataOnly="0" outline="0" fieldPosition="0"/>
    </format>
    <format dxfId="346">
      <pivotArea outline="0" collapsedLevelsAreSubtotals="1" fieldPosition="0"/>
    </format>
    <format dxfId="345">
      <pivotArea type="origin" dataOnly="0" labelOnly="1" outline="0" fieldPosition="0"/>
    </format>
    <format dxfId="344">
      <pivotArea field="0" type="button" dataOnly="0" labelOnly="1" outline="0"/>
    </format>
    <format dxfId="343">
      <pivotArea type="topRight" dataOnly="0" labelOnly="1" outline="0" fieldPosition="0"/>
    </format>
    <format dxfId="342">
      <pivotArea field="6" type="button" dataOnly="0" labelOnly="1" outline="0"/>
    </format>
    <format dxfId="341">
      <pivotArea type="all" dataOnly="0" outline="0" fieldPosition="0"/>
    </format>
    <format dxfId="340">
      <pivotArea outline="0" collapsedLevelsAreSubtotals="1" fieldPosition="0"/>
    </format>
    <format dxfId="339">
      <pivotArea type="origin" dataOnly="0" labelOnly="1" outline="0" fieldPosition="0"/>
    </format>
    <format dxfId="338">
      <pivotArea field="0" type="button" dataOnly="0" labelOnly="1" outline="0"/>
    </format>
    <format dxfId="337">
      <pivotArea type="topRight" dataOnly="0" labelOnly="1" outline="0" fieldPosition="0"/>
    </format>
    <format dxfId="336">
      <pivotArea field="6" type="button" dataOnly="0" labelOnly="1" outline="0"/>
    </format>
    <format dxfId="335">
      <pivotArea outline="0" collapsedLevelsAreSubtotals="1" fieldPosition="0"/>
    </format>
    <format dxfId="334">
      <pivotArea type="all" dataOnly="0" outline="0" fieldPosition="0"/>
    </format>
    <format dxfId="333">
      <pivotArea outline="0" collapsedLevelsAreSubtotals="1" fieldPosition="0"/>
    </format>
    <format dxfId="332">
      <pivotArea field="4" type="button" dataOnly="0" labelOnly="1" outline="0" axis="axisRow" fieldPosition="0"/>
    </format>
    <format dxfId="331">
      <pivotArea dataOnly="0" labelOnly="1" fieldPosition="0">
        <references count="1">
          <reference field="4" count="0"/>
        </references>
      </pivotArea>
    </format>
    <format dxfId="330">
      <pivotArea dataOnly="0" labelOnly="1" outline="0" axis="axisValues" fieldPosition="0"/>
    </format>
  </formats>
  <chartFormats count="13">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4" count="1" selected="0">
            <x v="0"/>
          </reference>
        </references>
      </pivotArea>
    </chartFormat>
    <chartFormat chart="26" format="4">
      <pivotArea type="data" outline="0" fieldPosition="0">
        <references count="2">
          <reference field="4294967294" count="1" selected="0">
            <x v="0"/>
          </reference>
          <reference field="4" count="1" selected="0">
            <x v="1"/>
          </reference>
        </references>
      </pivotArea>
    </chartFormat>
    <chartFormat chart="26" format="5">
      <pivotArea type="data" outline="0" fieldPosition="0">
        <references count="2">
          <reference field="4294967294" count="1" selected="0">
            <x v="0"/>
          </reference>
          <reference field="4" count="1" selected="0">
            <x v="2"/>
          </reference>
        </references>
      </pivotArea>
    </chartFormat>
    <chartFormat chart="26" format="6">
      <pivotArea type="data" outline="0" fieldPosition="0">
        <references count="2">
          <reference field="4294967294" count="1" selected="0">
            <x v="0"/>
          </reference>
          <reference field="4" count="1" selected="0">
            <x v="3"/>
          </reference>
        </references>
      </pivotArea>
    </chartFormat>
    <chartFormat chart="26" format="7">
      <pivotArea type="data" outline="0" fieldPosition="0">
        <references count="2">
          <reference field="4294967294" count="1" selected="0">
            <x v="0"/>
          </reference>
          <reference field="4" count="1" selected="0">
            <x v="4"/>
          </reference>
        </references>
      </pivotArea>
    </chartFormat>
    <chartFormat chart="26" format="8">
      <pivotArea type="data" outline="0" fieldPosition="0">
        <references count="2">
          <reference field="4294967294" count="1" selected="0">
            <x v="0"/>
          </reference>
          <reference field="4" count="1" selected="0">
            <x v="5"/>
          </reference>
        </references>
      </pivotArea>
    </chartFormat>
    <chartFormat chart="26" format="9">
      <pivotArea type="data" outline="0" fieldPosition="0">
        <references count="2">
          <reference field="4294967294" count="1" selected="0">
            <x v="0"/>
          </reference>
          <reference field="4" count="1" selected="0">
            <x v="6"/>
          </reference>
        </references>
      </pivotArea>
    </chartFormat>
    <chartFormat chart="26" format="10">
      <pivotArea type="data" outline="0" fieldPosition="0">
        <references count="2">
          <reference field="4294967294" count="1" selected="0">
            <x v="0"/>
          </reference>
          <reference field="4" count="1" selected="0">
            <x v="7"/>
          </reference>
        </references>
      </pivotArea>
    </chartFormat>
    <chartFormat chart="2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D8CE6D9-2CC3-47E7-9D40-446FA8D6DC1A}"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75:B7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25">
    <format dxfId="375">
      <pivotArea type="all" dataOnly="0" outline="0" fieldPosition="0"/>
    </format>
    <format dxfId="374">
      <pivotArea outline="0" collapsedLevelsAreSubtotals="1" fieldPosition="0"/>
    </format>
    <format dxfId="373">
      <pivotArea field="0" type="button" dataOnly="0" labelOnly="1" outline="0"/>
    </format>
    <format dxfId="372">
      <pivotArea type="all" dataOnly="0" outline="0" fieldPosition="0"/>
    </format>
    <format dxfId="371">
      <pivotArea outline="0" collapsedLevelsAreSubtotals="1" fieldPosition="0"/>
    </format>
    <format dxfId="370">
      <pivotArea type="origin" dataOnly="0" labelOnly="1" outline="0" fieldPosition="0"/>
    </format>
    <format dxfId="369">
      <pivotArea field="0" type="button" dataOnly="0" labelOnly="1" outline="0"/>
    </format>
    <format dxfId="368">
      <pivotArea type="topRight" dataOnly="0" labelOnly="1" outline="0" fieldPosition="0"/>
    </format>
    <format dxfId="367">
      <pivotArea field="6" type="button" dataOnly="0" labelOnly="1" outline="0"/>
    </format>
    <format dxfId="366">
      <pivotArea type="all" dataOnly="0" outline="0" fieldPosition="0"/>
    </format>
    <format dxfId="365">
      <pivotArea outline="0" collapsedLevelsAreSubtotals="1" fieldPosition="0"/>
    </format>
    <format dxfId="364">
      <pivotArea type="origin" dataOnly="0" labelOnly="1" outline="0" fieldPosition="0"/>
    </format>
    <format dxfId="363">
      <pivotArea field="0" type="button" dataOnly="0" labelOnly="1" outline="0"/>
    </format>
    <format dxfId="362">
      <pivotArea type="topRight" dataOnly="0" labelOnly="1" outline="0" fieldPosition="0"/>
    </format>
    <format dxfId="361">
      <pivotArea field="6" type="button" dataOnly="0" labelOnly="1" outline="0"/>
    </format>
    <format dxfId="360">
      <pivotArea outline="0" collapsedLevelsAreSubtotals="1" fieldPosition="0"/>
    </format>
    <format dxfId="359">
      <pivotArea type="all" dataOnly="0" outline="0" fieldPosition="0"/>
    </format>
    <format dxfId="358">
      <pivotArea outline="0" collapsedLevelsAreSubtotals="1" fieldPosition="0"/>
    </format>
    <format dxfId="357">
      <pivotArea field="4" type="button" dataOnly="0" labelOnly="1" outline="0"/>
    </format>
    <format dxfId="356">
      <pivotArea dataOnly="0" labelOnly="1" outline="0" axis="axisValues" fieldPosition="0"/>
    </format>
    <format dxfId="355">
      <pivotArea type="all" dataOnly="0" outline="0" fieldPosition="0"/>
    </format>
    <format dxfId="354">
      <pivotArea outline="0" collapsedLevelsAreSubtotals="1" fieldPosition="0"/>
    </format>
    <format dxfId="353">
      <pivotArea field="7" type="button" dataOnly="0" labelOnly="1" outline="0" axis="axisRow" fieldPosition="0"/>
    </format>
    <format dxfId="352">
      <pivotArea dataOnly="0" labelOnly="1" fieldPosition="0">
        <references count="1">
          <reference field="7" count="0"/>
        </references>
      </pivotArea>
    </format>
    <format dxfId="351">
      <pivotArea dataOnly="0" labelOnly="1" outline="0" axis="axisValues" fieldPosition="0"/>
    </format>
  </formats>
  <chartFormats count="12">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5" format="6">
      <pivotArea type="data" outline="0" fieldPosition="0">
        <references count="2">
          <reference field="4294967294" count="1" selected="0">
            <x v="0"/>
          </reference>
          <reference field="7" count="1" selected="0">
            <x v="0"/>
          </reference>
        </references>
      </pivotArea>
    </chartFormat>
    <chartFormat chart="35" format="7">
      <pivotArea type="data" outline="0" fieldPosition="0">
        <references count="2">
          <reference field="4294967294" count="1" selected="0">
            <x v="0"/>
          </reference>
          <reference field="7" count="1" selected="0">
            <x v="1"/>
          </reference>
        </references>
      </pivotArea>
    </chartFormat>
    <chartFormat chart="35" format="8">
      <pivotArea type="data" outline="0" fieldPosition="0">
        <references count="2">
          <reference field="4294967294" count="1" selected="0">
            <x v="0"/>
          </reference>
          <reference field="7" count="1" selected="0">
            <x v="2"/>
          </reference>
        </references>
      </pivotArea>
    </chartFormat>
    <chartFormat chart="31" format="1">
      <pivotArea type="data" outline="0" fieldPosition="0">
        <references count="2">
          <reference field="4294967294" count="1" selected="0">
            <x v="0"/>
          </reference>
          <reference field="7" count="1" selected="0">
            <x v="0"/>
          </reference>
        </references>
      </pivotArea>
    </chartFormat>
    <chartFormat chart="31" format="2">
      <pivotArea type="data" outline="0" fieldPosition="0">
        <references count="2">
          <reference field="4294967294" count="1" selected="0">
            <x v="0"/>
          </reference>
          <reference field="7" count="1" selected="0">
            <x v="1"/>
          </reference>
        </references>
      </pivotArea>
    </chartFormat>
    <chartFormat chart="3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4B055F-2770-48B9-9AD1-A87A3D101FA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Count of Serial Number" fld="1" subtotal="count" baseField="0" baseItem="1"/>
    <dataField name="Average of Rating" fld="12" subtotal="average" baseField="0" baseItem="1" numFmtId="2"/>
  </dataFields>
  <formats count="3">
    <format dxfId="378">
      <pivotArea type="all" dataOnly="0" outline="0" fieldPosition="0"/>
    </format>
    <format dxfId="377">
      <pivotArea outline="0" collapsedLevelsAreSubtotals="1" fieldPosition="0"/>
    </format>
    <format dxfId="37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46DEE7E-52BF-4DA7-8119-0B92C9B555E3}"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09047513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92B5669-5D05-42EF-A6F5-F852EFC89A86}" sourceName="Item Type">
  <pivotTables>
    <pivotTable tabId="2" name="PivotTable1"/>
  </pivotTables>
  <data>
    <tabular pivotCacheId="1090475137" showMissing="0">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A2DC938-B1EF-486F-9F73-0610D6BCCF68}" sourceName="Outlet Location Typ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090475137">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55FAAB2-D164-4B3C-BAC8-25C372F03519}" cache="Slicer_Outlet_Size" caption="Outlet Size" rowHeight="257175"/>
  <slicer name="Item Type" xr10:uid="{770AF7AA-2C2B-4EFB-90B5-C256B9FB112B}" cache="Slicer_Item_Type" caption="Item Type" rowHeight="257175"/>
  <slicer name="Outlet Location Type" xr10:uid="{771C5202-4C7D-4AD1-ABBF-A1C7D1F5C5FF}"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BB85893-07AA-43A9-8AD6-B072318F3916}" cache="Slicer_Outlet_Size" caption="Outlet Size" style="SWAMY_YELLO" rowHeight="257175"/>
  <slicer name="Item Type 1" xr10:uid="{C867E6D7-2030-4F7F-9471-95273E705813}" cache="Slicer_Item_Type" caption="Item Type" style="SWAMY_YELLO" rowHeight="257175"/>
  <slicer name="Outlet Location" xr10:uid="{0575D080-1D7D-4866-9197-917BDA927DF2}" cache="Slicer_Outlet_Location_Type" caption="Outlet Location " style="SWAMY_YELLO"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1EE2A125-FED7-45BE-BED7-407C0A096914}" name="Serial Number"/>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27F06-1884-4B06-BCA8-689E15125DEB}">
  <dimension ref="A2:I121"/>
  <sheetViews>
    <sheetView workbookViewId="0">
      <selection activeCell="A3" sqref="A3:D7"/>
    </sheetView>
  </sheetViews>
  <sheetFormatPr defaultRowHeight="15.75" x14ac:dyDescent="0.25"/>
  <cols>
    <col min="1" max="1" width="11.875" bestFit="1" customWidth="1"/>
    <col min="2" max="2" width="16" bestFit="1" customWidth="1"/>
    <col min="3" max="3" width="21.375" bestFit="1" customWidth="1"/>
    <col min="4" max="4" width="16.25" bestFit="1" customWidth="1"/>
  </cols>
  <sheetData>
    <row r="2" spans="1:5" x14ac:dyDescent="0.25">
      <c r="A2" s="28" t="s">
        <v>1615</v>
      </c>
      <c r="B2" s="29"/>
      <c r="C2" s="29"/>
      <c r="D2" s="30"/>
    </row>
    <row r="3" spans="1:5" x14ac:dyDescent="0.25">
      <c r="A3" s="48" t="s">
        <v>1610</v>
      </c>
      <c r="B3" s="49" t="s">
        <v>1611</v>
      </c>
      <c r="C3" s="49" t="s">
        <v>1613</v>
      </c>
      <c r="D3" s="36" t="s">
        <v>1614</v>
      </c>
    </row>
    <row r="4" spans="1:5" x14ac:dyDescent="0.25">
      <c r="A4" s="45">
        <v>1201681.4928000034</v>
      </c>
      <c r="B4" s="46">
        <v>140.99278338613203</v>
      </c>
      <c r="C4" s="46">
        <v>8523</v>
      </c>
      <c r="D4" s="47">
        <v>3.9658570925731196</v>
      </c>
    </row>
    <row r="5" spans="1:5" x14ac:dyDescent="0.25">
      <c r="A5" s="3"/>
      <c r="D5" s="4"/>
    </row>
    <row r="6" spans="1:5" x14ac:dyDescent="0.25">
      <c r="A6" s="3"/>
      <c r="D6" s="4"/>
    </row>
    <row r="7" spans="1:5" x14ac:dyDescent="0.25">
      <c r="A7" s="5">
        <f>GETPIVOTDATA("Sum of Sales",$A$3)</f>
        <v>1201681.4928000034</v>
      </c>
      <c r="B7" s="6">
        <f>GETPIVOTDATA("Average of Sales2",$A$3)</f>
        <v>140.99278338613203</v>
      </c>
      <c r="C7" s="7">
        <f>GETPIVOTDATA("Count of Serial Number",$A$3)</f>
        <v>8523</v>
      </c>
      <c r="D7" s="8">
        <f>GETPIVOTDATA("Average of Rating",$A$3)</f>
        <v>3.9658570925731196</v>
      </c>
    </row>
    <row r="14" spans="1:5" x14ac:dyDescent="0.25">
      <c r="C14" s="2"/>
    </row>
    <row r="15" spans="1:5" x14ac:dyDescent="0.25">
      <c r="A15" s="28" t="s">
        <v>1617</v>
      </c>
      <c r="B15" s="29"/>
      <c r="C15" s="29"/>
      <c r="D15" s="29"/>
      <c r="E15" s="30"/>
    </row>
    <row r="16" spans="1:5" x14ac:dyDescent="0.25">
      <c r="A16" s="15" t="s">
        <v>1616</v>
      </c>
      <c r="B16" s="17" t="s">
        <v>1610</v>
      </c>
      <c r="E16" s="4"/>
    </row>
    <row r="17" spans="1:7" x14ac:dyDescent="0.25">
      <c r="A17" s="50" t="s">
        <v>17</v>
      </c>
      <c r="B17" s="18">
        <v>776319.68840000057</v>
      </c>
      <c r="E17" s="4"/>
    </row>
    <row r="18" spans="1:7" x14ac:dyDescent="0.25">
      <c r="A18" s="41" t="s">
        <v>10</v>
      </c>
      <c r="B18" s="27">
        <v>425361.8043999995</v>
      </c>
      <c r="E18" s="4"/>
    </row>
    <row r="19" spans="1:7" x14ac:dyDescent="0.25">
      <c r="A19" s="3"/>
      <c r="E19" s="4"/>
    </row>
    <row r="20" spans="1:7" x14ac:dyDescent="0.25">
      <c r="A20" s="3"/>
      <c r="E20" s="4"/>
    </row>
    <row r="21" spans="1:7" x14ac:dyDescent="0.25">
      <c r="A21" s="3"/>
      <c r="E21" s="4"/>
    </row>
    <row r="22" spans="1:7" x14ac:dyDescent="0.25">
      <c r="A22" s="3"/>
      <c r="E22" s="4"/>
    </row>
    <row r="23" spans="1:7" x14ac:dyDescent="0.25">
      <c r="A23" s="11"/>
      <c r="B23" s="7"/>
      <c r="C23" s="7"/>
      <c r="D23" s="7"/>
      <c r="E23" s="12"/>
    </row>
    <row r="28" spans="1:7" x14ac:dyDescent="0.25">
      <c r="A28" s="28" t="s">
        <v>1619</v>
      </c>
      <c r="B28" s="29"/>
      <c r="C28" s="29"/>
      <c r="D28" s="29"/>
      <c r="E28" s="29"/>
      <c r="F28" s="29"/>
      <c r="G28" s="30"/>
    </row>
    <row r="29" spans="1:7" x14ac:dyDescent="0.25">
      <c r="A29" s="15" t="s">
        <v>1610</v>
      </c>
      <c r="B29" s="15" t="s">
        <v>1618</v>
      </c>
      <c r="C29" s="17"/>
      <c r="G29" s="4"/>
    </row>
    <row r="30" spans="1:7" x14ac:dyDescent="0.25">
      <c r="A30" s="15" t="s">
        <v>1616</v>
      </c>
      <c r="B30" s="48" t="s">
        <v>17</v>
      </c>
      <c r="C30" s="36" t="s">
        <v>10</v>
      </c>
      <c r="G30" s="4"/>
    </row>
    <row r="31" spans="1:7" x14ac:dyDescent="0.25">
      <c r="A31" s="50" t="s">
        <v>14</v>
      </c>
      <c r="B31" s="16">
        <v>215047.9126000001</v>
      </c>
      <c r="C31" s="52">
        <v>121349.89940000001</v>
      </c>
      <c r="G31" s="4"/>
    </row>
    <row r="32" spans="1:7" x14ac:dyDescent="0.25">
      <c r="A32" s="40" t="s">
        <v>34</v>
      </c>
      <c r="B32" s="51">
        <v>254464.77940000014</v>
      </c>
      <c r="C32" s="34">
        <v>138685.86819999994</v>
      </c>
      <c r="G32" s="4"/>
    </row>
    <row r="33" spans="1:9" x14ac:dyDescent="0.25">
      <c r="A33" s="41" t="s">
        <v>21</v>
      </c>
      <c r="B33" s="53">
        <v>306806.99640000012</v>
      </c>
      <c r="C33" s="35">
        <v>165326.0368</v>
      </c>
      <c r="G33" s="4"/>
    </row>
    <row r="34" spans="1:9" x14ac:dyDescent="0.25">
      <c r="A34" s="3"/>
      <c r="G34" s="4"/>
    </row>
    <row r="35" spans="1:9" x14ac:dyDescent="0.25">
      <c r="A35" s="3"/>
      <c r="G35" s="4"/>
    </row>
    <row r="36" spans="1:9" x14ac:dyDescent="0.25">
      <c r="A36" s="11"/>
      <c r="B36" s="7"/>
      <c r="C36" s="7"/>
      <c r="D36" s="7"/>
      <c r="E36" s="7"/>
      <c r="F36" s="7"/>
      <c r="G36" s="12"/>
    </row>
    <row r="38" spans="1:9" ht="16.5" thickBot="1" x14ac:dyDescent="0.3"/>
    <row r="39" spans="1:9" ht="16.5" thickBot="1" x14ac:dyDescent="0.3">
      <c r="A39" s="31" t="s">
        <v>1620</v>
      </c>
      <c r="B39" s="32"/>
      <c r="C39" s="32"/>
      <c r="D39" s="32"/>
      <c r="E39" s="32"/>
      <c r="F39" s="32"/>
      <c r="G39" s="32"/>
      <c r="H39" s="32"/>
      <c r="I39" s="33"/>
    </row>
    <row r="40" spans="1:9" ht="16.5" thickBot="1" x14ac:dyDescent="0.3">
      <c r="A40" s="54" t="s">
        <v>1616</v>
      </c>
      <c r="B40" s="23" t="s">
        <v>1610</v>
      </c>
      <c r="I40" s="20"/>
    </row>
    <row r="41" spans="1:9" x14ac:dyDescent="0.25">
      <c r="A41" s="55" t="s">
        <v>153</v>
      </c>
      <c r="B41" s="24">
        <v>9077.869999999999</v>
      </c>
      <c r="I41" s="20"/>
    </row>
    <row r="42" spans="1:9" x14ac:dyDescent="0.25">
      <c r="A42" s="56" t="s">
        <v>74</v>
      </c>
      <c r="B42" s="25">
        <v>15596.696600000001</v>
      </c>
      <c r="I42" s="20"/>
    </row>
    <row r="43" spans="1:9" x14ac:dyDescent="0.25">
      <c r="A43" s="56" t="s">
        <v>159</v>
      </c>
      <c r="B43" s="25">
        <v>21880.027399999992</v>
      </c>
      <c r="I43" s="20"/>
    </row>
    <row r="44" spans="1:9" x14ac:dyDescent="0.25">
      <c r="A44" s="56" t="s">
        <v>64</v>
      </c>
      <c r="B44" s="25">
        <v>22451.891599999999</v>
      </c>
      <c r="I44" s="20"/>
    </row>
    <row r="45" spans="1:9" x14ac:dyDescent="0.25">
      <c r="A45" s="56" t="s">
        <v>61</v>
      </c>
      <c r="B45" s="25">
        <v>29334.680599999996</v>
      </c>
      <c r="I45" s="20"/>
    </row>
    <row r="46" spans="1:9" x14ac:dyDescent="0.25">
      <c r="A46" s="56" t="s">
        <v>57</v>
      </c>
      <c r="B46" s="25">
        <v>35379.119800000015</v>
      </c>
      <c r="I46" s="20"/>
    </row>
    <row r="47" spans="1:9" x14ac:dyDescent="0.25">
      <c r="A47" s="56" t="s">
        <v>32</v>
      </c>
      <c r="B47" s="25">
        <v>58514.166999999987</v>
      </c>
      <c r="I47" s="20"/>
    </row>
    <row r="48" spans="1:9" x14ac:dyDescent="0.25">
      <c r="A48" s="56" t="s">
        <v>54</v>
      </c>
      <c r="B48" s="25">
        <v>59449.863799999992</v>
      </c>
      <c r="I48" s="20"/>
    </row>
    <row r="49" spans="1:9" x14ac:dyDescent="0.25">
      <c r="A49" s="56" t="s">
        <v>19</v>
      </c>
      <c r="B49" s="25">
        <v>68025.838800000012</v>
      </c>
      <c r="I49" s="20"/>
    </row>
    <row r="50" spans="1:9" x14ac:dyDescent="0.25">
      <c r="A50" s="56" t="s">
        <v>95</v>
      </c>
      <c r="B50" s="25">
        <v>81894.736400000009</v>
      </c>
      <c r="I50" s="20"/>
    </row>
    <row r="51" spans="1:9" x14ac:dyDescent="0.25">
      <c r="A51" s="56" t="s">
        <v>28</v>
      </c>
      <c r="B51" s="25">
        <v>90706.728999999992</v>
      </c>
      <c r="I51" s="20"/>
    </row>
    <row r="52" spans="1:9" x14ac:dyDescent="0.25">
      <c r="A52" s="56" t="s">
        <v>67</v>
      </c>
      <c r="B52" s="25">
        <v>101276.46159999995</v>
      </c>
      <c r="I52" s="20"/>
    </row>
    <row r="53" spans="1:9" x14ac:dyDescent="0.25">
      <c r="A53" s="56" t="s">
        <v>24</v>
      </c>
      <c r="B53" s="25">
        <v>118558.88140000009</v>
      </c>
      <c r="I53" s="20"/>
    </row>
    <row r="54" spans="1:9" x14ac:dyDescent="0.25">
      <c r="A54" s="56" t="s">
        <v>42</v>
      </c>
      <c r="B54" s="25">
        <v>135976.52539999998</v>
      </c>
      <c r="I54" s="20"/>
    </row>
    <row r="55" spans="1:9" x14ac:dyDescent="0.25">
      <c r="A55" s="56" t="s">
        <v>48</v>
      </c>
      <c r="B55" s="25">
        <v>175433.92240000021</v>
      </c>
      <c r="I55" s="20"/>
    </row>
    <row r="56" spans="1:9" ht="16.5" thickBot="1" x14ac:dyDescent="0.3">
      <c r="A56" s="57" t="s">
        <v>12</v>
      </c>
      <c r="B56" s="26">
        <v>178124.08099999995</v>
      </c>
      <c r="C56" s="21"/>
      <c r="D56" s="21"/>
      <c r="E56" s="21"/>
      <c r="F56" s="21"/>
      <c r="G56" s="21"/>
      <c r="H56" s="21"/>
      <c r="I56" s="22"/>
    </row>
    <row r="59" spans="1:9" ht="16.5" thickBot="1" x14ac:dyDescent="0.3">
      <c r="A59" s="28" t="s">
        <v>1621</v>
      </c>
      <c r="B59" s="29"/>
      <c r="C59" s="29"/>
      <c r="D59" s="29"/>
      <c r="E59" s="29"/>
      <c r="F59" s="29"/>
      <c r="G59" s="29"/>
      <c r="H59" s="29"/>
      <c r="I59" s="30"/>
    </row>
    <row r="60" spans="1:9" ht="16.5" thickBot="1" x14ac:dyDescent="0.3">
      <c r="A60" s="15" t="s">
        <v>1616</v>
      </c>
      <c r="B60" s="17" t="s">
        <v>1610</v>
      </c>
      <c r="I60" s="4"/>
    </row>
    <row r="61" spans="1:9" x14ac:dyDescent="0.25">
      <c r="A61" s="50">
        <v>2011</v>
      </c>
      <c r="B61" s="18">
        <v>78131.566599999976</v>
      </c>
      <c r="I61" s="4"/>
    </row>
    <row r="62" spans="1:9" x14ac:dyDescent="0.25">
      <c r="A62" s="40">
        <v>2012</v>
      </c>
      <c r="B62" s="19">
        <v>130476.85979999998</v>
      </c>
      <c r="I62" s="4"/>
    </row>
    <row r="63" spans="1:9" x14ac:dyDescent="0.25">
      <c r="A63" s="40">
        <v>2014</v>
      </c>
      <c r="B63" s="19">
        <v>131809.01560000007</v>
      </c>
      <c r="I63" s="4"/>
    </row>
    <row r="64" spans="1:9" x14ac:dyDescent="0.25">
      <c r="A64" s="40">
        <v>2015</v>
      </c>
      <c r="B64" s="19">
        <v>130942.78019999999</v>
      </c>
      <c r="I64" s="4"/>
    </row>
    <row r="65" spans="1:9" x14ac:dyDescent="0.25">
      <c r="A65" s="40">
        <v>2016</v>
      </c>
      <c r="B65" s="19">
        <v>132113.36980000007</v>
      </c>
      <c r="I65" s="4"/>
    </row>
    <row r="66" spans="1:9" x14ac:dyDescent="0.25">
      <c r="A66" s="40">
        <v>2017</v>
      </c>
      <c r="B66" s="19">
        <v>133103.90699999989</v>
      </c>
      <c r="I66" s="4"/>
    </row>
    <row r="67" spans="1:9" x14ac:dyDescent="0.25">
      <c r="A67" s="40">
        <v>2018</v>
      </c>
      <c r="B67" s="19">
        <v>204522.25700000025</v>
      </c>
      <c r="I67" s="4"/>
    </row>
    <row r="68" spans="1:9" x14ac:dyDescent="0.25">
      <c r="A68" s="40">
        <v>2020</v>
      </c>
      <c r="B68" s="19">
        <v>129103.96039999987</v>
      </c>
      <c r="I68" s="4"/>
    </row>
    <row r="69" spans="1:9" ht="16.5" thickBot="1" x14ac:dyDescent="0.3">
      <c r="A69" s="41">
        <v>2022</v>
      </c>
      <c r="B69" s="27">
        <v>131477.77639999994</v>
      </c>
      <c r="I69" s="4"/>
    </row>
    <row r="70" spans="1:9" x14ac:dyDescent="0.25">
      <c r="A70" s="3"/>
      <c r="I70" s="4"/>
    </row>
    <row r="71" spans="1:9" x14ac:dyDescent="0.25">
      <c r="A71" s="11"/>
      <c r="B71" s="7"/>
      <c r="C71" s="7"/>
      <c r="D71" s="7"/>
      <c r="E71" s="7"/>
      <c r="F71" s="7"/>
      <c r="G71" s="7"/>
      <c r="H71" s="7"/>
      <c r="I71" s="12"/>
    </row>
    <row r="74" spans="1:9" ht="16.5" thickBot="1" x14ac:dyDescent="0.3">
      <c r="A74" s="28" t="s">
        <v>1622</v>
      </c>
      <c r="B74" s="29"/>
      <c r="C74" s="29"/>
      <c r="D74" s="29"/>
      <c r="E74" s="29"/>
      <c r="F74" s="29"/>
      <c r="G74" s="29"/>
      <c r="H74" s="29"/>
      <c r="I74" s="30"/>
    </row>
    <row r="75" spans="1:9" ht="16.5" thickBot="1" x14ac:dyDescent="0.3">
      <c r="A75" s="15" t="s">
        <v>1616</v>
      </c>
      <c r="B75" s="17" t="s">
        <v>1610</v>
      </c>
      <c r="I75" s="4"/>
    </row>
    <row r="76" spans="1:9" x14ac:dyDescent="0.25">
      <c r="A76" s="40" t="s">
        <v>30</v>
      </c>
      <c r="B76" s="18">
        <v>248991.58600000024</v>
      </c>
      <c r="I76" s="4"/>
    </row>
    <row r="77" spans="1:9" x14ac:dyDescent="0.25">
      <c r="A77" s="40" t="s">
        <v>15</v>
      </c>
      <c r="B77" s="19">
        <v>507895.7363999993</v>
      </c>
      <c r="I77" s="4"/>
    </row>
    <row r="78" spans="1:9" x14ac:dyDescent="0.25">
      <c r="A78" s="41" t="s">
        <v>26</v>
      </c>
      <c r="B78" s="27">
        <v>444794.17039999936</v>
      </c>
      <c r="I78" s="4"/>
    </row>
    <row r="79" spans="1:9" x14ac:dyDescent="0.25">
      <c r="A79" s="3"/>
      <c r="I79" s="4"/>
    </row>
    <row r="80" spans="1:9" x14ac:dyDescent="0.25">
      <c r="A80" s="3"/>
      <c r="I80" s="4"/>
    </row>
    <row r="81" spans="1:9" x14ac:dyDescent="0.25">
      <c r="A81" s="11"/>
      <c r="B81" s="7"/>
      <c r="C81" s="7"/>
      <c r="D81" s="7"/>
      <c r="E81" s="7"/>
      <c r="F81" s="7"/>
      <c r="G81" s="7"/>
      <c r="H81" s="7"/>
      <c r="I81" s="12"/>
    </row>
    <row r="84" spans="1:9" x14ac:dyDescent="0.25">
      <c r="A84" s="28" t="s">
        <v>1624</v>
      </c>
      <c r="B84" s="29"/>
      <c r="C84" s="29"/>
      <c r="D84" s="29"/>
      <c r="E84" s="29"/>
      <c r="F84" s="29"/>
      <c r="G84" s="29"/>
      <c r="H84" s="29"/>
      <c r="I84" s="30"/>
    </row>
    <row r="85" spans="1:9" x14ac:dyDescent="0.25">
      <c r="A85" s="15" t="s">
        <v>1616</v>
      </c>
      <c r="B85" s="17" t="s">
        <v>1610</v>
      </c>
      <c r="D85" t="s">
        <v>1623</v>
      </c>
      <c r="E85" t="s">
        <v>1608</v>
      </c>
      <c r="I85" s="4"/>
    </row>
    <row r="86" spans="1:9" x14ac:dyDescent="0.25">
      <c r="A86" s="50" t="s">
        <v>14</v>
      </c>
      <c r="B86" s="18">
        <v>336397.81199999945</v>
      </c>
      <c r="D86" t="s">
        <v>21</v>
      </c>
      <c r="E86" s="18">
        <f>GETPIVOTDATA("Sales",$A$85,"Outlet Location Type","Tier 3")</f>
        <v>472133.03319999954</v>
      </c>
      <c r="I86" s="4"/>
    </row>
    <row r="87" spans="1:9" x14ac:dyDescent="0.25">
      <c r="A87" s="40" t="s">
        <v>34</v>
      </c>
      <c r="B87" s="19">
        <v>393150.64759999956</v>
      </c>
      <c r="D87" t="s">
        <v>34</v>
      </c>
      <c r="E87" s="18">
        <f>GETPIVOTDATA("Sales",$A$85,"Outlet Location Type","Tier 2")</f>
        <v>393150.64759999956</v>
      </c>
      <c r="I87" s="4"/>
    </row>
    <row r="88" spans="1:9" x14ac:dyDescent="0.25">
      <c r="A88" s="41" t="s">
        <v>21</v>
      </c>
      <c r="B88" s="27">
        <v>472133.03319999954</v>
      </c>
      <c r="D88" t="s">
        <v>14</v>
      </c>
      <c r="E88" s="18">
        <f>GETPIVOTDATA("Sales",$A$85,"Outlet Location Type","Tier 1")</f>
        <v>336397.81199999945</v>
      </c>
      <c r="I88" s="4"/>
    </row>
    <row r="89" spans="1:9" x14ac:dyDescent="0.25">
      <c r="A89" s="3"/>
      <c r="E89" s="18"/>
      <c r="I89" s="4"/>
    </row>
    <row r="90" spans="1:9" x14ac:dyDescent="0.25">
      <c r="A90" s="3"/>
      <c r="I90" s="4"/>
    </row>
    <row r="91" spans="1:9" x14ac:dyDescent="0.25">
      <c r="A91" s="3"/>
      <c r="I91" s="4"/>
    </row>
    <row r="92" spans="1:9" x14ac:dyDescent="0.25">
      <c r="A92" s="3"/>
      <c r="I92" s="4"/>
    </row>
    <row r="93" spans="1:9" x14ac:dyDescent="0.25">
      <c r="A93" s="3"/>
      <c r="I93" s="4"/>
    </row>
    <row r="94" spans="1:9" x14ac:dyDescent="0.25">
      <c r="A94" s="11"/>
      <c r="B94" s="7"/>
      <c r="C94" s="7"/>
      <c r="D94" s="7"/>
      <c r="E94" s="7"/>
      <c r="F94" s="7"/>
      <c r="G94" s="7"/>
      <c r="H94" s="7"/>
      <c r="I94" s="12"/>
    </row>
    <row r="98" spans="1:2" x14ac:dyDescent="0.25">
      <c r="A98" s="13" t="s">
        <v>1616</v>
      </c>
      <c r="B98" s="17" t="s">
        <v>1610</v>
      </c>
    </row>
    <row r="99" spans="1:2" x14ac:dyDescent="0.25">
      <c r="A99" s="10" t="s">
        <v>46</v>
      </c>
      <c r="B99" s="18">
        <v>130714.67460000006</v>
      </c>
    </row>
    <row r="100" spans="1:2" x14ac:dyDescent="0.25">
      <c r="A100" s="10" t="s">
        <v>22</v>
      </c>
      <c r="B100" s="19">
        <v>131477.77639999994</v>
      </c>
    </row>
    <row r="101" spans="1:2" x14ac:dyDescent="0.25">
      <c r="A101" s="10" t="s">
        <v>40</v>
      </c>
      <c r="B101" s="19">
        <v>151939.149</v>
      </c>
    </row>
    <row r="102" spans="1:2" x14ac:dyDescent="0.25">
      <c r="A102" s="14" t="s">
        <v>16</v>
      </c>
      <c r="B102" s="27">
        <v>787549.89280000131</v>
      </c>
    </row>
    <row r="107" spans="1:2" x14ac:dyDescent="0.25">
      <c r="A107" s="13" t="s">
        <v>1616</v>
      </c>
      <c r="B107" s="17" t="s">
        <v>1625</v>
      </c>
    </row>
    <row r="108" spans="1:2" x14ac:dyDescent="0.25">
      <c r="A108" s="10" t="s">
        <v>46</v>
      </c>
      <c r="B108" s="37">
        <v>139.80179101604284</v>
      </c>
    </row>
    <row r="109" spans="1:2" x14ac:dyDescent="0.25">
      <c r="A109" s="10" t="s">
        <v>40</v>
      </c>
      <c r="B109" s="38">
        <v>140.29468975069253</v>
      </c>
    </row>
    <row r="110" spans="1:2" x14ac:dyDescent="0.25">
      <c r="A110" s="10" t="s">
        <v>16</v>
      </c>
      <c r="B110" s="38">
        <v>141.21389506903375</v>
      </c>
    </row>
    <row r="111" spans="1:2" x14ac:dyDescent="0.25">
      <c r="A111" s="14" t="s">
        <v>22</v>
      </c>
      <c r="B111" s="39">
        <v>141.67863836206891</v>
      </c>
    </row>
    <row r="117" spans="1:2" x14ac:dyDescent="0.25">
      <c r="A117" s="13" t="s">
        <v>1616</v>
      </c>
      <c r="B117" s="17" t="s">
        <v>1613</v>
      </c>
    </row>
    <row r="118" spans="1:2" x14ac:dyDescent="0.25">
      <c r="A118" s="10" t="s">
        <v>22</v>
      </c>
      <c r="B118" s="42">
        <v>928</v>
      </c>
    </row>
    <row r="119" spans="1:2" x14ac:dyDescent="0.25">
      <c r="A119" s="10" t="s">
        <v>46</v>
      </c>
      <c r="B119" s="43">
        <v>935</v>
      </c>
    </row>
    <row r="120" spans="1:2" x14ac:dyDescent="0.25">
      <c r="A120" s="10" t="s">
        <v>40</v>
      </c>
      <c r="B120" s="43">
        <v>1083</v>
      </c>
    </row>
    <row r="121" spans="1:2" x14ac:dyDescent="0.25">
      <c r="A121" s="14" t="s">
        <v>16</v>
      </c>
      <c r="B121" s="44">
        <v>5577</v>
      </c>
    </row>
  </sheetData>
  <mergeCells count="7">
    <mergeCell ref="A74:I74"/>
    <mergeCell ref="A84:I84"/>
    <mergeCell ref="A2:D2"/>
    <mergeCell ref="A15:E15"/>
    <mergeCell ref="A28:G28"/>
    <mergeCell ref="A39:I39"/>
    <mergeCell ref="A59:I5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225B5-4084-467C-A339-CE72C2FE11FE}">
  <dimension ref="B29:U29"/>
  <sheetViews>
    <sheetView showGridLines="0" tabSelected="1" zoomScale="70" zoomScaleNormal="70" workbookViewId="0">
      <selection activeCell="I50" sqref="I50"/>
    </sheetView>
  </sheetViews>
  <sheetFormatPr defaultRowHeight="15.75" x14ac:dyDescent="0.25"/>
  <sheetData>
    <row r="29" spans="2:21" ht="51" x14ac:dyDescent="0.75">
      <c r="B29" s="1"/>
      <c r="U29"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Swamy Nadar</cp:lastModifiedBy>
  <dcterms:created xsi:type="dcterms:W3CDTF">2024-06-23T13:11:17Z</dcterms:created>
  <dcterms:modified xsi:type="dcterms:W3CDTF">2025-10-18T17:06:28Z</dcterms:modified>
</cp:coreProperties>
</file>