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ins" sheetId="1" state="visible" r:id="rId1"/>
    <sheet name="Settings" sheetId="2" state="visible" r:id="rId2"/>
  </sheets>
  <calcPr/>
</workbook>
</file>

<file path=xl/sharedStrings.xml><?xml version="1.0" encoding="utf-8"?>
<sst xmlns="http://schemas.openxmlformats.org/spreadsheetml/2006/main" count="232" uniqueCount="232">
  <si>
    <r>
      <rPr>
        <sz val="10"/>
        <rFont val="Liberation Sans"/>
      </rPr>
      <t>SAMD2xG</t>
    </r>
  </si>
  <si>
    <r>
      <rPr>
        <sz val="10"/>
        <rFont val="Liberation Sans"/>
      </rPr>
      <t>SAMD2xJ</t>
    </r>
  </si>
  <si>
    <r>
      <rPr>
        <sz val="10"/>
        <rFont val="Liberation Sans"/>
      </rPr>
      <t>Pin</t>
    </r>
  </si>
  <si>
    <r>
      <rPr>
        <sz val="10"/>
        <rFont val="Liberation Sans"/>
      </rPr>
      <t xml:space="preserve">Cluster SAMD2xG</t>
    </r>
  </si>
  <si>
    <r>
      <rPr>
        <sz val="10"/>
        <rFont val="Liberation Sans"/>
      </rPr>
      <t xml:space="preserve">Cluster SAMD2xJ</t>
    </r>
  </si>
  <si>
    <r>
      <rPr>
        <sz val="10"/>
        <rFont val="Liberation Sans"/>
      </rPr>
      <t>Name</t>
    </r>
  </si>
  <si>
    <r>
      <rPr>
        <sz val="10"/>
        <rFont val="Liberation Sans"/>
      </rPr>
      <t>Usage</t>
    </r>
  </si>
  <si>
    <r>
      <rPr>
        <sz val="10"/>
        <rFont val="Liberation Sans"/>
      </rPr>
      <t>Function</t>
    </r>
  </si>
  <si>
    <r>
      <rPr>
        <sz val="10"/>
        <rFont val="Liberation Sans"/>
      </rPr>
      <t xml:space="preserve">Power (mA)</t>
    </r>
  </si>
  <si>
    <r>
      <rPr>
        <sz val="10"/>
        <rFont val="Liberation Sans"/>
      </rPr>
      <t xml:space="preserve">Old Name</t>
    </r>
  </si>
  <si>
    <t xml:space="preserve">HV Support Wave out</t>
  </si>
  <si>
    <t>PA00</t>
  </si>
  <si>
    <r>
      <rPr>
        <sz val="10"/>
        <rFont val="Liberation Sans"/>
      </rPr>
      <t>XIN32</t>
    </r>
  </si>
  <si>
    <r>
      <rPr>
        <sz val="10"/>
        <rFont val="Liberation Sans"/>
      </rPr>
      <t>-</t>
    </r>
  </si>
  <si>
    <t>XIN32</t>
  </si>
  <si>
    <t>PA01</t>
  </si>
  <si>
    <r>
      <rPr>
        <sz val="10"/>
        <rFont val="Liberation Sans"/>
      </rPr>
      <t>XOUT32</t>
    </r>
  </si>
  <si>
    <t>XOUT32</t>
  </si>
  <si>
    <t>PA02</t>
  </si>
  <si>
    <r>
      <rPr>
        <sz val="10"/>
        <rFont val="Liberation Sans"/>
      </rPr>
      <t>PWR_SENSE</t>
    </r>
  </si>
  <si>
    <r>
      <rPr>
        <sz val="10"/>
        <rFont val="Liberation Sans"/>
      </rPr>
      <t xml:space="preserve">ADC – AIN[0]</t>
    </r>
  </si>
  <si>
    <r>
      <rPr>
        <sz val="10"/>
        <rFont val="Liberation Sans"/>
      </rPr>
      <t xml:space="preserve">B (ADC)</t>
    </r>
  </si>
  <si>
    <t>PWR_SENSE</t>
  </si>
  <si>
    <t>PA03</t>
  </si>
  <si>
    <r>
      <rPr>
        <sz val="10"/>
        <rFont val="Liberation Sans"/>
      </rPr>
      <t>HV_SENSE</t>
    </r>
  </si>
  <si>
    <r>
      <rPr>
        <sz val="10"/>
        <rFont val="Liberation Sans"/>
      </rPr>
      <t xml:space="preserve">ADC – AIN[1]</t>
    </r>
  </si>
  <si>
    <t>HV_SENSE</t>
  </si>
  <si>
    <t>PB04</t>
  </si>
  <si>
    <r>
      <rPr>
        <sz val="10"/>
        <rFont val="Liberation Sans"/>
      </rPr>
      <t>USB_CC1</t>
    </r>
  </si>
  <si>
    <t>USB_CC1</t>
  </si>
  <si>
    <t>PB05</t>
  </si>
  <si>
    <r>
      <rPr>
        <sz val="10"/>
        <rFont val="Liberation Sans"/>
      </rPr>
      <t>USB_CC2</t>
    </r>
  </si>
  <si>
    <t>USB_CC2</t>
  </si>
  <si>
    <t>GNDANA</t>
  </si>
  <si>
    <t>VDDANA</t>
  </si>
  <si>
    <t>PB06</t>
  </si>
  <si>
    <r>
      <rPr>
        <sz val="10"/>
        <rFont val="Liberation Sans"/>
      </rPr>
      <t>BTN_A</t>
    </r>
  </si>
  <si>
    <r>
      <rPr>
        <sz val="10"/>
        <rFont val="Liberation Sans"/>
      </rPr>
      <t>EXTINT[6]</t>
    </r>
  </si>
  <si>
    <r>
      <rPr>
        <sz val="10"/>
        <rFont val="Liberation Sans"/>
      </rPr>
      <t>A</t>
    </r>
  </si>
  <si>
    <t>GPIO3</t>
  </si>
  <si>
    <t>PB07</t>
  </si>
  <si>
    <r>
      <rPr>
        <sz val="10"/>
        <rFont val="Liberation Sans"/>
      </rPr>
      <t>BTN_B</t>
    </r>
  </si>
  <si>
    <r>
      <rPr>
        <sz val="10"/>
        <rFont val="Liberation Sans"/>
      </rPr>
      <t>EXTINT[7]</t>
    </r>
  </si>
  <si>
    <t>GPIO4</t>
  </si>
  <si>
    <t>PB08</t>
  </si>
  <si>
    <r>
      <rPr>
        <sz val="10"/>
        <rFont val="Liberation Sans"/>
      </rPr>
      <t>CH7+</t>
    </r>
  </si>
  <si>
    <r>
      <rPr>
        <sz val="10"/>
        <rFont val="Liberation Sans"/>
      </rPr>
      <t>TC4/WO[0]</t>
    </r>
  </si>
  <si>
    <r>
      <rPr>
        <sz val="10"/>
        <rFont val="Liberation Sans"/>
      </rPr>
      <t>E</t>
    </r>
  </si>
  <si>
    <t>CH6+</t>
  </si>
  <si>
    <t>PB09</t>
  </si>
  <si>
    <r>
      <rPr>
        <sz val="10"/>
        <rFont val="Liberation Sans"/>
      </rPr>
      <t>CH7-</t>
    </r>
  </si>
  <si>
    <r>
      <rPr>
        <sz val="10"/>
        <rFont val="Liberation Sans"/>
      </rPr>
      <t>TC4/WO[1]</t>
    </r>
  </si>
  <si>
    <t>CH6-</t>
  </si>
  <si>
    <t>PA04</t>
  </si>
  <si>
    <r>
      <rPr>
        <sz val="10"/>
        <rFont val="Liberation Sans"/>
      </rPr>
      <t>CONFIG1</t>
    </r>
  </si>
  <si>
    <r>
      <rPr>
        <sz val="10"/>
        <rFont val="Liberation Sans"/>
      </rPr>
      <t xml:space="preserve">AC – AIN[0]</t>
    </r>
  </si>
  <si>
    <r>
      <rPr>
        <sz val="10"/>
        <rFont val="Liberation Sans"/>
      </rPr>
      <t xml:space="preserve">B (AC)</t>
    </r>
  </si>
  <si>
    <t>CONFIG1</t>
  </si>
  <si>
    <t>PA05</t>
  </si>
  <si>
    <r>
      <rPr>
        <sz val="10"/>
        <rFont val="Liberation Sans"/>
      </rPr>
      <t>CONFIG2</t>
    </r>
  </si>
  <si>
    <r>
      <rPr>
        <sz val="10"/>
        <rFont val="Liberation Sans"/>
      </rPr>
      <t xml:space="preserve">AC – AIN[1]</t>
    </r>
  </si>
  <si>
    <t>CONFIG2</t>
  </si>
  <si>
    <t>PA06</t>
  </si>
  <si>
    <r>
      <rPr>
        <sz val="10"/>
        <rFont val="Liberation Sans"/>
      </rPr>
      <t>CONFIG3</t>
    </r>
  </si>
  <si>
    <r>
      <rPr>
        <sz val="10"/>
        <rFont val="Liberation Sans"/>
      </rPr>
      <t xml:space="preserve">AC – AIN[2]</t>
    </r>
  </si>
  <si>
    <t>CONFIG3</t>
  </si>
  <si>
    <t>X</t>
  </si>
  <si>
    <t>PA07</t>
  </si>
  <si>
    <r>
      <rPr>
        <sz val="10"/>
        <rFont val="Liberation Sans"/>
      </rPr>
      <t>HV_SW</t>
    </r>
  </si>
  <si>
    <r>
      <rPr>
        <sz val="10"/>
        <rFont val="Liberation Sans"/>
      </rPr>
      <t>TCC1/WO[1]</t>
    </r>
  </si>
  <si>
    <t>HV_SW</t>
  </si>
  <si>
    <t>PA08</t>
  </si>
  <si>
    <r>
      <rPr>
        <sz val="10"/>
        <rFont val="Liberation Sans"/>
      </rPr>
      <t>PWR_GOOD</t>
    </r>
  </si>
  <si>
    <r>
      <rPr>
        <sz val="10"/>
        <rFont val="Liberation Sans"/>
      </rPr>
      <t>NMI</t>
    </r>
  </si>
  <si>
    <t>CH1+</t>
  </si>
  <si>
    <t>PA09</t>
  </si>
  <si>
    <r>
      <rPr>
        <sz val="10"/>
        <rFont val="Liberation Sans"/>
      </rPr>
      <t>OUTPUT_ENABLE</t>
    </r>
  </si>
  <si>
    <t>CH1-</t>
  </si>
  <si>
    <t>PA10</t>
  </si>
  <si>
    <r>
      <rPr>
        <sz val="10"/>
        <rFont val="Liberation Sans"/>
      </rPr>
      <t>CH1+</t>
    </r>
  </si>
  <si>
    <r>
      <rPr>
        <sz val="10"/>
        <rFont val="Liberation Sans"/>
      </rPr>
      <t>TCC0/WO[2]</t>
    </r>
  </si>
  <si>
    <r>
      <rPr>
        <sz val="10"/>
        <rFont val="Liberation Sans"/>
      </rPr>
      <t>F</t>
    </r>
  </si>
  <si>
    <t>CH2+</t>
  </si>
  <si>
    <t>PA11</t>
  </si>
  <si>
    <r>
      <rPr>
        <sz val="10"/>
        <rFont val="Liberation Sans"/>
      </rPr>
      <t>CH1-</t>
    </r>
  </si>
  <si>
    <r>
      <rPr>
        <sz val="10"/>
        <rFont val="Liberation Sans"/>
      </rPr>
      <t>TCC0/WO[3]</t>
    </r>
  </si>
  <si>
    <t>CH2-</t>
  </si>
  <si>
    <t>VDDIO</t>
  </si>
  <si>
    <t>GND</t>
  </si>
  <si>
    <t>PB10</t>
  </si>
  <si>
    <r>
      <rPr>
        <sz val="10"/>
        <rFont val="Liberation Sans"/>
      </rPr>
      <t>CH6+</t>
    </r>
  </si>
  <si>
    <r>
      <rPr>
        <sz val="10"/>
        <rFont val="Liberation Sans"/>
      </rPr>
      <t>TC5/WO[0]</t>
    </r>
  </si>
  <si>
    <t>CH7+</t>
  </si>
  <si>
    <t>PB11</t>
  </si>
  <si>
    <r>
      <rPr>
        <sz val="10"/>
        <rFont val="Liberation Sans"/>
      </rPr>
      <t>CH6-</t>
    </r>
  </si>
  <si>
    <r>
      <rPr>
        <sz val="10"/>
        <rFont val="Liberation Sans"/>
      </rPr>
      <t>TC5/WO[1]</t>
    </r>
  </si>
  <si>
    <t>CH7-</t>
  </si>
  <si>
    <t>PB12</t>
  </si>
  <si>
    <r>
      <rPr>
        <sz val="10"/>
        <rFont val="Liberation Sans"/>
      </rPr>
      <t>BTN_C</t>
    </r>
  </si>
  <si>
    <r>
      <rPr>
        <sz val="10"/>
        <rFont val="Liberation Sans"/>
      </rPr>
      <t>EXTINT[12]</t>
    </r>
  </si>
  <si>
    <t xml:space="preserve">DISPLAY_MOSI / GPIO5</t>
  </si>
  <si>
    <t>PB13</t>
  </si>
  <si>
    <r>
      <rPr>
        <sz val="10"/>
        <rFont val="Liberation Sans"/>
      </rPr>
      <t>BTN_D</t>
    </r>
  </si>
  <si>
    <r>
      <rPr>
        <sz val="10"/>
        <rFont val="Liberation Sans"/>
      </rPr>
      <t>EXTINT[13]</t>
    </r>
  </si>
  <si>
    <t xml:space="preserve">DISPLAY_SCK / GPIO6</t>
  </si>
  <si>
    <t>PB14</t>
  </si>
  <si>
    <t>DISPLAY_SS</t>
  </si>
  <si>
    <r>
      <rPr>
        <sz val="10"/>
        <rFont val="Liberation Sans"/>
      </rPr>
      <t>SERCOM4/PAD[2]</t>
    </r>
  </si>
  <si>
    <r>
      <rPr>
        <sz val="10"/>
        <rFont val="Liberation Sans"/>
      </rPr>
      <t>C</t>
    </r>
  </si>
  <si>
    <t xml:space="preserve">DISPLAY_SS / GPIO7</t>
  </si>
  <si>
    <t>PB15</t>
  </si>
  <si>
    <r>
      <rPr>
        <sz val="10"/>
        <rFont val="Liberation Sans"/>
      </rPr>
      <t>DISPLAY_MISO</t>
    </r>
  </si>
  <si>
    <r>
      <rPr>
        <sz val="10"/>
        <rFont val="Liberation Sans"/>
      </rPr>
      <t>SERCOM4/PAD[3]</t>
    </r>
  </si>
  <si>
    <t xml:space="preserve">DISPLAY_MISO / GPIO8</t>
  </si>
  <si>
    <t>PA12</t>
  </si>
  <si>
    <r>
      <rPr>
        <sz val="10"/>
        <rFont val="Liberation Sans"/>
      </rPr>
      <t>DISPLAY_MOSI</t>
    </r>
  </si>
  <si>
    <r>
      <rPr>
        <sz val="10"/>
        <rFont val="Liberation Sans"/>
      </rPr>
      <t>SERCOM4/PAD[0]</t>
    </r>
  </si>
  <si>
    <r>
      <rPr>
        <sz val="10"/>
        <rFont val="Liberation Sans"/>
      </rPr>
      <t>D</t>
    </r>
  </si>
  <si>
    <t>CH3+</t>
  </si>
  <si>
    <t>PA13</t>
  </si>
  <si>
    <r>
      <rPr>
        <sz val="10"/>
        <rFont val="Liberation Sans"/>
      </rPr>
      <t>DISPLAY_SCK</t>
    </r>
  </si>
  <si>
    <r>
      <rPr>
        <sz val="10"/>
        <rFont val="Liberation Sans"/>
      </rPr>
      <t>SERCOM4/PAD[1]</t>
    </r>
  </si>
  <si>
    <t>CH3-</t>
  </si>
  <si>
    <t>PA14</t>
  </si>
  <si>
    <r>
      <rPr>
        <sz val="10"/>
        <rFont val="Liberation Sans"/>
      </rPr>
      <t>CH4+</t>
    </r>
  </si>
  <si>
    <r>
      <rPr>
        <sz val="10"/>
        <rFont val="Liberation Sans"/>
      </rPr>
      <t>TC3/WO[0]</t>
    </r>
  </si>
  <si>
    <t>PWR_GOOD</t>
  </si>
  <si>
    <t>PA15</t>
  </si>
  <si>
    <r>
      <rPr>
        <sz val="10"/>
        <rFont val="Liberation Sans"/>
      </rPr>
      <t>CH4-</t>
    </r>
  </si>
  <si>
    <r>
      <rPr>
        <sz val="10"/>
        <rFont val="Liberation Sans"/>
      </rPr>
      <t>TC3/WO[1]</t>
    </r>
  </si>
  <si>
    <t>DMX_SENDER_ENABLE</t>
  </si>
  <si>
    <t>PA16</t>
  </si>
  <si>
    <r>
      <rPr>
        <sz val="10"/>
        <rFont val="Liberation Sans"/>
      </rPr>
      <t>CH3+</t>
    </r>
  </si>
  <si>
    <r>
      <rPr>
        <sz val="10"/>
        <rFont val="Liberation Sans"/>
      </rPr>
      <t>TCC2/WO[0]</t>
    </r>
  </si>
  <si>
    <t>BTN1</t>
  </si>
  <si>
    <t>PA17</t>
  </si>
  <si>
    <r>
      <rPr>
        <sz val="10"/>
        <rFont val="Liberation Sans"/>
      </rPr>
      <t>CH3-</t>
    </r>
  </si>
  <si>
    <r>
      <rPr>
        <sz val="10"/>
        <rFont val="Liberation Sans"/>
      </rPr>
      <t>TCC2/WO[1]</t>
    </r>
  </si>
  <si>
    <t>BTN2</t>
  </si>
  <si>
    <t>PA18</t>
  </si>
  <si>
    <r>
      <rPr>
        <sz val="10"/>
        <rFont val="Liberation Sans"/>
      </rPr>
      <t>MIC_ENABLE</t>
    </r>
  </si>
  <si>
    <t>CH4+</t>
  </si>
  <si>
    <t>PA19</t>
  </si>
  <si>
    <r>
      <rPr>
        <sz val="10"/>
        <rFont val="Liberation Sans"/>
      </rPr>
      <t>I2S_SD</t>
    </r>
  </si>
  <si>
    <r>
      <rPr>
        <sz val="10"/>
        <rFont val="Liberation Sans"/>
      </rPr>
      <t>I2S/SD[0]</t>
    </r>
  </si>
  <si>
    <r>
      <rPr>
        <sz val="10"/>
        <rFont val="Liberation Sans"/>
      </rPr>
      <t>G</t>
    </r>
  </si>
  <si>
    <t>CH4-</t>
  </si>
  <si>
    <t>PB16</t>
  </si>
  <si>
    <r>
      <rPr>
        <sz val="10"/>
        <rFont val="Liberation Sans"/>
      </rPr>
      <t>GPIO1</t>
    </r>
  </si>
  <si>
    <t>GPIO9</t>
  </si>
  <si>
    <t>PB17</t>
  </si>
  <si>
    <r>
      <rPr>
        <sz val="10"/>
        <rFont val="Liberation Sans"/>
      </rPr>
      <t>GPIO2</t>
    </r>
  </si>
  <si>
    <t>GPIO10</t>
  </si>
  <si>
    <t>PA20</t>
  </si>
  <si>
    <r>
      <rPr>
        <sz val="10"/>
        <rFont val="Liberation Sans"/>
      </rPr>
      <t>i2S_SCK</t>
    </r>
  </si>
  <si>
    <r>
      <rPr>
        <sz val="10"/>
        <rFont val="Liberation Sans"/>
      </rPr>
      <t>I2S/SCK[0]</t>
    </r>
  </si>
  <si>
    <t>OUTPUT_ENABLE</t>
  </si>
  <si>
    <t>PA21</t>
  </si>
  <si>
    <r>
      <rPr>
        <sz val="10"/>
        <rFont val="Liberation Sans"/>
      </rPr>
      <t>I2S_WS</t>
    </r>
  </si>
  <si>
    <r>
      <rPr>
        <sz val="10"/>
        <rFont val="Liberation Sans"/>
      </rPr>
      <t>I2S/FS[0]</t>
    </r>
  </si>
  <si>
    <t>BTN3</t>
  </si>
  <si>
    <t>PA22</t>
  </si>
  <si>
    <r>
      <rPr>
        <sz val="10"/>
        <rFont val="Liberation Sans"/>
      </rPr>
      <t>DMX_TX</t>
    </r>
  </si>
  <si>
    <r>
      <rPr>
        <sz val="10"/>
        <rFont val="Liberation Sans"/>
      </rPr>
      <t>SERCOM3/PAD[0]</t>
    </r>
  </si>
  <si>
    <t>DMX_TX</t>
  </si>
  <si>
    <t>PA23</t>
  </si>
  <si>
    <r>
      <rPr>
        <sz val="10"/>
        <rFont val="Liberation Sans"/>
      </rPr>
      <t>DMX_RX</t>
    </r>
  </si>
  <si>
    <r>
      <rPr>
        <sz val="10"/>
        <rFont val="Liberation Sans"/>
      </rPr>
      <t>SERCOM3/PAD[1]</t>
    </r>
  </si>
  <si>
    <t>DMX_RX</t>
  </si>
  <si>
    <t>PA24</t>
  </si>
  <si>
    <r>
      <rPr>
        <sz val="10"/>
        <rFont val="Liberation Sans"/>
      </rPr>
      <t>USB_D-</t>
    </r>
  </si>
  <si>
    <r>
      <rPr>
        <sz val="10"/>
        <rFont val="Liberation Sans"/>
      </rPr>
      <t>USB/DM</t>
    </r>
  </si>
  <si>
    <t>USB/DM</t>
  </si>
  <si>
    <t>PA25</t>
  </si>
  <si>
    <r>
      <rPr>
        <sz val="10"/>
        <rFont val="Liberation Sans"/>
      </rPr>
      <t>USB_D+</t>
    </r>
  </si>
  <si>
    <r>
      <rPr>
        <sz val="10"/>
        <rFont val="Liberation Sans"/>
      </rPr>
      <t>USB/DP</t>
    </r>
  </si>
  <si>
    <t>USB/DP</t>
  </si>
  <si>
    <t>PB22</t>
  </si>
  <si>
    <r>
      <rPr>
        <sz val="10"/>
        <rFont val="Liberation Sans"/>
      </rPr>
      <t>CH8+</t>
    </r>
  </si>
  <si>
    <r>
      <rPr>
        <sz val="10"/>
        <rFont val="Liberation Sans"/>
      </rPr>
      <t>TC7/WO[0]</t>
    </r>
  </si>
  <si>
    <t>CH8+</t>
  </si>
  <si>
    <t>PB23</t>
  </si>
  <si>
    <r>
      <rPr>
        <sz val="10"/>
        <rFont val="Liberation Sans"/>
      </rPr>
      <t>CH8-</t>
    </r>
  </si>
  <si>
    <r>
      <rPr>
        <sz val="10"/>
        <rFont val="Liberation Sans"/>
      </rPr>
      <t>TC7/WO[1]</t>
    </r>
  </si>
  <si>
    <t>CH8-</t>
  </si>
  <si>
    <t>PA27</t>
  </si>
  <si>
    <r>
      <rPr>
        <sz val="10"/>
        <rFont val="Liberation Sans"/>
      </rPr>
      <t>LED1</t>
    </r>
  </si>
  <si>
    <t>LED1</t>
  </si>
  <si>
    <t>RESET</t>
  </si>
  <si>
    <t>PA28</t>
  </si>
  <si>
    <r>
      <rPr>
        <sz val="10"/>
        <rFont val="Liberation Sans"/>
      </rPr>
      <t>LED2</t>
    </r>
  </si>
  <si>
    <t>LED2</t>
  </si>
  <si>
    <t>VDDCORE</t>
  </si>
  <si>
    <t>VDDIN</t>
  </si>
  <si>
    <t>PA30</t>
  </si>
  <si>
    <r>
      <rPr>
        <sz val="10"/>
        <rFont val="Liberation Sans"/>
      </rPr>
      <t>SWDCLK</t>
    </r>
  </si>
  <si>
    <r>
      <rPr>
        <sz val="10"/>
        <rFont val="Liberation Sans"/>
      </rPr>
      <t>SWCLK</t>
    </r>
  </si>
  <si>
    <t>SWDCLK</t>
  </si>
  <si>
    <t>PA31</t>
  </si>
  <si>
    <r>
      <rPr>
        <sz val="10"/>
        <rFont val="Liberation Sans"/>
      </rPr>
      <t>SWDIO</t>
    </r>
  </si>
  <si>
    <t>SWDIO</t>
  </si>
  <si>
    <t>PB30</t>
  </si>
  <si>
    <r>
      <rPr>
        <sz val="10"/>
        <rFont val="Liberation Sans"/>
      </rPr>
      <t>CH2+</t>
    </r>
  </si>
  <si>
    <r>
      <rPr>
        <sz val="10"/>
        <rFont val="Liberation Sans"/>
      </rPr>
      <t>TCC0/WO[0]</t>
    </r>
  </si>
  <si>
    <t>GPIO11</t>
  </si>
  <si>
    <t>PB31</t>
  </si>
  <si>
    <r>
      <rPr>
        <sz val="10"/>
        <rFont val="Liberation Sans"/>
      </rPr>
      <t>CH2-</t>
    </r>
  </si>
  <si>
    <r>
      <rPr>
        <sz val="10"/>
        <rFont val="Liberation Sans"/>
      </rPr>
      <t>TCC0/WO[1]</t>
    </r>
  </si>
  <si>
    <t>GPIO12</t>
  </si>
  <si>
    <t>PB00</t>
  </si>
  <si>
    <r>
      <rPr>
        <sz val="10"/>
        <rFont val="Liberation Sans"/>
      </rPr>
      <t>GPIO3</t>
    </r>
  </si>
  <si>
    <t>GPIO1</t>
  </si>
  <si>
    <t>PB01</t>
  </si>
  <si>
    <r>
      <rPr>
        <sz val="10"/>
        <rFont val="Liberation Sans"/>
      </rPr>
      <t>DMX_SENDER_ENABLE</t>
    </r>
  </si>
  <si>
    <t>GPIO2</t>
  </si>
  <si>
    <t>PB02</t>
  </si>
  <si>
    <r>
      <rPr>
        <sz val="10"/>
        <rFont val="Liberation Sans"/>
      </rPr>
      <t>CH5+</t>
    </r>
  </si>
  <si>
    <r>
      <rPr>
        <sz val="10"/>
        <rFont val="Liberation Sans"/>
      </rPr>
      <t>TC6/WO[0]</t>
    </r>
  </si>
  <si>
    <t>CH5+</t>
  </si>
  <si>
    <t>PB03</t>
  </si>
  <si>
    <r>
      <rPr>
        <sz val="10"/>
        <rFont val="Liberation Sans"/>
      </rPr>
      <t>CH5-</t>
    </r>
  </si>
  <si>
    <r>
      <rPr>
        <sz val="10"/>
        <rFont val="Liberation Sans"/>
      </rPr>
      <t>TC6/WO[1]</t>
    </r>
  </si>
  <si>
    <t>CH5-</t>
  </si>
  <si>
    <r>
      <rPr>
        <b/>
        <sz val="10"/>
        <rFont val="Liberation Sans"/>
      </rPr>
      <t xml:space="preserve">Power (mA)</t>
    </r>
  </si>
  <si>
    <r>
      <rPr>
        <sz val="10"/>
        <rFont val="Liberation Sans"/>
      </rPr>
      <t xml:space="preserve">Power per channel driver</t>
    </r>
  </si>
  <si>
    <r>
      <rPr>
        <sz val="10"/>
        <rFont val="Liberation Sans"/>
      </rPr>
      <t xml:space="preserve">Power per LED</t>
    </r>
  </si>
  <si>
    <r>
      <rPr>
        <sz val="10"/>
        <rFont val="Liberation Sans"/>
      </rPr>
      <t xml:space="preserve">Source current per cluster</t>
    </r>
  </si>
  <si>
    <r>
      <rPr>
        <sz val="10"/>
        <rFont val="Liberation Sans"/>
      </rPr>
      <t xml:space="preserve">Sink current per cluster</t>
    </r>
  </si>
  <si>
    <r>
      <rPr>
        <b/>
        <sz val="10"/>
        <rFont val="Liberation Sans"/>
      </rPr>
      <t>Cluster</t>
    </r>
  </si>
  <si>
    <r>
      <rPr>
        <b/>
        <sz val="10"/>
        <rFont val="Liberation Sans"/>
      </rPr>
      <t xml:space="preserve">G Version</t>
    </r>
  </si>
  <si>
    <r>
      <rPr>
        <b/>
        <sz val="10"/>
        <rFont val="Liberation Sans"/>
      </rPr>
      <t xml:space="preserve">J Version</t>
    </r>
  </si>
  <si>
    <r>
      <rPr>
        <sz val="10"/>
        <rFont val="Liberation Sans"/>
      </rPr>
      <t>Sum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</si>
</sst>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theme="1"/>
      <name val="Liberation Sans"/>
    </font>
    <font>
      <sz val="11.000000"/>
      <color rgb="FF006100"/>
      <name val="Calibri"/>
      <scheme val="minor"/>
    </font>
    <font>
      <sz val="11.000000"/>
      <color rgb="FF9C6500"/>
      <name val="Calibri"/>
      <scheme val="minor"/>
    </font>
    <font>
      <b/>
      <sz val="10.00000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1">
    <border>
      <left/>
      <right/>
      <top/>
      <bottom/>
      <diagonal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4">
    <xf fontId="0" fillId="0" borderId="0" numFmtId="0" xfId="0" applyProtection="0"/>
    <xf fontId="1" fillId="2" borderId="0" numFmtId="0" xfId="1" applyFont="1" applyFill="1" applyProtection="0"/>
    <xf fontId="2" fillId="3" borderId="0" numFmtId="0" xfId="2" applyFont="1" applyFill="1" applyProtection="0"/>
    <xf fontId="3" fillId="0" borderId="0" numFmtId="0" xfId="0" applyFont="1" applyProtection="0"/>
  </cellXfs>
  <cellStyles count="3">
    <cellStyle name="Default" xfId="0" builtinId="0"/>
    <cellStyle name="Good" xfId="1" builtinId="26"/>
    <cellStyle name="Neu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GridLines="1" topLeftCell="A11" zoomScale="100" workbookViewId="0">
      <selection activeCell="N6" activeCellId="0" sqref="N6"/>
    </sheetView>
  </sheetViews>
  <sheetFormatPr defaultRowHeight="12.75"/>
  <cols>
    <col customWidth="1" min="1" max="3" width="10.701000000000001"/>
    <col customWidth="1" min="4" max="4" width="15.651"/>
    <col customWidth="1" min="5" max="5" width="15.147"/>
    <col customWidth="1" min="6" max="6" width="21.321000000000002"/>
    <col customWidth="1" min="7" max="7" width="20.358000000000001"/>
    <col customWidth="1" min="8" max="11" width="10.701000000000001"/>
    <col customWidth="0" min="12" max="1024" width="10.701000000000001"/>
  </cols>
  <sheetData>
    <row r="1" ht="12.800000000000001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ht="12.800000000000001" customHeight="1">
      <c r="A2">
        <v>1</v>
      </c>
      <c r="B2">
        <v>1</v>
      </c>
      <c r="C2" s="1" t="s">
        <v>11</v>
      </c>
      <c r="D2">
        <v>6</v>
      </c>
      <c r="E2">
        <v>7</v>
      </c>
      <c r="F2" t="s">
        <v>12</v>
      </c>
      <c r="G2" t="s">
        <v>12</v>
      </c>
      <c r="H2" t="s">
        <v>13</v>
      </c>
      <c r="K2" s="1" t="s">
        <v>14</v>
      </c>
    </row>
    <row r="3" ht="12.800000000000001" customHeight="1">
      <c r="A3">
        <v>2</v>
      </c>
      <c r="B3">
        <v>2</v>
      </c>
      <c r="C3" s="1" t="s">
        <v>15</v>
      </c>
      <c r="D3">
        <v>6</v>
      </c>
      <c r="E3">
        <v>7</v>
      </c>
      <c r="F3" t="s">
        <v>16</v>
      </c>
      <c r="G3" t="s">
        <v>16</v>
      </c>
      <c r="H3" t="s">
        <v>13</v>
      </c>
      <c r="K3" s="1" t="s">
        <v>17</v>
      </c>
    </row>
    <row r="4" ht="12.800000000000001" customHeight="1">
      <c r="A4">
        <v>3</v>
      </c>
      <c r="B4">
        <v>3</v>
      </c>
      <c r="C4" s="1" t="s">
        <v>18</v>
      </c>
      <c r="D4">
        <v>6</v>
      </c>
      <c r="E4">
        <v>7</v>
      </c>
      <c r="F4" t="s">
        <v>19</v>
      </c>
      <c r="G4" t="s">
        <v>20</v>
      </c>
      <c r="H4" t="s">
        <v>21</v>
      </c>
      <c r="K4" s="1" t="s">
        <v>22</v>
      </c>
    </row>
    <row r="5" ht="12.800000000000001" customHeight="1">
      <c r="A5">
        <v>4</v>
      </c>
      <c r="B5">
        <v>4</v>
      </c>
      <c r="C5" s="1" t="s">
        <v>23</v>
      </c>
      <c r="D5">
        <v>6</v>
      </c>
      <c r="E5">
        <v>7</v>
      </c>
      <c r="F5" t="s">
        <v>24</v>
      </c>
      <c r="G5" t="s">
        <v>25</v>
      </c>
      <c r="H5" t="s">
        <v>21</v>
      </c>
      <c r="K5" s="1" t="s">
        <v>26</v>
      </c>
    </row>
    <row r="6" ht="12.800000000000001" customHeight="1">
      <c r="B6">
        <v>5</v>
      </c>
      <c r="C6" s="1" t="s">
        <v>27</v>
      </c>
      <c r="E6">
        <v>7</v>
      </c>
      <c r="F6" t="s">
        <v>28</v>
      </c>
      <c r="G6" t="s">
        <v>13</v>
      </c>
      <c r="H6" t="s">
        <v>13</v>
      </c>
      <c r="K6" s="1" t="s">
        <v>29</v>
      </c>
    </row>
    <row r="7" ht="12.800000000000001" customHeight="1">
      <c r="B7">
        <v>6</v>
      </c>
      <c r="C7" s="1" t="s">
        <v>30</v>
      </c>
      <c r="E7">
        <v>7</v>
      </c>
      <c r="F7" t="s">
        <v>31</v>
      </c>
      <c r="G7" t="s">
        <v>13</v>
      </c>
      <c r="H7" t="s">
        <v>13</v>
      </c>
      <c r="K7" s="1" t="s">
        <v>32</v>
      </c>
    </row>
    <row r="8" ht="12.800000000000001" customHeight="1">
      <c r="A8">
        <v>5</v>
      </c>
      <c r="B8">
        <v>7</v>
      </c>
      <c r="C8" s="1" t="s">
        <v>33</v>
      </c>
      <c r="K8" s="1"/>
    </row>
    <row r="9" ht="12.800000000000001" customHeight="1">
      <c r="A9">
        <v>6</v>
      </c>
      <c r="B9">
        <v>8</v>
      </c>
      <c r="C9" s="1" t="s">
        <v>34</v>
      </c>
      <c r="K9" s="1"/>
    </row>
    <row r="10" ht="12.800000000000001" customHeight="1">
      <c r="B10">
        <v>9</v>
      </c>
      <c r="C10" s="2" t="s">
        <v>35</v>
      </c>
      <c r="E10">
        <v>6</v>
      </c>
      <c r="F10" t="s">
        <v>36</v>
      </c>
      <c r="G10" t="s">
        <v>37</v>
      </c>
      <c r="H10" t="s">
        <v>38</v>
      </c>
      <c r="K10" s="2" t="s">
        <v>39</v>
      </c>
    </row>
    <row r="11" ht="12.800000000000001" customHeight="1">
      <c r="B11">
        <v>10</v>
      </c>
      <c r="C11" s="2" t="s">
        <v>40</v>
      </c>
      <c r="E11">
        <v>6</v>
      </c>
      <c r="F11" t="s">
        <v>41</v>
      </c>
      <c r="G11" t="s">
        <v>42</v>
      </c>
      <c r="H11" t="s">
        <v>38</v>
      </c>
      <c r="K11" s="2" t="s">
        <v>43</v>
      </c>
    </row>
    <row r="12" ht="12.800000000000001" customHeight="1">
      <c r="A12">
        <v>7</v>
      </c>
      <c r="B12">
        <v>11</v>
      </c>
      <c r="C12" s="2" t="s">
        <v>44</v>
      </c>
      <c r="D12">
        <v>5</v>
      </c>
      <c r="E12">
        <v>6</v>
      </c>
      <c r="F12" t="s">
        <v>45</v>
      </c>
      <c r="G12" t="s">
        <v>46</v>
      </c>
      <c r="H12" t="s">
        <v>47</v>
      </c>
      <c r="I12">
        <f>Settings!$B$2</f>
        <v>10</v>
      </c>
      <c r="K12" s="2" t="s">
        <v>48</v>
      </c>
    </row>
    <row r="13" ht="12.800000000000001" customHeight="1">
      <c r="A13">
        <v>8</v>
      </c>
      <c r="B13">
        <v>12</v>
      </c>
      <c r="C13" s="2" t="s">
        <v>49</v>
      </c>
      <c r="D13">
        <v>5</v>
      </c>
      <c r="E13">
        <v>6</v>
      </c>
      <c r="F13" t="s">
        <v>50</v>
      </c>
      <c r="G13" t="s">
        <v>51</v>
      </c>
      <c r="H13" t="s">
        <v>47</v>
      </c>
      <c r="I13">
        <f>Settings!$B$2</f>
        <v>10</v>
      </c>
      <c r="K13" s="2" t="s">
        <v>52</v>
      </c>
    </row>
    <row r="14" ht="12.800000000000001" customHeight="1">
      <c r="A14">
        <v>9</v>
      </c>
      <c r="B14">
        <v>13</v>
      </c>
      <c r="C14" s="1" t="s">
        <v>53</v>
      </c>
      <c r="D14">
        <v>5</v>
      </c>
      <c r="E14">
        <v>6</v>
      </c>
      <c r="F14" t="s">
        <v>54</v>
      </c>
      <c r="G14" t="s">
        <v>55</v>
      </c>
      <c r="H14" t="s">
        <v>56</v>
      </c>
      <c r="K14" s="1" t="s">
        <v>57</v>
      </c>
    </row>
    <row r="15" ht="12.800000000000001" customHeight="1">
      <c r="A15">
        <v>10</v>
      </c>
      <c r="B15">
        <v>14</v>
      </c>
      <c r="C15" s="1" t="s">
        <v>58</v>
      </c>
      <c r="D15">
        <v>5</v>
      </c>
      <c r="E15">
        <v>6</v>
      </c>
      <c r="F15" t="s">
        <v>59</v>
      </c>
      <c r="G15" t="s">
        <v>60</v>
      </c>
      <c r="H15" t="s">
        <v>56</v>
      </c>
      <c r="K15" s="1" t="s">
        <v>61</v>
      </c>
    </row>
    <row r="16" ht="12.800000000000001" customHeight="1">
      <c r="A16">
        <v>11</v>
      </c>
      <c r="B16">
        <v>15</v>
      </c>
      <c r="C16" s="1" t="s">
        <v>62</v>
      </c>
      <c r="D16">
        <v>5</v>
      </c>
      <c r="E16">
        <v>6</v>
      </c>
      <c r="F16" t="s">
        <v>63</v>
      </c>
      <c r="G16" t="s">
        <v>64</v>
      </c>
      <c r="H16" t="s">
        <v>56</v>
      </c>
      <c r="I16">
        <f>Settings!$B$2</f>
        <v>10</v>
      </c>
      <c r="K16" s="1" t="s">
        <v>65</v>
      </c>
      <c r="L16" t="s">
        <v>66</v>
      </c>
    </row>
    <row r="17" ht="12.800000000000001" customHeight="1">
      <c r="A17">
        <v>12</v>
      </c>
      <c r="B17">
        <v>16</v>
      </c>
      <c r="C17" s="1" t="s">
        <v>67</v>
      </c>
      <c r="D17">
        <v>5</v>
      </c>
      <c r="E17">
        <v>6</v>
      </c>
      <c r="F17" t="s">
        <v>68</v>
      </c>
      <c r="G17" t="s">
        <v>69</v>
      </c>
      <c r="H17" t="s">
        <v>47</v>
      </c>
      <c r="I17">
        <f>Settings!$B$2</f>
        <v>10</v>
      </c>
      <c r="K17" s="1" t="s">
        <v>70</v>
      </c>
    </row>
    <row r="18" ht="12.800000000000001" customHeight="1">
      <c r="A18">
        <v>13</v>
      </c>
      <c r="B18">
        <v>17</v>
      </c>
      <c r="C18" s="2" t="s">
        <v>71</v>
      </c>
      <c r="D18">
        <v>4</v>
      </c>
      <c r="E18">
        <v>5</v>
      </c>
      <c r="F18" t="s">
        <v>72</v>
      </c>
      <c r="G18" t="s">
        <v>73</v>
      </c>
      <c r="H18" t="s">
        <v>38</v>
      </c>
      <c r="I18">
        <f>Settings!$B$2</f>
        <v>10</v>
      </c>
      <c r="K18" s="2" t="s">
        <v>74</v>
      </c>
      <c r="L18" t="s">
        <v>66</v>
      </c>
    </row>
    <row r="19" ht="12.800000000000001" customHeight="1">
      <c r="A19">
        <v>14</v>
      </c>
      <c r="B19">
        <v>18</v>
      </c>
      <c r="C19" s="2" t="s">
        <v>75</v>
      </c>
      <c r="D19">
        <v>4</v>
      </c>
      <c r="E19">
        <v>5</v>
      </c>
      <c r="F19" t="s">
        <v>76</v>
      </c>
      <c r="G19" t="s">
        <v>13</v>
      </c>
      <c r="H19" t="s">
        <v>13</v>
      </c>
      <c r="I19">
        <f>Settings!$B$2</f>
        <v>10</v>
      </c>
      <c r="K19" s="2" t="s">
        <v>77</v>
      </c>
    </row>
    <row r="20" ht="12.800000000000001" customHeight="1">
      <c r="A20">
        <v>15</v>
      </c>
      <c r="B20">
        <v>19</v>
      </c>
      <c r="C20" s="2" t="s">
        <v>78</v>
      </c>
      <c r="D20">
        <v>4</v>
      </c>
      <c r="E20">
        <v>5</v>
      </c>
      <c r="F20" t="s">
        <v>79</v>
      </c>
      <c r="G20" t="s">
        <v>80</v>
      </c>
      <c r="H20" t="s">
        <v>81</v>
      </c>
      <c r="I20">
        <f>Settings!$B$2</f>
        <v>10</v>
      </c>
      <c r="K20" s="2" t="s">
        <v>82</v>
      </c>
      <c r="L20" t="s">
        <v>66</v>
      </c>
    </row>
    <row r="21" ht="12.800000000000001" customHeight="1">
      <c r="A21">
        <v>16</v>
      </c>
      <c r="B21">
        <v>20</v>
      </c>
      <c r="C21" s="2" t="s">
        <v>83</v>
      </c>
      <c r="D21">
        <v>4</v>
      </c>
      <c r="E21">
        <v>5</v>
      </c>
      <c r="F21" t="s">
        <v>84</v>
      </c>
      <c r="G21" t="s">
        <v>85</v>
      </c>
      <c r="H21" t="s">
        <v>81</v>
      </c>
      <c r="I21">
        <f>Settings!$B$2</f>
        <v>10</v>
      </c>
      <c r="K21" s="2" t="s">
        <v>86</v>
      </c>
    </row>
    <row r="22" ht="12.800000000000001" customHeight="1">
      <c r="A22">
        <v>17</v>
      </c>
      <c r="B22">
        <v>21</v>
      </c>
      <c r="C22" s="1" t="s">
        <v>87</v>
      </c>
      <c r="K22" s="1"/>
    </row>
    <row r="23" ht="12.800000000000001" customHeight="1">
      <c r="A23">
        <v>18</v>
      </c>
      <c r="B23">
        <v>22</v>
      </c>
      <c r="C23" s="1" t="s">
        <v>88</v>
      </c>
      <c r="K23" s="1"/>
    </row>
    <row r="24" ht="12.800000000000001" customHeight="1">
      <c r="A24">
        <v>19</v>
      </c>
      <c r="B24">
        <v>23</v>
      </c>
      <c r="C24" s="2" t="s">
        <v>89</v>
      </c>
      <c r="D24">
        <v>3</v>
      </c>
      <c r="E24">
        <v>4</v>
      </c>
      <c r="F24" t="s">
        <v>90</v>
      </c>
      <c r="G24" t="s">
        <v>91</v>
      </c>
      <c r="H24" t="s">
        <v>47</v>
      </c>
      <c r="I24">
        <f>Settings!$B$2</f>
        <v>10</v>
      </c>
      <c r="K24" s="2" t="s">
        <v>92</v>
      </c>
    </row>
    <row r="25" ht="12.800000000000001" customHeight="1">
      <c r="A25">
        <v>20</v>
      </c>
      <c r="B25">
        <v>24</v>
      </c>
      <c r="C25" s="2" t="s">
        <v>93</v>
      </c>
      <c r="D25">
        <v>3</v>
      </c>
      <c r="E25">
        <v>4</v>
      </c>
      <c r="F25" t="s">
        <v>94</v>
      </c>
      <c r="G25" t="s">
        <v>95</v>
      </c>
      <c r="H25" t="s">
        <v>47</v>
      </c>
      <c r="I25">
        <f>Settings!$B$2</f>
        <v>10</v>
      </c>
      <c r="K25" s="2" t="s">
        <v>96</v>
      </c>
    </row>
    <row r="26" ht="12.800000000000001" customHeight="1">
      <c r="B26">
        <v>25</v>
      </c>
      <c r="C26" s="2" t="s">
        <v>97</v>
      </c>
      <c r="E26">
        <v>4</v>
      </c>
      <c r="F26" t="s">
        <v>98</v>
      </c>
      <c r="G26" t="s">
        <v>99</v>
      </c>
      <c r="H26" t="s">
        <v>38</v>
      </c>
      <c r="K26" s="2" t="s">
        <v>100</v>
      </c>
    </row>
    <row r="27" ht="12.800000000000001" customHeight="1">
      <c r="B27">
        <v>26</v>
      </c>
      <c r="C27" s="2" t="s">
        <v>101</v>
      </c>
      <c r="E27">
        <v>4</v>
      </c>
      <c r="F27" t="s">
        <v>102</v>
      </c>
      <c r="G27" t="s">
        <v>103</v>
      </c>
      <c r="H27" t="s">
        <v>38</v>
      </c>
      <c r="K27" s="2" t="s">
        <v>104</v>
      </c>
    </row>
    <row r="28" ht="12.800000000000001" customHeight="1">
      <c r="B28">
        <v>27</v>
      </c>
      <c r="C28" s="1" t="s">
        <v>105</v>
      </c>
      <c r="E28">
        <v>4</v>
      </c>
      <c r="F28" t="s">
        <v>106</v>
      </c>
      <c r="G28" t="s">
        <v>107</v>
      </c>
      <c r="H28" t="s">
        <v>108</v>
      </c>
      <c r="K28" s="1" t="s">
        <v>109</v>
      </c>
    </row>
    <row r="29" ht="12.800000000000001" customHeight="1">
      <c r="B29">
        <v>28</v>
      </c>
      <c r="C29" s="1" t="s">
        <v>110</v>
      </c>
      <c r="E29">
        <v>4</v>
      </c>
      <c r="F29" t="s">
        <v>111</v>
      </c>
      <c r="G29" t="s">
        <v>112</v>
      </c>
      <c r="H29" t="s">
        <v>108</v>
      </c>
      <c r="K29" s="1" t="s">
        <v>113</v>
      </c>
    </row>
    <row r="30" ht="12.800000000000001" customHeight="1">
      <c r="A30">
        <v>21</v>
      </c>
      <c r="B30">
        <v>29</v>
      </c>
      <c r="C30" s="2" t="s">
        <v>114</v>
      </c>
      <c r="D30">
        <v>3</v>
      </c>
      <c r="E30">
        <v>4</v>
      </c>
      <c r="F30" t="s">
        <v>115</v>
      </c>
      <c r="G30" t="s">
        <v>116</v>
      </c>
      <c r="H30" t="s">
        <v>117</v>
      </c>
      <c r="K30" s="2" t="s">
        <v>118</v>
      </c>
    </row>
    <row r="31" ht="12.800000000000001" customHeight="1">
      <c r="A31">
        <v>22</v>
      </c>
      <c r="B31">
        <v>30</v>
      </c>
      <c r="C31" s="2" t="s">
        <v>119</v>
      </c>
      <c r="D31">
        <v>3</v>
      </c>
      <c r="E31">
        <v>4</v>
      </c>
      <c r="F31" t="s">
        <v>120</v>
      </c>
      <c r="G31" t="s">
        <v>121</v>
      </c>
      <c r="H31" t="s">
        <v>117</v>
      </c>
      <c r="K31" s="2" t="s">
        <v>122</v>
      </c>
    </row>
    <row r="32" ht="12.800000000000001" customHeight="1">
      <c r="A32">
        <v>23</v>
      </c>
      <c r="B32">
        <v>31</v>
      </c>
      <c r="C32" s="2" t="s">
        <v>123</v>
      </c>
      <c r="D32">
        <v>3</v>
      </c>
      <c r="E32">
        <v>4</v>
      </c>
      <c r="F32" t="s">
        <v>124</v>
      </c>
      <c r="G32" t="s">
        <v>125</v>
      </c>
      <c r="H32" t="s">
        <v>47</v>
      </c>
      <c r="I32">
        <v>10</v>
      </c>
      <c r="K32" s="2" t="s">
        <v>126</v>
      </c>
    </row>
    <row r="33" ht="12.800000000000001" customHeight="1">
      <c r="A33">
        <v>24</v>
      </c>
      <c r="B33">
        <v>32</v>
      </c>
      <c r="C33" s="2" t="s">
        <v>127</v>
      </c>
      <c r="D33">
        <v>3</v>
      </c>
      <c r="E33">
        <v>4</v>
      </c>
      <c r="F33" t="s">
        <v>128</v>
      </c>
      <c r="G33" t="s">
        <v>129</v>
      </c>
      <c r="H33" t="s">
        <v>47</v>
      </c>
      <c r="I33">
        <v>10</v>
      </c>
      <c r="K33" s="2" t="s">
        <v>130</v>
      </c>
    </row>
    <row r="34" ht="12.800000000000001" customHeight="1">
      <c r="B34">
        <v>33</v>
      </c>
      <c r="C34" s="1" t="s">
        <v>88</v>
      </c>
      <c r="K34" s="1"/>
    </row>
    <row r="35" ht="12.800000000000001" customHeight="1">
      <c r="B35">
        <v>34</v>
      </c>
      <c r="C35" s="1" t="s">
        <v>87</v>
      </c>
      <c r="K35" s="1"/>
    </row>
    <row r="36" ht="12.800000000000001" customHeight="1">
      <c r="A36">
        <v>25</v>
      </c>
      <c r="B36">
        <v>35</v>
      </c>
      <c r="C36" s="2" t="s">
        <v>131</v>
      </c>
      <c r="D36">
        <v>3</v>
      </c>
      <c r="E36">
        <v>3</v>
      </c>
      <c r="F36" t="s">
        <v>132</v>
      </c>
      <c r="G36" t="s">
        <v>133</v>
      </c>
      <c r="H36" t="s">
        <v>47</v>
      </c>
      <c r="I36">
        <v>10</v>
      </c>
      <c r="K36" s="2" t="s">
        <v>134</v>
      </c>
    </row>
    <row r="37" ht="12.800000000000001" customHeight="1">
      <c r="A37">
        <v>26</v>
      </c>
      <c r="B37">
        <v>36</v>
      </c>
      <c r="C37" s="2" t="s">
        <v>135</v>
      </c>
      <c r="D37">
        <v>3</v>
      </c>
      <c r="E37">
        <v>3</v>
      </c>
      <c r="F37" t="s">
        <v>136</v>
      </c>
      <c r="G37" t="s">
        <v>137</v>
      </c>
      <c r="H37" t="s">
        <v>47</v>
      </c>
      <c r="I37">
        <v>10</v>
      </c>
      <c r="K37" s="2" t="s">
        <v>138</v>
      </c>
    </row>
    <row r="38" ht="12.800000000000001" customHeight="1">
      <c r="A38">
        <v>27</v>
      </c>
      <c r="B38">
        <v>37</v>
      </c>
      <c r="C38" s="2" t="s">
        <v>139</v>
      </c>
      <c r="D38">
        <v>3</v>
      </c>
      <c r="E38">
        <v>3</v>
      </c>
      <c r="F38" t="s">
        <v>140</v>
      </c>
      <c r="G38" t="s">
        <v>13</v>
      </c>
      <c r="H38" t="s">
        <v>13</v>
      </c>
      <c r="K38" s="2" t="s">
        <v>141</v>
      </c>
    </row>
    <row r="39" ht="12.800000000000001" customHeight="1">
      <c r="A39">
        <v>28</v>
      </c>
      <c r="B39">
        <v>38</v>
      </c>
      <c r="C39" s="2" t="s">
        <v>142</v>
      </c>
      <c r="D39">
        <v>3</v>
      </c>
      <c r="E39">
        <v>3</v>
      </c>
      <c r="F39" t="s">
        <v>143</v>
      </c>
      <c r="G39" t="s">
        <v>144</v>
      </c>
      <c r="H39" t="s">
        <v>145</v>
      </c>
      <c r="K39" s="2" t="s">
        <v>146</v>
      </c>
    </row>
    <row r="40" ht="12.800000000000001" customHeight="1">
      <c r="B40">
        <v>39</v>
      </c>
      <c r="C40" s="1" t="s">
        <v>147</v>
      </c>
      <c r="E40">
        <v>3</v>
      </c>
      <c r="F40" t="s">
        <v>148</v>
      </c>
      <c r="H40" t="s">
        <v>13</v>
      </c>
      <c r="K40" s="1" t="s">
        <v>149</v>
      </c>
    </row>
    <row r="41" ht="12.800000000000001" customHeight="1">
      <c r="B41">
        <v>40</v>
      </c>
      <c r="C41" s="1" t="s">
        <v>150</v>
      </c>
      <c r="E41">
        <v>3</v>
      </c>
      <c r="F41" t="s">
        <v>151</v>
      </c>
      <c r="G41" t="s">
        <v>13</v>
      </c>
      <c r="H41" t="s">
        <v>13</v>
      </c>
      <c r="K41" s="1" t="s">
        <v>152</v>
      </c>
    </row>
    <row r="42" ht="12.800000000000001" customHeight="1">
      <c r="A42">
        <v>29</v>
      </c>
      <c r="B42">
        <v>41</v>
      </c>
      <c r="C42" s="2" t="s">
        <v>153</v>
      </c>
      <c r="D42">
        <v>3</v>
      </c>
      <c r="E42">
        <v>3</v>
      </c>
      <c r="F42" t="s">
        <v>154</v>
      </c>
      <c r="G42" t="s">
        <v>155</v>
      </c>
      <c r="H42" t="s">
        <v>145</v>
      </c>
      <c r="K42" s="2" t="s">
        <v>156</v>
      </c>
    </row>
    <row r="43" ht="12.800000000000001" customHeight="1">
      <c r="A43">
        <v>30</v>
      </c>
      <c r="B43">
        <v>42</v>
      </c>
      <c r="C43" s="2" t="s">
        <v>157</v>
      </c>
      <c r="D43">
        <v>3</v>
      </c>
      <c r="E43">
        <v>3</v>
      </c>
      <c r="F43" t="s">
        <v>158</v>
      </c>
      <c r="G43" t="s">
        <v>159</v>
      </c>
      <c r="H43" t="s">
        <v>145</v>
      </c>
      <c r="K43" s="2" t="s">
        <v>160</v>
      </c>
    </row>
    <row r="44" ht="12.800000000000001" customHeight="1">
      <c r="A44">
        <v>31</v>
      </c>
      <c r="B44">
        <v>43</v>
      </c>
      <c r="C44" s="1" t="s">
        <v>161</v>
      </c>
      <c r="D44">
        <v>3</v>
      </c>
      <c r="E44">
        <v>3</v>
      </c>
      <c r="F44" t="s">
        <v>162</v>
      </c>
      <c r="G44" t="s">
        <v>163</v>
      </c>
      <c r="H44" t="s">
        <v>108</v>
      </c>
      <c r="K44" s="1" t="s">
        <v>164</v>
      </c>
    </row>
    <row r="45" ht="12.800000000000001" customHeight="1">
      <c r="A45">
        <v>32</v>
      </c>
      <c r="B45">
        <v>44</v>
      </c>
      <c r="C45" s="1" t="s">
        <v>165</v>
      </c>
      <c r="D45">
        <v>3</v>
      </c>
      <c r="E45">
        <v>3</v>
      </c>
      <c r="F45" t="s">
        <v>166</v>
      </c>
      <c r="G45" t="s">
        <v>167</v>
      </c>
      <c r="H45" t="s">
        <v>108</v>
      </c>
      <c r="K45" s="1" t="s">
        <v>168</v>
      </c>
    </row>
    <row r="46" ht="12.800000000000001" customHeight="1">
      <c r="A46">
        <v>33</v>
      </c>
      <c r="B46">
        <v>45</v>
      </c>
      <c r="C46" s="1" t="s">
        <v>169</v>
      </c>
      <c r="D46">
        <v>3</v>
      </c>
      <c r="E46">
        <v>3</v>
      </c>
      <c r="F46" t="s">
        <v>170</v>
      </c>
      <c r="G46" t="s">
        <v>171</v>
      </c>
      <c r="H46" t="s">
        <v>145</v>
      </c>
      <c r="K46" s="1" t="s">
        <v>172</v>
      </c>
      <c r="L46" s="1" t="s">
        <v>66</v>
      </c>
    </row>
    <row r="47" ht="12.800000000000001" customHeight="1">
      <c r="A47">
        <v>34</v>
      </c>
      <c r="B47">
        <v>46</v>
      </c>
      <c r="C47" s="1" t="s">
        <v>173</v>
      </c>
      <c r="D47">
        <v>3</v>
      </c>
      <c r="E47">
        <v>3</v>
      </c>
      <c r="F47" t="s">
        <v>174</v>
      </c>
      <c r="G47" t="s">
        <v>175</v>
      </c>
      <c r="H47" t="s">
        <v>145</v>
      </c>
      <c r="K47" s="1" t="s">
        <v>176</v>
      </c>
    </row>
    <row r="48" ht="12.800000000000001" customHeight="1">
      <c r="A48">
        <v>35</v>
      </c>
      <c r="B48">
        <v>47</v>
      </c>
      <c r="C48" s="1" t="s">
        <v>88</v>
      </c>
      <c r="K48" s="1"/>
    </row>
    <row r="49" ht="12.800000000000001" customHeight="1">
      <c r="A49">
        <v>36</v>
      </c>
      <c r="B49">
        <v>48</v>
      </c>
      <c r="C49" s="1" t="s">
        <v>87</v>
      </c>
      <c r="K49" s="1"/>
    </row>
    <row r="50" ht="12.800000000000001" customHeight="1">
      <c r="A50">
        <v>37</v>
      </c>
      <c r="B50">
        <v>49</v>
      </c>
      <c r="C50" s="1" t="s">
        <v>177</v>
      </c>
      <c r="D50">
        <v>2</v>
      </c>
      <c r="E50">
        <v>2</v>
      </c>
      <c r="F50" t="s">
        <v>178</v>
      </c>
      <c r="G50" t="s">
        <v>179</v>
      </c>
      <c r="H50" t="s">
        <v>47</v>
      </c>
      <c r="I50">
        <f>Settings!$B$2</f>
        <v>10</v>
      </c>
      <c r="K50" s="1" t="s">
        <v>180</v>
      </c>
    </row>
    <row r="51" ht="12.800000000000001" customHeight="1">
      <c r="A51">
        <v>38</v>
      </c>
      <c r="B51">
        <v>50</v>
      </c>
      <c r="C51" s="1" t="s">
        <v>181</v>
      </c>
      <c r="D51">
        <v>2</v>
      </c>
      <c r="E51">
        <v>2</v>
      </c>
      <c r="F51" t="s">
        <v>182</v>
      </c>
      <c r="G51" t="s">
        <v>183</v>
      </c>
      <c r="H51" t="s">
        <v>47</v>
      </c>
      <c r="I51">
        <f>Settings!$B$2</f>
        <v>10</v>
      </c>
      <c r="K51" s="1" t="s">
        <v>184</v>
      </c>
    </row>
    <row r="52" ht="12.800000000000001" customHeight="1">
      <c r="A52">
        <v>39</v>
      </c>
      <c r="B52">
        <v>51</v>
      </c>
      <c r="C52" s="1" t="s">
        <v>185</v>
      </c>
      <c r="D52">
        <v>2</v>
      </c>
      <c r="E52">
        <v>2</v>
      </c>
      <c r="F52" t="s">
        <v>186</v>
      </c>
      <c r="G52" t="s">
        <v>13</v>
      </c>
      <c r="H52" t="s">
        <v>13</v>
      </c>
      <c r="I52">
        <f>Settings!$B$3</f>
        <v>10</v>
      </c>
      <c r="K52" s="1" t="s">
        <v>187</v>
      </c>
    </row>
    <row r="53" ht="12.800000000000001" customHeight="1">
      <c r="A53">
        <v>40</v>
      </c>
      <c r="B53">
        <v>52</v>
      </c>
      <c r="C53" s="1" t="s">
        <v>188</v>
      </c>
      <c r="K53" s="1"/>
    </row>
    <row r="54" ht="12.800000000000001" customHeight="1">
      <c r="A54">
        <v>41</v>
      </c>
      <c r="B54">
        <v>53</v>
      </c>
      <c r="C54" s="1" t="s">
        <v>189</v>
      </c>
      <c r="D54">
        <v>2</v>
      </c>
      <c r="E54">
        <v>2</v>
      </c>
      <c r="F54" t="s">
        <v>190</v>
      </c>
      <c r="G54" t="s">
        <v>13</v>
      </c>
      <c r="H54" t="s">
        <v>13</v>
      </c>
      <c r="I54">
        <f>Settings!$B$3</f>
        <v>10</v>
      </c>
      <c r="K54" s="1" t="s">
        <v>191</v>
      </c>
    </row>
    <row r="55" ht="12.800000000000001" customHeight="1">
      <c r="A55">
        <v>42</v>
      </c>
      <c r="B55">
        <v>54</v>
      </c>
      <c r="C55" s="1" t="s">
        <v>88</v>
      </c>
      <c r="K55" s="1"/>
    </row>
    <row r="56" ht="12.800000000000001" customHeight="1">
      <c r="A56">
        <v>43</v>
      </c>
      <c r="B56">
        <v>55</v>
      </c>
      <c r="C56" s="1" t="s">
        <v>192</v>
      </c>
      <c r="K56" s="1"/>
    </row>
    <row r="57" ht="12.800000000000001" customHeight="1">
      <c r="A57">
        <v>44</v>
      </c>
      <c r="B57">
        <v>56</v>
      </c>
      <c r="C57" s="1" t="s">
        <v>193</v>
      </c>
      <c r="K57" s="1"/>
    </row>
    <row r="58" ht="12.800000000000001" customHeight="1">
      <c r="A58">
        <v>45</v>
      </c>
      <c r="B58">
        <v>57</v>
      </c>
      <c r="C58" s="1" t="s">
        <v>194</v>
      </c>
      <c r="D58">
        <v>1</v>
      </c>
      <c r="E58">
        <v>1</v>
      </c>
      <c r="F58" t="s">
        <v>195</v>
      </c>
      <c r="G58" t="s">
        <v>196</v>
      </c>
      <c r="H58" t="s">
        <v>145</v>
      </c>
      <c r="K58" s="1" t="s">
        <v>197</v>
      </c>
      <c r="L58" t="s">
        <v>66</v>
      </c>
    </row>
    <row r="59" ht="12.800000000000001" customHeight="1">
      <c r="A59">
        <v>46</v>
      </c>
      <c r="B59">
        <v>58</v>
      </c>
      <c r="C59" s="1" t="s">
        <v>198</v>
      </c>
      <c r="D59">
        <v>1</v>
      </c>
      <c r="E59">
        <v>1</v>
      </c>
      <c r="F59" t="s">
        <v>199</v>
      </c>
      <c r="G59" t="s">
        <v>199</v>
      </c>
      <c r="H59" t="s">
        <v>145</v>
      </c>
      <c r="K59" s="1" t="s">
        <v>200</v>
      </c>
    </row>
    <row r="60" ht="12.800000000000001" customHeight="1">
      <c r="B60">
        <v>59</v>
      </c>
      <c r="C60" s="2" t="s">
        <v>201</v>
      </c>
      <c r="E60">
        <v>1</v>
      </c>
      <c r="F60" t="s">
        <v>202</v>
      </c>
      <c r="G60" t="s">
        <v>203</v>
      </c>
      <c r="H60" t="s">
        <v>47</v>
      </c>
      <c r="I60">
        <v>10</v>
      </c>
      <c r="K60" s="2" t="s">
        <v>204</v>
      </c>
      <c r="L60" t="s">
        <v>66</v>
      </c>
    </row>
    <row r="61" ht="12.800000000000001" customHeight="1">
      <c r="B61">
        <v>60</v>
      </c>
      <c r="C61" s="2" t="s">
        <v>205</v>
      </c>
      <c r="E61">
        <v>1</v>
      </c>
      <c r="F61" t="s">
        <v>206</v>
      </c>
      <c r="G61" t="s">
        <v>207</v>
      </c>
      <c r="H61" t="s">
        <v>47</v>
      </c>
      <c r="K61" s="2" t="s">
        <v>208</v>
      </c>
    </row>
    <row r="62" ht="12.800000000000001" customHeight="1">
      <c r="B62">
        <v>61</v>
      </c>
      <c r="C62" s="1" t="s">
        <v>209</v>
      </c>
      <c r="E62">
        <v>7</v>
      </c>
      <c r="F62" t="s">
        <v>210</v>
      </c>
      <c r="G62" t="s">
        <v>13</v>
      </c>
      <c r="H62" t="s">
        <v>13</v>
      </c>
      <c r="K62" s="1" t="s">
        <v>211</v>
      </c>
    </row>
    <row r="63" ht="12.800000000000001" customHeight="1">
      <c r="B63">
        <v>62</v>
      </c>
      <c r="C63" s="2" t="s">
        <v>212</v>
      </c>
      <c r="E63">
        <v>7</v>
      </c>
      <c r="F63" t="s">
        <v>213</v>
      </c>
      <c r="G63" t="s">
        <v>13</v>
      </c>
      <c r="H63" t="s">
        <v>13</v>
      </c>
      <c r="K63" s="2" t="s">
        <v>214</v>
      </c>
    </row>
    <row r="64" ht="12.800000000000001" customHeight="1">
      <c r="A64">
        <v>47</v>
      </c>
      <c r="B64">
        <v>63</v>
      </c>
      <c r="C64" s="1" t="s">
        <v>215</v>
      </c>
      <c r="D64">
        <v>6</v>
      </c>
      <c r="E64">
        <v>7</v>
      </c>
      <c r="F64" t="s">
        <v>216</v>
      </c>
      <c r="G64" t="s">
        <v>217</v>
      </c>
      <c r="H64" t="s">
        <v>47</v>
      </c>
      <c r="I64">
        <f>Settings!$B$2</f>
        <v>10</v>
      </c>
      <c r="K64" s="1" t="s">
        <v>218</v>
      </c>
    </row>
    <row r="65" ht="12.800000000000001" customHeight="1">
      <c r="A65">
        <v>48</v>
      </c>
      <c r="B65">
        <v>64</v>
      </c>
      <c r="C65" s="1" t="s">
        <v>219</v>
      </c>
      <c r="D65">
        <v>6</v>
      </c>
      <c r="E65">
        <v>7</v>
      </c>
      <c r="F65" t="s">
        <v>220</v>
      </c>
      <c r="G65" t="s">
        <v>221</v>
      </c>
      <c r="H65" t="s">
        <v>47</v>
      </c>
      <c r="I65">
        <f>Settings!$B$2</f>
        <v>10</v>
      </c>
      <c r="K65" s="1" t="s">
        <v>222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 differentFirst="1" differentOddEven="1">
    <oddFooter>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GridLines="1" zoomScale="100" workbookViewId="0">
      <selection activeCell="C9" activeCellId="0" sqref="C9"/>
    </sheetView>
  </sheetViews>
  <sheetFormatPr defaultRowHeight="12.75"/>
  <cols>
    <col customWidth="1" min="1" max="1" width="20.492999999999999"/>
    <col customWidth="1" min="2" max="3" width="10.701000000000001"/>
    <col customWidth="0" min="4" max="1024" width="10.701000000000001"/>
  </cols>
  <sheetData>
    <row r="1" ht="12.800000000000001" customHeight="1">
      <c r="B1" s="3" t="s">
        <v>223</v>
      </c>
    </row>
    <row r="2" ht="12.800000000000001" customHeight="1">
      <c r="A2" t="s">
        <v>224</v>
      </c>
      <c r="B2">
        <v>10</v>
      </c>
    </row>
    <row r="3" ht="12.800000000000001" customHeight="1">
      <c r="A3" t="s">
        <v>225</v>
      </c>
      <c r="B3">
        <v>10</v>
      </c>
    </row>
    <row r="4" ht="12.800000000000001" customHeight="1">
      <c r="A4" t="s">
        <v>226</v>
      </c>
      <c r="B4">
        <v>46</v>
      </c>
    </row>
    <row r="5" ht="12.800000000000001" customHeight="1">
      <c r="A5" t="s">
        <v>227</v>
      </c>
      <c r="B5">
        <v>65</v>
      </c>
    </row>
    <row r="6" ht="12.800000000000001" customHeight="1"/>
    <row r="8" ht="12.800000000000001" customHeight="1">
      <c r="A8" s="3" t="s">
        <v>228</v>
      </c>
      <c r="B8" s="3" t="s">
        <v>229</v>
      </c>
      <c r="C8" s="3" t="s">
        <v>230</v>
      </c>
    </row>
    <row r="9" ht="12.800000000000001" customHeight="1">
      <c r="A9">
        <v>1</v>
      </c>
      <c r="B9">
        <f>SUMIF(Pins!D$2:D$65,$A9,Pins!$I$2:$I$65)</f>
        <v>0</v>
      </c>
      <c r="C9">
        <f>SUMIF(Pins!E$2:E$65,$A9,Pins!$I$2:$I$65)</f>
        <v>10</v>
      </c>
    </row>
    <row r="10" ht="12.800000000000001" customHeight="1">
      <c r="A10">
        <v>2</v>
      </c>
      <c r="B10">
        <f>SUMIF(Pins!D$2:D$65,$A10,Pins!$I$2:$I$65)</f>
        <v>40</v>
      </c>
      <c r="C10">
        <f>SUMIF(Pins!E$2:E$65,$A10,Pins!$I$2:$I$65)</f>
        <v>40</v>
      </c>
    </row>
    <row r="11" ht="12.800000000000001" customHeight="1">
      <c r="A11">
        <v>3</v>
      </c>
      <c r="B11">
        <f>SUMIF(Pins!D$2:D$65,$A11,Pins!$I$2:$I$65)</f>
        <v>60</v>
      </c>
      <c r="C11">
        <f>SUMIF(Pins!E$2:E$65,$A11,Pins!$I$2:$I$65)</f>
        <v>20</v>
      </c>
    </row>
    <row r="12" ht="12.800000000000001" customHeight="1">
      <c r="A12">
        <v>4</v>
      </c>
      <c r="B12">
        <f>SUMIF(Pins!D$2:D$65,$A12,Pins!$I$2:$I$65)</f>
        <v>40</v>
      </c>
      <c r="C12">
        <f>SUMIF(Pins!E$2:E$65,$A12,Pins!$I$2:$I$65)</f>
        <v>40</v>
      </c>
    </row>
    <row r="13" ht="12.800000000000001" customHeight="1">
      <c r="A13">
        <v>5</v>
      </c>
      <c r="B13">
        <f>SUMIF(Pins!D$2:D$65,$A13,Pins!$I$2:$I$65)</f>
        <v>40</v>
      </c>
      <c r="C13">
        <f>SUMIF(Pins!E$2:E$65,$A13,Pins!$I$2:$I$65)</f>
        <v>40</v>
      </c>
    </row>
    <row r="14" ht="12.800000000000001" customHeight="1">
      <c r="A14">
        <v>6</v>
      </c>
      <c r="B14">
        <f>SUMIF(Pins!D$2:D$65,$A14,Pins!$I$2:$I$65)</f>
        <v>20</v>
      </c>
      <c r="C14">
        <f>SUMIF(Pins!E$2:E$65,$A14,Pins!$I$2:$I$65)</f>
        <v>40</v>
      </c>
    </row>
    <row r="15" ht="12.800000000000001" customHeight="1">
      <c r="A15">
        <v>7</v>
      </c>
      <c r="B15">
        <f>SUMIF(Pins!D$2:D$65,$A15,Pins!$I$2:$I$65)</f>
        <v>0</v>
      </c>
      <c r="C15">
        <f>SUMIF(Pins!E$2:E$65,$A15,Pins!$I$2:$I$65)</f>
        <v>20</v>
      </c>
    </row>
    <row r="16" ht="12.800000000000001" customHeight="1"/>
    <row r="17" ht="12.800000000000001" customHeight="1">
      <c r="A17" t="s">
        <v>231</v>
      </c>
      <c r="B17">
        <f>SUM(B9:B15)</f>
        <v>200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 differentFirst="1" differentOddEven="1">
    <oddFooter>Page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2023-02-25T18:04:55Z</dcterms:modified>
</cp:coreProperties>
</file>