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845ED7BF-DB77-4BC4-B415-7C63336AB89E}" xr6:coauthVersionLast="45" xr6:coauthVersionMax="45" xr10:uidLastSave="{00000000-0000-0000-0000-000000000000}"/>
  <bookViews>
    <workbookView xWindow="2880" yWindow="345" windowWidth="19065" windowHeight="14460" tabRatio="64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2레벨 유닛 테이블DB" sheetId="11" r:id="rId5"/>
    <sheet name="유닛 무기&amp;투사체&amp;특징" sheetId="7" r:id="rId6"/>
    <sheet name="2레벨 유닛 무기&amp;투사체&amp;특징" sheetId="6" r:id="rId7"/>
    <sheet name="Index" sheetId="3" r:id="rId8"/>
  </sheets>
  <definedNames>
    <definedName name="_xlnm._FilterDatabase" localSheetId="6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6" i="8"/>
  <c r="D6" i="8"/>
  <c r="I5" i="8"/>
  <c r="D5" i="8"/>
  <c r="I4" i="8"/>
  <c r="D4" i="8"/>
  <c r="D3" i="8"/>
  <c r="D2" i="8"/>
  <c r="C6" i="6" l="1"/>
  <c r="C5" i="6"/>
  <c r="C4" i="6"/>
  <c r="C3" i="6"/>
  <c r="C2" i="6"/>
  <c r="C6" i="7" l="1"/>
  <c r="C5" i="7"/>
  <c r="C4" i="7"/>
  <c r="C3" i="7"/>
  <c r="C2" i="7"/>
  <c r="D4" i="2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<sst xmlns="http://schemas.openxmlformats.org/spreadsheetml/2006/main" count="306" uniqueCount="114">
  <si>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</si>
  <si>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</si>
  <si>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</si>
  <si>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</si>
  <si>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</si>
  <si>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</si>
  <si>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</si>
  <si>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</si>
  <si>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</si>
  <si>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</si>
  <si>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</si>
  <si>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</si>
  <si>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</si>
  <si>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</si>
  <si>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</si>
  <si>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</si>
  <si>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</si>
  <si>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</si>
  <si>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</si>
  <si>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</si>
  <si>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</si>
  <si>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</si>
  <si>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</si>
  <si>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</si>
  <si>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</si>
  <si>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</si>
  <si>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</si>
  <si>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</si>
  <si>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</si>
  <si>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</si>
  <si>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</si>
  <si>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</si>
  <si>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</si>
  <si>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</si>
  <si>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</si>
  <si>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</si>
  <si>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</si>
  <si>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</si>
  <si>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</si>
  <si>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</si>
  <si>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</si>
  <si>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</si>
  <si>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</si>
  <si>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</si>
  <si>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</si>
  <si>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</si>
  <si>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</si>
  <si>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</si>
  <si>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</si>
  <si>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</si>
  <si>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</si>
  <si>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</si>
  <si>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</si>
  <si>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</si>
  <si>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</si>
  <si>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</si>
  <si>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</si>
  <si>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</si>
  <si>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</si>
  <si>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</si>
  <si>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</si>
  <si>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</si>
  <si>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</si>
  <si>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</si>
  <si>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</si>
  <si>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</si>
  <si>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</si>
  <si>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</si>
  <si>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</si>
  <si>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</si>
  <si>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</si>
  <si>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</si>
  <si>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</si>
  <si>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</si>
  <si>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</si>
  <si>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</si>
  <si>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</si>
  <si>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</si>
  <si>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</si>
  <si>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</si>
  <si>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</si>
  <si>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</si>
  <si>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</si>
  <si>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</si>
  <si>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</si>
  <si>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</si>
  <si>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</si>
  <si>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</si>
  <si>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</si>
  <si>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</si>
  <si>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</si>
  <si>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</si>
  <si>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</si>
  <si>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</si>
  <si>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Unit_SheepAssassin</t>
  </si>
  <si>
    <t>Unit_SheepKnight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</si>
  <si>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</si>
  <si>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</si>
  <si>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</si>
  <si>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</si>
  <si>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</si>
  <si>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</si>
  <si>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공격 범위(타일 반경)</t>
    <phoneticPr fontId="1" type="noConversion"/>
  </si>
  <si>
    <t>사거리가 n인 유닛이 정지해있는데 n보다 짧은 유닛이 도착한 경우 더 긴 유닛이 뒤로 이동해 줄 서있음(정렬?)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</si>
  <si>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</si>
  <si>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</si>
  <si>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</si>
  <si>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</si>
  <si>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</si>
  <si>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</si>
  <si>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</si>
  <si>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벽이 있는 경우 벽과 1 타일의 거리를 두고 벽 앞에 정지</t>
    <phoneticPr fontId="1" type="noConversion"/>
  </si>
  <si>
    <t>양 유닛 또는 벽이 공격 받았을 경우 양 유닛이 벽 뒤로 적 유닛을 공격하러감</t>
    <phoneticPr fontId="1" type="noConversion"/>
  </si>
  <si>
    <t>벽 뒤로 5타일 이상 벗어난 경우 2의 이동속도로 벽 뒤로 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</si>
</sst>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3" Type="http://schemas.openxmlformats.org/officeDocument/2006/relationships/image" Target="../media/image10.png"/><Relationship Id="rId21" Type="http://schemas.openxmlformats.org/officeDocument/2006/relationships/image" Target="../media/image27.jpeg"/><Relationship Id="rId7" Type="http://schemas.openxmlformats.org/officeDocument/2006/relationships/image" Target="../media/image7.png"/><Relationship Id="rId12" Type="http://schemas.openxmlformats.org/officeDocument/2006/relationships/image" Target="../media/image23.png"/><Relationship Id="rId17" Type="http://schemas.microsoft.com/office/2007/relationships/hdphoto" Target="../media/hdphoto4.wdp"/><Relationship Id="rId25" Type="http://schemas.openxmlformats.org/officeDocument/2006/relationships/image" Target="../media/image30.png"/><Relationship Id="rId2" Type="http://schemas.openxmlformats.org/officeDocument/2006/relationships/image" Target="../media/image19.png"/><Relationship Id="rId16" Type="http://schemas.openxmlformats.org/officeDocument/2006/relationships/image" Target="../media/image4.png"/><Relationship Id="rId20" Type="http://schemas.openxmlformats.org/officeDocument/2006/relationships/image" Target="../media/image26.jpeg"/><Relationship Id="rId1" Type="http://schemas.openxmlformats.org/officeDocument/2006/relationships/image" Target="../media/image18.png"/><Relationship Id="rId6" Type="http://schemas.openxmlformats.org/officeDocument/2006/relationships/image" Target="../media/image9.png"/><Relationship Id="rId11" Type="http://schemas.openxmlformats.org/officeDocument/2006/relationships/image" Target="../media/image22.png"/><Relationship Id="rId24" Type="http://schemas.openxmlformats.org/officeDocument/2006/relationships/image" Target="../media/image29.gif"/><Relationship Id="rId5" Type="http://schemas.openxmlformats.org/officeDocument/2006/relationships/image" Target="../media/image6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5.jpeg"/><Relationship Id="rId4" Type="http://schemas.openxmlformats.org/officeDocument/2006/relationships/image" Target="../media/image20.jpeg"/><Relationship Id="rId9" Type="http://schemas.openxmlformats.org/officeDocument/2006/relationships/image" Target="../media/image21.png"/><Relationship Id="rId14" Type="http://schemas.openxmlformats.org/officeDocument/2006/relationships/image" Target="../media/image24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3</xdr:row>
      <xdr:rowOff>0</xdr:rowOff>
    </xdr:from>
    <xdr:to>
      <xdr:col>12</xdr:col>
      <xdr:colOff>2320448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3</xdr:row>
      <xdr:rowOff>185099</xdr:rowOff>
    </xdr:from>
    <xdr:to>
      <xdr:col>6</xdr:col>
      <xdr:colOff>2607609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4</xdr:row>
      <xdr:rowOff>610075</xdr:rowOff>
    </xdr:from>
    <xdr:to>
      <xdr:col>6</xdr:col>
      <xdr:colOff>2682280</xdr:colOff>
      <xdr:row>4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4</xdr:row>
      <xdr:rowOff>916772</xdr:rowOff>
    </xdr:from>
    <xdr:to>
      <xdr:col>12</xdr:col>
      <xdr:colOff>1315293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4</xdr:row>
      <xdr:rowOff>155864</xdr:rowOff>
    </xdr:from>
    <xdr:to>
      <xdr:col>12</xdr:col>
      <xdr:colOff>3361584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5</xdr:row>
      <xdr:rowOff>714376</xdr:rowOff>
    </xdr:from>
    <xdr:to>
      <xdr:col>12</xdr:col>
      <xdr:colOff>3163213</xdr:colOff>
      <xdr:row>5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5</xdr:row>
      <xdr:rowOff>1356281</xdr:rowOff>
    </xdr:from>
    <xdr:to>
      <xdr:col>12</xdr:col>
      <xdr:colOff>1117022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5</xdr:row>
      <xdr:rowOff>1495702</xdr:rowOff>
    </xdr:from>
    <xdr:to>
      <xdr:col>12</xdr:col>
      <xdr:colOff>2921436</xdr:colOff>
      <xdr:row>5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5</xdr:row>
      <xdr:rowOff>415636</xdr:rowOff>
    </xdr:from>
    <xdr:to>
      <xdr:col>13</xdr:col>
      <xdr:colOff>2021065</xdr:colOff>
      <xdr:row>5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5</xdr:row>
      <xdr:rowOff>346363</xdr:rowOff>
    </xdr:from>
    <xdr:to>
      <xdr:col>13</xdr:col>
      <xdr:colOff>4365650</xdr:colOff>
      <xdr:row>5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4</xdr:row>
      <xdr:rowOff>155864</xdr:rowOff>
    </xdr:from>
    <xdr:to>
      <xdr:col>13</xdr:col>
      <xdr:colOff>3084493</xdr:colOff>
      <xdr:row>4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3</xdr:row>
      <xdr:rowOff>125558</xdr:rowOff>
    </xdr:from>
    <xdr:to>
      <xdr:col>13</xdr:col>
      <xdr:colOff>2855281</xdr:colOff>
      <xdr:row>3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5</xdr:row>
      <xdr:rowOff>2447461</xdr:rowOff>
    </xdr:from>
    <xdr:to>
      <xdr:col>12</xdr:col>
      <xdr:colOff>4972401</xdr:colOff>
      <xdr:row>5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5</xdr:row>
      <xdr:rowOff>1820559</xdr:rowOff>
    </xdr:from>
    <xdr:to>
      <xdr:col>12</xdr:col>
      <xdr:colOff>4981184</xdr:colOff>
      <xdr:row>5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5</xdr:row>
      <xdr:rowOff>1629792</xdr:rowOff>
    </xdr:from>
    <xdr:to>
      <xdr:col>6</xdr:col>
      <xdr:colOff>2878397</xdr:colOff>
      <xdr:row>5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3</xdr:row>
      <xdr:rowOff>173183</xdr:rowOff>
    </xdr:from>
    <xdr:to>
      <xdr:col>12</xdr:col>
      <xdr:colOff>4651277</xdr:colOff>
      <xdr:row>3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4</xdr:row>
      <xdr:rowOff>168851</xdr:rowOff>
    </xdr:from>
    <xdr:to>
      <xdr:col>12</xdr:col>
      <xdr:colOff>3425763</xdr:colOff>
      <xdr:row>4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4</xdr:row>
      <xdr:rowOff>168851</xdr:rowOff>
    </xdr:from>
    <xdr:to>
      <xdr:col>13</xdr:col>
      <xdr:colOff>1763216</xdr:colOff>
      <xdr:row>4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3</xdr:row>
      <xdr:rowOff>0</xdr:rowOff>
    </xdr:from>
    <xdr:to>
      <xdr:col>6</xdr:col>
      <xdr:colOff>2801216</xdr:colOff>
      <xdr:row>3</xdr:row>
      <xdr:rowOff>1806286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3</xdr:row>
      <xdr:rowOff>277092</xdr:rowOff>
    </xdr:from>
    <xdr:to>
      <xdr:col>12</xdr:col>
      <xdr:colOff>5139171</xdr:colOff>
      <xdr:row>3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0</xdr:rowOff>
    </xdr:from>
    <xdr:to>
      <xdr:col>12</xdr:col>
      <xdr:colOff>3095623</xdr:colOff>
      <xdr:row>3</xdr:row>
      <xdr:rowOff>1806286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4</xdr:row>
      <xdr:rowOff>731303</xdr:rowOff>
    </xdr:from>
    <xdr:to>
      <xdr:col>6</xdr:col>
      <xdr:colOff>2709784</xdr:colOff>
      <xdr:row>4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916771</xdr:rowOff>
    </xdr:from>
    <xdr:to>
      <xdr:col>12</xdr:col>
      <xdr:colOff>1464025</xdr:colOff>
      <xdr:row>4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3</xdr:row>
      <xdr:rowOff>74877</xdr:rowOff>
    </xdr:from>
    <xdr:to>
      <xdr:col>13</xdr:col>
      <xdr:colOff>1731818</xdr:colOff>
      <xdr:row>3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743589</xdr:rowOff>
    </xdr:from>
    <xdr:to>
      <xdr:col>12</xdr:col>
      <xdr:colOff>1464025</xdr:colOff>
      <xdr:row>4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5</xdr:row>
      <xdr:rowOff>762000</xdr:rowOff>
    </xdr:from>
    <xdr:to>
      <xdr:col>13</xdr:col>
      <xdr:colOff>1610591</xdr:colOff>
      <xdr:row>5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5</xdr:row>
      <xdr:rowOff>1783773</xdr:rowOff>
    </xdr:from>
    <xdr:to>
      <xdr:col>12</xdr:col>
      <xdr:colOff>120966</xdr:colOff>
      <xdr:row>5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5</xdr:row>
      <xdr:rowOff>1181915</xdr:rowOff>
    </xdr:from>
    <xdr:to>
      <xdr:col>9</xdr:col>
      <xdr:colOff>2632364</xdr:colOff>
      <xdr:row>5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5</xdr:row>
      <xdr:rowOff>1125681</xdr:rowOff>
    </xdr:from>
    <xdr:to>
      <xdr:col>12</xdr:col>
      <xdr:colOff>2494322</xdr:colOff>
      <xdr:row>5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3</xdr:row>
      <xdr:rowOff>207821</xdr:rowOff>
    </xdr:from>
    <xdr:to>
      <xdr:col>9</xdr:col>
      <xdr:colOff>2835850</xdr:colOff>
      <xdr:row>3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4</xdr:row>
      <xdr:rowOff>778225</xdr:rowOff>
    </xdr:from>
    <xdr:to>
      <xdr:col>9</xdr:col>
      <xdr:colOff>2815732</xdr:colOff>
      <xdr:row>4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5</xdr:row>
      <xdr:rowOff>173182</xdr:rowOff>
    </xdr:from>
    <xdr:to>
      <xdr:col>12</xdr:col>
      <xdr:colOff>3411681</xdr:colOff>
      <xdr:row>5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0"/>
  <sheetViews>
    <sheetView showGridLines="0" tabSelected="1" zoomScale="85" zoomScaleNormal="85" workbookViewId="0">
      <selection activeCell="H6" sqref="H6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5" t="s">
        <v>63</v>
      </c>
      <c r="C2" s="8"/>
      <c r="D2" s="8"/>
      <c r="E2" s="8"/>
      <c r="F2" s="9"/>
    </row>
    <row r="3" spans="2:17" x14ac:dyDescent="0.3">
      <c r="B3" s="16"/>
      <c r="C3" s="7"/>
      <c r="D3" s="7"/>
      <c r="E3" s="7"/>
      <c r="F3" s="11"/>
    </row>
    <row r="4" spans="2:17" x14ac:dyDescent="0.3">
      <c r="B4" s="12" t="s">
        <v>107</v>
      </c>
      <c r="C4" s="6"/>
      <c r="D4" s="6"/>
      <c r="E4" s="6"/>
      <c r="F4" s="13"/>
    </row>
    <row r="5" spans="2:17" x14ac:dyDescent="0.3">
      <c r="B5" s="14"/>
    </row>
    <row r="6" spans="2:17" x14ac:dyDescent="0.3">
      <c r="B6" s="14"/>
    </row>
    <row r="7" spans="2:17" x14ac:dyDescent="0.3">
      <c r="B7" s="15" t="s">
        <v>93</v>
      </c>
      <c r="C7" s="8"/>
      <c r="D7" s="8"/>
      <c r="E7" s="8"/>
      <c r="F7" s="8"/>
      <c r="G7" s="8"/>
      <c r="H7" s="8"/>
      <c r="I7" s="8"/>
      <c r="J7" s="8"/>
      <c r="K7" s="8"/>
      <c r="L7" s="9"/>
    </row>
    <row r="8" spans="2:17" x14ac:dyDescent="0.3">
      <c r="B8" s="10"/>
      <c r="C8" s="7"/>
      <c r="D8" s="7"/>
      <c r="E8" s="7"/>
      <c r="F8" s="7"/>
      <c r="G8" s="7"/>
      <c r="H8" s="7"/>
      <c r="I8" s="7"/>
      <c r="J8" s="7"/>
      <c r="K8" s="7"/>
      <c r="L8" s="11"/>
    </row>
    <row r="9" spans="2:17" x14ac:dyDescent="0.3">
      <c r="B9" s="10" t="s">
        <v>106</v>
      </c>
      <c r="C9" s="7"/>
      <c r="D9" s="7"/>
      <c r="E9" s="7"/>
      <c r="F9" s="7"/>
      <c r="G9" s="7"/>
      <c r="H9" s="7"/>
      <c r="I9" s="7"/>
      <c r="J9" s="7"/>
      <c r="K9" s="7"/>
      <c r="L9" s="11"/>
    </row>
    <row r="10" spans="2:17" x14ac:dyDescent="0.3">
      <c r="B10" s="10"/>
      <c r="C10" s="7" t="s">
        <v>105</v>
      </c>
      <c r="D10" s="7"/>
      <c r="E10" s="7"/>
      <c r="F10" s="7"/>
      <c r="G10" s="7"/>
      <c r="H10" s="7"/>
      <c r="I10" s="7"/>
      <c r="J10" s="7"/>
      <c r="K10" s="7"/>
      <c r="L10" s="11"/>
    </row>
    <row r="11" spans="2:17" x14ac:dyDescent="0.3">
      <c r="B11" s="10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spans="2:17" x14ac:dyDescent="0.3">
      <c r="B12" s="10" t="s">
        <v>108</v>
      </c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spans="2:17" x14ac:dyDescent="0.3">
      <c r="B13" s="10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spans="2:17" x14ac:dyDescent="0.3">
      <c r="B14" s="10" t="s">
        <v>104</v>
      </c>
      <c r="C14" s="7"/>
      <c r="D14" s="7"/>
      <c r="E14" s="7"/>
      <c r="F14" s="7"/>
      <c r="G14" s="7"/>
      <c r="H14" s="7"/>
      <c r="I14" s="7"/>
      <c r="J14" s="7"/>
      <c r="K14" s="7"/>
      <c r="L14" s="11"/>
      <c r="N14" t="s">
        <v>109</v>
      </c>
      <c r="Q14" t="s">
        <v>110</v>
      </c>
    </row>
    <row r="15" spans="2:17" x14ac:dyDescent="0.3">
      <c r="B15" s="10"/>
      <c r="C15" s="7" t="s">
        <v>111</v>
      </c>
      <c r="D15" s="7"/>
      <c r="E15" s="7"/>
      <c r="F15" s="7"/>
      <c r="G15" s="7"/>
      <c r="H15" s="7"/>
      <c r="I15" s="7"/>
      <c r="J15" s="7"/>
      <c r="K15" s="7"/>
      <c r="L15" s="11"/>
    </row>
    <row r="16" spans="2:17" x14ac:dyDescent="0.3">
      <c r="B16" s="10"/>
      <c r="C16" s="7" t="s">
        <v>103</v>
      </c>
      <c r="D16" s="7"/>
      <c r="E16" s="7"/>
      <c r="F16" s="7"/>
      <c r="G16" s="7"/>
      <c r="H16" s="7"/>
      <c r="I16" s="7"/>
      <c r="J16" s="7"/>
      <c r="K16" s="7"/>
      <c r="L16" s="11"/>
    </row>
    <row r="17" spans="2:12" x14ac:dyDescent="0.3">
      <c r="B17" s="10"/>
      <c r="C17" s="17" t="s">
        <v>112</v>
      </c>
      <c r="D17" s="7"/>
      <c r="E17" s="7"/>
      <c r="F17" s="7"/>
      <c r="G17" s="7"/>
      <c r="H17" s="7"/>
      <c r="I17" s="7"/>
      <c r="J17" s="7"/>
      <c r="K17" s="7"/>
      <c r="L17" s="11"/>
    </row>
    <row r="18" spans="2:12" x14ac:dyDescent="0.3">
      <c r="B18" s="12"/>
      <c r="C18" s="6"/>
      <c r="D18" s="6" t="s">
        <v>113</v>
      </c>
      <c r="E18" s="6"/>
      <c r="F18" s="6"/>
      <c r="G18" s="6"/>
      <c r="H18" s="6"/>
      <c r="I18" s="6"/>
      <c r="J18" s="6"/>
      <c r="K18" s="6"/>
      <c r="L18" s="13"/>
    </row>
    <row r="19" spans="2:12" x14ac:dyDescent="0.3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2" x14ac:dyDescent="0.3"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="85" zoomScaleNormal="85" workbookViewId="0">
      <selection activeCell="L1" sqref="L1:L1048576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45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102</v>
      </c>
      <c r="M1" s="1" t="s">
        <v>7</v>
      </c>
      <c r="N1" s="1" t="s">
        <v>8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</row>
    <row r="2" spans="1:21" x14ac:dyDescent="0.3">
      <c r="A2" s="2" t="s">
        <v>51</v>
      </c>
      <c r="B2" s="2" t="s">
        <v>94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50</v>
      </c>
      <c r="B3" s="2" t="s">
        <v>95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100</v>
      </c>
      <c r="K3" s="2">
        <v>15</v>
      </c>
      <c r="L3" s="2">
        <v>0.5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 t="s">
        <v>49</v>
      </c>
      <c r="B4" s="2" t="s">
        <v>96</v>
      </c>
      <c r="C4" s="2">
        <v>1</v>
      </c>
      <c r="D4" s="2" t="str">
        <f t="shared" si="0"/>
        <v>중거리</v>
      </c>
      <c r="E4" s="2">
        <v>4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75</v>
      </c>
      <c r="K4" s="2">
        <v>25</v>
      </c>
      <c r="L4" s="2">
        <v>0</v>
      </c>
      <c r="M4" s="2">
        <v>2</v>
      </c>
      <c r="N4" s="2">
        <v>1.4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20</v>
      </c>
    </row>
    <row r="5" spans="1:21" x14ac:dyDescent="0.3">
      <c r="A5" s="2" t="s">
        <v>48</v>
      </c>
      <c r="B5" s="2" t="s">
        <v>97</v>
      </c>
      <c r="C5" s="2">
        <v>2</v>
      </c>
      <c r="D5" s="2" t="str">
        <f t="shared" si="0"/>
        <v>원거리</v>
      </c>
      <c r="E5" s="2">
        <v>5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1.2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20</v>
      </c>
    </row>
    <row r="6" spans="1:21" x14ac:dyDescent="0.3">
      <c r="A6" s="2" t="s">
        <v>47</v>
      </c>
      <c r="B6" s="2" t="s">
        <v>98</v>
      </c>
      <c r="C6" s="2">
        <v>2</v>
      </c>
      <c r="D6" s="2" t="str">
        <f t="shared" si="0"/>
        <v>원거리</v>
      </c>
      <c r="E6" s="2">
        <v>7</v>
      </c>
      <c r="F6" s="2">
        <v>90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35</v>
      </c>
      <c r="L6" s="2">
        <v>1</v>
      </c>
      <c r="M6" s="2">
        <v>1.5</v>
      </c>
      <c r="N6" s="2">
        <v>1.5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spans="1:21" x14ac:dyDescent="0.3">
      <c r="B7" s="7"/>
      <c r="C7" s="7"/>
      <c r="D7" s="7"/>
      <c r="E7" s="7"/>
      <c r="F7" s="7"/>
      <c r="G7" s="7"/>
      <c r="H7" s="7"/>
    </row>
    <row r="8" spans="1:21" x14ac:dyDescent="0.3">
      <c r="B8" s="7"/>
      <c r="C8" s="7"/>
      <c r="D8" s="7"/>
      <c r="E8" s="7"/>
      <c r="F8" s="7"/>
      <c r="G8" s="7"/>
      <c r="H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T6"/>
  <sheetViews>
    <sheetView workbookViewId="0">
      <selection activeCell="F17" sqref="F17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7.25" bestFit="1" customWidth="1"/>
    <col min="13" max="13" width="9" bestFit="1" customWidth="1"/>
    <col min="14" max="14" width="20" bestFit="1" customWidth="1"/>
    <col min="15" max="15" width="22.5" bestFit="1" customWidth="1"/>
    <col min="16" max="16" width="19.25" bestFit="1" customWidth="1"/>
    <col min="17" max="17" width="21.5" bestFit="1" customWidth="1"/>
    <col min="18" max="18" width="21.75" bestFit="1" customWidth="1"/>
    <col min="19" max="19" width="25.25" bestFit="1" customWidth="1"/>
    <col min="20" max="20" width="30.75" bestFit="1" customWidth="1"/>
  </cols>
  <sheetData>
    <row r="1" spans="1:2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45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</row>
    <row r="2" spans="1:20" x14ac:dyDescent="0.3">
      <c r="A2" s="2" t="s">
        <v>28</v>
      </c>
      <c r="B2" s="2" t="s">
        <v>94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60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0.5</v>
      </c>
      <c r="M2" s="2">
        <v>1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20</v>
      </c>
      <c r="T2" s="2" t="s">
        <v>20</v>
      </c>
    </row>
    <row r="3" spans="1:20" x14ac:dyDescent="0.3">
      <c r="A3" s="2" t="s">
        <v>25</v>
      </c>
      <c r="B3" s="2" t="s">
        <v>95</v>
      </c>
      <c r="C3" s="2">
        <v>0</v>
      </c>
      <c r="D3" s="2" t="str">
        <f t="shared" si="0"/>
        <v>근거리</v>
      </c>
      <c r="E3" s="2">
        <v>2</v>
      </c>
      <c r="F3" s="2">
        <v>70</v>
      </c>
      <c r="G3" s="2">
        <v>9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2</v>
      </c>
      <c r="M3" s="2">
        <v>1.5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20</v>
      </c>
      <c r="T3" s="2" t="s">
        <v>20</v>
      </c>
    </row>
    <row r="4" spans="1:20" x14ac:dyDescent="0.3">
      <c r="A4" s="2" t="s">
        <v>21</v>
      </c>
      <c r="B4" s="2" t="s">
        <v>96</v>
      </c>
      <c r="C4" s="2">
        <v>1</v>
      </c>
      <c r="D4" s="2" t="str">
        <f t="shared" si="0"/>
        <v>중거리</v>
      </c>
      <c r="E4" s="2">
        <v>4</v>
      </c>
      <c r="F4" s="2">
        <v>80</v>
      </c>
      <c r="G4" s="2">
        <v>10</v>
      </c>
      <c r="H4" s="2">
        <v>0</v>
      </c>
      <c r="I4" s="2" t="str">
        <f t="shared" ref="I4:I6" si="1">VLOOKUP(H4, 카테고리_피해타입,2,FALSE)</f>
        <v>단일</v>
      </c>
      <c r="J4" s="2">
        <v>100</v>
      </c>
      <c r="K4" s="2">
        <v>35</v>
      </c>
      <c r="L4" s="2">
        <v>2</v>
      </c>
      <c r="M4" s="2">
        <v>1.4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20</v>
      </c>
    </row>
    <row r="5" spans="1:20" x14ac:dyDescent="0.3">
      <c r="A5" s="2" t="s">
        <v>14</v>
      </c>
      <c r="B5" s="2" t="s">
        <v>97</v>
      </c>
      <c r="C5" s="2">
        <v>2</v>
      </c>
      <c r="D5" s="2" t="str">
        <f t="shared" si="0"/>
        <v>원거리</v>
      </c>
      <c r="E5" s="2">
        <v>5</v>
      </c>
      <c r="F5" s="2">
        <v>90</v>
      </c>
      <c r="G5" s="2">
        <v>11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1</v>
      </c>
      <c r="M5" s="2">
        <v>1.2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20</v>
      </c>
    </row>
    <row r="6" spans="1:20" x14ac:dyDescent="0.3">
      <c r="A6" s="2" t="s">
        <v>26</v>
      </c>
      <c r="B6" s="2" t="s">
        <v>98</v>
      </c>
      <c r="C6" s="2">
        <v>2</v>
      </c>
      <c r="D6" s="2" t="str">
        <f t="shared" si="0"/>
        <v>원거리</v>
      </c>
      <c r="E6" s="2">
        <v>7</v>
      </c>
      <c r="F6" s="2">
        <v>100</v>
      </c>
      <c r="G6" s="2">
        <v>12</v>
      </c>
      <c r="H6" s="2">
        <v>1</v>
      </c>
      <c r="I6" s="2" t="str">
        <f t="shared" si="1"/>
        <v>범위</v>
      </c>
      <c r="J6" s="2">
        <v>75</v>
      </c>
      <c r="K6" s="2">
        <v>40</v>
      </c>
      <c r="L6" s="2">
        <v>1.5</v>
      </c>
      <c r="M6" s="2">
        <v>1.5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I19"/>
  <sheetViews>
    <sheetView workbookViewId="0">
      <selection activeCell="C2" sqref="C2:C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s="2" t="s">
        <v>94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0.5</v>
      </c>
      <c r="I2" s="2">
        <v>1</v>
      </c>
    </row>
    <row r="3" spans="1:9" x14ac:dyDescent="0.3">
      <c r="A3" s="2" t="s">
        <v>95</v>
      </c>
      <c r="B3" s="2">
        <v>2</v>
      </c>
      <c r="C3" s="2">
        <v>50</v>
      </c>
      <c r="D3" s="2">
        <v>6</v>
      </c>
      <c r="E3" s="2">
        <v>1</v>
      </c>
      <c r="F3" s="2">
        <v>100</v>
      </c>
      <c r="G3" s="2">
        <v>15</v>
      </c>
      <c r="H3" s="2">
        <v>1.5</v>
      </c>
      <c r="I3" s="2">
        <v>1.5</v>
      </c>
    </row>
    <row r="4" spans="1:9" x14ac:dyDescent="0.3">
      <c r="A4" s="2" t="s">
        <v>96</v>
      </c>
      <c r="B4" s="2">
        <v>4</v>
      </c>
      <c r="C4" s="2">
        <v>60</v>
      </c>
      <c r="D4" s="2">
        <v>7</v>
      </c>
      <c r="E4" s="2">
        <v>0</v>
      </c>
      <c r="F4" s="2">
        <v>75</v>
      </c>
      <c r="G4" s="2">
        <v>25</v>
      </c>
      <c r="H4" s="2">
        <v>2</v>
      </c>
      <c r="I4" s="2">
        <v>1.4</v>
      </c>
    </row>
    <row r="5" spans="1:9" x14ac:dyDescent="0.3">
      <c r="A5" s="2" t="s">
        <v>97</v>
      </c>
      <c r="B5" s="2">
        <v>5</v>
      </c>
      <c r="C5" s="2">
        <v>70</v>
      </c>
      <c r="D5" s="2">
        <v>8</v>
      </c>
      <c r="E5" s="2">
        <v>0</v>
      </c>
      <c r="F5" s="2">
        <v>50</v>
      </c>
      <c r="G5" s="2">
        <v>10</v>
      </c>
      <c r="H5" s="2">
        <v>1</v>
      </c>
      <c r="I5" s="2">
        <v>1.2</v>
      </c>
    </row>
    <row r="6" spans="1:9" x14ac:dyDescent="0.3">
      <c r="A6" s="2" t="s">
        <v>98</v>
      </c>
      <c r="B6" s="2">
        <v>7</v>
      </c>
      <c r="C6" s="2">
        <v>90</v>
      </c>
      <c r="D6" s="2">
        <v>9</v>
      </c>
      <c r="E6" s="2">
        <v>1</v>
      </c>
      <c r="F6" s="2">
        <v>50</v>
      </c>
      <c r="G6" s="2">
        <v>35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I19"/>
  <sheetViews>
    <sheetView workbookViewId="0">
      <selection activeCell="C2" sqref="C2:C6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s="2" t="s">
        <v>94</v>
      </c>
      <c r="B2" s="2">
        <v>1</v>
      </c>
      <c r="C2" s="2">
        <v>60</v>
      </c>
      <c r="D2" s="2">
        <v>8</v>
      </c>
      <c r="E2" s="2">
        <v>0</v>
      </c>
      <c r="F2" s="2">
        <v>75</v>
      </c>
      <c r="G2" s="2">
        <v>10</v>
      </c>
      <c r="H2" s="2">
        <v>0.5</v>
      </c>
      <c r="I2" s="2">
        <v>1</v>
      </c>
    </row>
    <row r="3" spans="1:9" x14ac:dyDescent="0.3">
      <c r="A3" s="2" t="s">
        <v>95</v>
      </c>
      <c r="B3" s="2">
        <v>2</v>
      </c>
      <c r="C3" s="2">
        <v>70</v>
      </c>
      <c r="D3" s="2">
        <v>9</v>
      </c>
      <c r="E3" s="2">
        <v>1</v>
      </c>
      <c r="F3" s="2">
        <v>125</v>
      </c>
      <c r="G3" s="2">
        <v>45</v>
      </c>
      <c r="H3" s="2">
        <v>2</v>
      </c>
      <c r="I3" s="2">
        <v>1.5</v>
      </c>
    </row>
    <row r="4" spans="1:9" x14ac:dyDescent="0.3">
      <c r="A4" s="2" t="s">
        <v>96</v>
      </c>
      <c r="B4" s="2">
        <v>4</v>
      </c>
      <c r="C4" s="2">
        <v>80</v>
      </c>
      <c r="D4" s="2">
        <v>10</v>
      </c>
      <c r="E4" s="2">
        <v>0</v>
      </c>
      <c r="F4" s="2">
        <v>100</v>
      </c>
      <c r="G4" s="2">
        <v>35</v>
      </c>
      <c r="H4" s="2">
        <v>2</v>
      </c>
      <c r="I4" s="2">
        <v>1.4</v>
      </c>
    </row>
    <row r="5" spans="1:9" x14ac:dyDescent="0.3">
      <c r="A5" s="2" t="s">
        <v>97</v>
      </c>
      <c r="B5" s="2">
        <v>5</v>
      </c>
      <c r="C5" s="2">
        <v>90</v>
      </c>
      <c r="D5" s="2">
        <v>11</v>
      </c>
      <c r="E5" s="2">
        <v>0</v>
      </c>
      <c r="F5" s="2">
        <v>75</v>
      </c>
      <c r="G5" s="2">
        <v>15</v>
      </c>
      <c r="H5" s="2">
        <v>1</v>
      </c>
      <c r="I5" s="2">
        <v>1.2</v>
      </c>
    </row>
    <row r="6" spans="1:9" x14ac:dyDescent="0.3">
      <c r="A6" s="2" t="s">
        <v>98</v>
      </c>
      <c r="B6" s="2">
        <v>7</v>
      </c>
      <c r="C6" s="2">
        <v>100</v>
      </c>
      <c r="D6" s="2">
        <v>12</v>
      </c>
      <c r="E6" s="2">
        <v>1</v>
      </c>
      <c r="F6" s="2">
        <v>75</v>
      </c>
      <c r="G6" s="2">
        <v>40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6"/>
  <sheetViews>
    <sheetView topLeftCell="F1" zoomScale="55" zoomScaleNormal="55" workbookViewId="0">
      <selection activeCell="F7" sqref="A7:XFD14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90</v>
      </c>
      <c r="F1" s="1" t="s">
        <v>92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ht="194.25" customHeight="1" x14ac:dyDescent="0.3">
      <c r="A2" s="2" t="s">
        <v>51</v>
      </c>
      <c r="B2" s="2">
        <v>0</v>
      </c>
      <c r="C2" s="2" t="str">
        <f t="shared" ref="C2:C6" si="0">VLOOKUP(B2, 카테고리_유닛타입, 2,FALSE)</f>
        <v>근거리</v>
      </c>
      <c r="D2" s="2" t="s">
        <v>52</v>
      </c>
      <c r="E2" s="2" t="s">
        <v>38</v>
      </c>
      <c r="F2" s="2" t="s">
        <v>60</v>
      </c>
      <c r="G2" s="2"/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/>
      <c r="O2" s="2" t="s">
        <v>65</v>
      </c>
    </row>
    <row r="3" spans="1:15" ht="139.5" customHeight="1" x14ac:dyDescent="0.3">
      <c r="A3" s="2" t="s">
        <v>50</v>
      </c>
      <c r="B3" s="2">
        <v>0</v>
      </c>
      <c r="C3" s="2" t="str">
        <f t="shared" si="0"/>
        <v>근거리</v>
      </c>
      <c r="D3" s="2" t="s">
        <v>53</v>
      </c>
      <c r="E3" s="2" t="s">
        <v>23</v>
      </c>
      <c r="F3" s="2" t="s">
        <v>99</v>
      </c>
      <c r="G3" s="2"/>
      <c r="H3" s="2" t="s">
        <v>40</v>
      </c>
      <c r="I3" s="2" t="s">
        <v>40</v>
      </c>
      <c r="J3" s="2" t="s">
        <v>40</v>
      </c>
      <c r="K3" s="2" t="s">
        <v>40</v>
      </c>
      <c r="L3" s="2" t="s">
        <v>40</v>
      </c>
      <c r="M3" s="2"/>
      <c r="N3" s="2"/>
      <c r="O3" s="2" t="s">
        <v>46</v>
      </c>
    </row>
    <row r="4" spans="1:15" ht="138" customHeight="1" x14ac:dyDescent="0.3">
      <c r="A4" s="2" t="s">
        <v>49</v>
      </c>
      <c r="B4" s="2">
        <v>1</v>
      </c>
      <c r="C4" s="2" t="str">
        <f t="shared" si="0"/>
        <v>중거리</v>
      </c>
      <c r="D4" s="2" t="s">
        <v>54</v>
      </c>
      <c r="E4" s="2" t="s">
        <v>39</v>
      </c>
      <c r="F4" s="2" t="s">
        <v>59</v>
      </c>
      <c r="G4" s="2"/>
      <c r="H4" s="2" t="s">
        <v>39</v>
      </c>
      <c r="I4" s="2" t="s">
        <v>100</v>
      </c>
      <c r="J4" s="2"/>
      <c r="K4" s="2" t="s">
        <v>40</v>
      </c>
      <c r="L4" s="2" t="s">
        <v>40</v>
      </c>
      <c r="M4" s="2"/>
      <c r="N4" s="2"/>
      <c r="O4" s="2"/>
    </row>
    <row r="5" spans="1:15" ht="142.5" customHeight="1" x14ac:dyDescent="0.3">
      <c r="A5" s="2" t="s">
        <v>48</v>
      </c>
      <c r="B5" s="2">
        <v>2</v>
      </c>
      <c r="C5" s="2" t="str">
        <f t="shared" si="0"/>
        <v>원거리</v>
      </c>
      <c r="D5" s="2" t="s">
        <v>55</v>
      </c>
      <c r="E5" s="2" t="s">
        <v>24</v>
      </c>
      <c r="F5" s="2" t="s">
        <v>58</v>
      </c>
      <c r="G5" s="2"/>
      <c r="H5" s="2" t="s">
        <v>41</v>
      </c>
      <c r="I5" s="2" t="s">
        <v>101</v>
      </c>
      <c r="J5" s="2"/>
      <c r="K5" s="2" t="s">
        <v>40</v>
      </c>
      <c r="L5" s="2" t="s">
        <v>40</v>
      </c>
      <c r="M5" s="2"/>
      <c r="N5" s="2"/>
      <c r="O5" s="4" t="s">
        <v>69</v>
      </c>
    </row>
    <row r="6" spans="1:15" ht="220.5" customHeight="1" x14ac:dyDescent="0.3">
      <c r="A6" s="2" t="s">
        <v>47</v>
      </c>
      <c r="B6" s="2">
        <v>2</v>
      </c>
      <c r="C6" s="2" t="str">
        <f t="shared" si="0"/>
        <v>원거리</v>
      </c>
      <c r="D6" s="2" t="s">
        <v>56</v>
      </c>
      <c r="E6" s="2" t="s">
        <v>91</v>
      </c>
      <c r="F6" s="2" t="s">
        <v>64</v>
      </c>
      <c r="H6" s="2" t="s">
        <v>40</v>
      </c>
      <c r="I6" s="2" t="s">
        <v>61</v>
      </c>
      <c r="K6" s="2" t="s">
        <v>62</v>
      </c>
      <c r="M6" s="2"/>
      <c r="O6" s="4" t="s">
        <v>68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10"/>
  <sheetViews>
    <sheetView topLeftCell="C1" zoomScale="55" zoomScaleNormal="55" workbookViewId="0">
      <selection activeCell="C7" sqref="A7:XFD13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90</v>
      </c>
      <c r="F1" s="1" t="s">
        <v>92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6" ht="159" customHeight="1" x14ac:dyDescent="0.3">
      <c r="A2" s="2" t="s">
        <v>51</v>
      </c>
      <c r="B2" s="2">
        <v>0</v>
      </c>
      <c r="C2" s="2" t="str">
        <f t="shared" ref="C2:C6" si="0">VLOOKUP(B2, 카테고리_유닛타입, 2,FALSE)</f>
        <v>근거리</v>
      </c>
      <c r="D2" s="2" t="s">
        <v>52</v>
      </c>
      <c r="E2" s="2" t="s">
        <v>38</v>
      </c>
      <c r="F2" s="2" t="s">
        <v>60</v>
      </c>
      <c r="G2" s="2"/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/>
      <c r="O2" s="2" t="s">
        <v>43</v>
      </c>
    </row>
    <row r="3" spans="1:16" ht="249" customHeight="1" x14ac:dyDescent="0.3">
      <c r="A3" s="2" t="s">
        <v>50</v>
      </c>
      <c r="B3" s="2">
        <v>0</v>
      </c>
      <c r="C3" s="2" t="str">
        <f t="shared" si="0"/>
        <v>근거리</v>
      </c>
      <c r="D3" s="2" t="s">
        <v>53</v>
      </c>
      <c r="E3" s="2" t="s">
        <v>23</v>
      </c>
      <c r="F3" s="2" t="s">
        <v>99</v>
      </c>
      <c r="G3" s="2"/>
      <c r="H3" s="2" t="s">
        <v>40</v>
      </c>
      <c r="I3" s="2" t="s">
        <v>40</v>
      </c>
      <c r="J3" s="2" t="s">
        <v>40</v>
      </c>
      <c r="K3" s="2" t="s">
        <v>40</v>
      </c>
      <c r="L3" s="2" t="s">
        <v>40</v>
      </c>
      <c r="M3" s="2"/>
      <c r="O3" s="2" t="s">
        <v>66</v>
      </c>
    </row>
    <row r="4" spans="1:16" ht="186.75" customHeight="1" x14ac:dyDescent="0.3">
      <c r="A4" s="2" t="s">
        <v>49</v>
      </c>
      <c r="B4" s="2">
        <v>1</v>
      </c>
      <c r="C4" s="2" t="str">
        <f t="shared" si="0"/>
        <v>중거리</v>
      </c>
      <c r="D4" s="2" t="s">
        <v>54</v>
      </c>
      <c r="E4" s="2" t="s">
        <v>39</v>
      </c>
      <c r="F4" s="2" t="s">
        <v>59</v>
      </c>
      <c r="G4" s="2"/>
      <c r="H4" s="2" t="s">
        <v>39</v>
      </c>
      <c r="I4" s="2" t="s">
        <v>100</v>
      </c>
      <c r="J4" s="2"/>
      <c r="K4" s="2" t="s">
        <v>40</v>
      </c>
      <c r="L4" s="2" t="s">
        <v>40</v>
      </c>
      <c r="M4" s="2"/>
      <c r="O4" s="2" t="s">
        <v>67</v>
      </c>
      <c r="P4" s="5"/>
    </row>
    <row r="5" spans="1:16" ht="142.5" customHeight="1" x14ac:dyDescent="0.3">
      <c r="A5" s="2" t="s">
        <v>48</v>
      </c>
      <c r="B5" s="2">
        <v>2</v>
      </c>
      <c r="C5" s="2" t="str">
        <f t="shared" si="0"/>
        <v>원거리</v>
      </c>
      <c r="D5" s="2" t="s">
        <v>55</v>
      </c>
      <c r="E5" s="2" t="s">
        <v>24</v>
      </c>
      <c r="F5" s="2" t="s">
        <v>58</v>
      </c>
      <c r="H5" s="2" t="s">
        <v>41</v>
      </c>
      <c r="I5" s="2" t="s">
        <v>101</v>
      </c>
      <c r="J5" s="2"/>
      <c r="K5" s="2" t="s">
        <v>40</v>
      </c>
      <c r="L5" s="2" t="s">
        <v>40</v>
      </c>
      <c r="M5" s="2"/>
      <c r="N5" s="2"/>
      <c r="O5" s="4" t="s">
        <v>72</v>
      </c>
    </row>
    <row r="6" spans="1:16" ht="355.5" customHeight="1" x14ac:dyDescent="0.3">
      <c r="A6" s="2" t="s">
        <v>47</v>
      </c>
      <c r="B6" s="2">
        <v>2</v>
      </c>
      <c r="C6" s="2" t="str">
        <f t="shared" si="0"/>
        <v>원거리</v>
      </c>
      <c r="D6" s="2" t="s">
        <v>56</v>
      </c>
      <c r="E6" s="2" t="s">
        <v>42</v>
      </c>
      <c r="F6" s="2" t="s">
        <v>57</v>
      </c>
      <c r="H6" s="2" t="s">
        <v>40</v>
      </c>
      <c r="I6" s="2" t="s">
        <v>70</v>
      </c>
      <c r="K6" s="2" t="s">
        <v>71</v>
      </c>
      <c r="M6" s="2"/>
      <c r="O6" s="4" t="s">
        <v>73</v>
      </c>
    </row>
    <row r="8" spans="1:16" x14ac:dyDescent="0.3">
      <c r="B8" t="s">
        <v>27</v>
      </c>
    </row>
    <row r="9" spans="1:16" x14ac:dyDescent="0.3">
      <c r="B9" s="2" t="s">
        <v>19</v>
      </c>
    </row>
    <row r="10" spans="1:16" x14ac:dyDescent="0.3">
      <c r="B10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유닛 생산</vt:lpstr>
      <vt:lpstr>유닛 테이블</vt:lpstr>
      <vt:lpstr>2레벨 유닛 테이블</vt:lpstr>
      <vt:lpstr>유닛 테이블DB</vt:lpstr>
      <vt:lpstr>2레벨 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2020-12-23T07:42:51Z</dcterms:modified>
</cp:coreProperties>
</file>