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8A412317-E14E-4F40-B141-36A44B73CEB4}" xr6:coauthVersionLast="45" xr6:coauthVersionMax="45" xr10:uidLastSave="{00000000-0000-0000-0000-000000000000}"/>
  <bookViews>
    <workbookView xWindow="-120" yWindow="-120" windowWidth="25440" windowHeight="15390" tabRatio="647" firstSheet="1" activeTab="4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3레벨 유닛 테이블" sheetId="13" r:id="rId4"/>
    <sheet name="유닛 테이블DB" sheetId="10" r:id="rId5"/>
    <sheet name="2레벨 유닛 테이블DB" sheetId="11" r:id="rId6"/>
    <sheet name="3레벨 유닛 테이블DB" sheetId="14" r:id="rId7"/>
    <sheet name="Index" sheetId="3" r:id="rId8"/>
    <sheet name="외형&amp;무기&amp;투사체&amp;특징" sheetId="7" r:id="rId9"/>
    <sheet name="2레벨 외형&amp;무기&amp;투사체&amp;특징" sheetId="6" r:id="rId10"/>
    <sheet name="3레벨 외형&amp;무기&amp;투사체&amp;특징" sheetId="12" r:id="rId11"/>
  </sheets>
  <definedNames>
    <definedName name="_xlnm._FilterDatabase" localSheetId="9" hidden="1">'2레벨 외형&amp;무기&amp;투사체&amp;특징'!$A$1:$M$1</definedName>
    <definedName name="_xlnm._FilterDatabase" localSheetId="7" hidden="1">Index!$F$2:$G$3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3" l="1"/>
  <c r="J3" i="14" l="1"/>
  <c r="J4" i="14"/>
  <c r="J5" i="14"/>
  <c r="J6" i="14"/>
  <c r="J2" i="14"/>
  <c r="I3" i="14"/>
  <c r="I4" i="14"/>
  <c r="I5" i="14"/>
  <c r="I6" i="14"/>
  <c r="I2" i="14"/>
  <c r="H3" i="14"/>
  <c r="H4" i="14"/>
  <c r="H5" i="14"/>
  <c r="H6" i="14"/>
  <c r="H2" i="14"/>
  <c r="G3" i="14"/>
  <c r="G4" i="14"/>
  <c r="G5" i="14"/>
  <c r="G6" i="14"/>
  <c r="G2" i="14"/>
  <c r="F2" i="14"/>
  <c r="F3" i="14"/>
  <c r="F5" i="14"/>
  <c r="F6" i="14"/>
  <c r="F4" i="14"/>
  <c r="C2" i="14"/>
  <c r="D2" i="14"/>
  <c r="E2" i="14"/>
  <c r="C3" i="14"/>
  <c r="D3" i="14"/>
  <c r="E3" i="14"/>
  <c r="C4" i="14"/>
  <c r="D4" i="14"/>
  <c r="E4" i="14"/>
  <c r="C5" i="14"/>
  <c r="D5" i="14"/>
  <c r="E5" i="14"/>
  <c r="C6" i="14"/>
  <c r="D6" i="14"/>
  <c r="E6" i="14"/>
  <c r="B3" i="14"/>
  <c r="B4" i="14"/>
  <c r="B5" i="14"/>
  <c r="B6" i="14"/>
  <c r="B2" i="14"/>
  <c r="H3" i="11"/>
  <c r="H4" i="11"/>
  <c r="H5" i="11"/>
  <c r="H6" i="11"/>
  <c r="H2" i="11"/>
  <c r="I3" i="11"/>
  <c r="I4" i="11"/>
  <c r="I5" i="11"/>
  <c r="I6" i="11"/>
  <c r="I2" i="11"/>
  <c r="J2" i="11"/>
  <c r="J3" i="11"/>
  <c r="J4" i="11"/>
  <c r="J5" i="11"/>
  <c r="J6" i="11"/>
  <c r="G3" i="11"/>
  <c r="G4" i="11"/>
  <c r="G5" i="11"/>
  <c r="G6" i="11"/>
  <c r="G2" i="11"/>
  <c r="F3" i="11"/>
  <c r="F4" i="11"/>
  <c r="F5" i="11"/>
  <c r="F6" i="11"/>
  <c r="F2" i="11"/>
  <c r="E3" i="11"/>
  <c r="E4" i="11"/>
  <c r="E5" i="11"/>
  <c r="E6" i="11"/>
  <c r="E2" i="11"/>
  <c r="D3" i="11"/>
  <c r="D4" i="11"/>
  <c r="D5" i="11"/>
  <c r="D6" i="11"/>
  <c r="D2" i="11"/>
  <c r="C3" i="11"/>
  <c r="C4" i="11"/>
  <c r="C5" i="11"/>
  <c r="C6" i="11"/>
  <c r="C2" i="11"/>
  <c r="B2" i="11"/>
  <c r="B3" i="11"/>
  <c r="B4" i="11"/>
  <c r="B5" i="11"/>
  <c r="B6" i="11"/>
  <c r="H6" i="10"/>
  <c r="H5" i="10"/>
  <c r="H4" i="10"/>
  <c r="H3" i="10"/>
  <c r="H2" i="10"/>
  <c r="J3" i="10"/>
  <c r="J4" i="10"/>
  <c r="J5" i="10"/>
  <c r="J6" i="10"/>
  <c r="J2" i="10"/>
  <c r="I3" i="10"/>
  <c r="I4" i="10"/>
  <c r="I5" i="10"/>
  <c r="I6" i="10"/>
  <c r="I2" i="10"/>
  <c r="G3" i="10"/>
  <c r="G4" i="10"/>
  <c r="G5" i="10"/>
  <c r="G6" i="10"/>
  <c r="G2" i="10"/>
  <c r="E6" i="10"/>
  <c r="E5" i="10"/>
  <c r="E4" i="10"/>
  <c r="E3" i="10"/>
  <c r="E2" i="10"/>
  <c r="D6" i="10"/>
  <c r="D5" i="10"/>
  <c r="D4" i="10"/>
  <c r="D3" i="10"/>
  <c r="D2" i="10"/>
  <c r="C2" i="10"/>
  <c r="C6" i="10"/>
  <c r="C5" i="10"/>
  <c r="C4" i="10"/>
  <c r="C3" i="10"/>
  <c r="B6" i="10"/>
  <c r="B5" i="10"/>
  <c r="B4" i="10"/>
  <c r="B3" i="10"/>
  <c r="B2" i="10"/>
  <c r="F2" i="10"/>
  <c r="F6" i="10"/>
  <c r="F5" i="10"/>
  <c r="F4" i="10"/>
  <c r="F3" i="10"/>
  <c r="D6" i="13" l="1"/>
  <c r="I5" i="13"/>
  <c r="D5" i="13"/>
  <c r="I4" i="13"/>
  <c r="D4" i="13"/>
  <c r="I3" i="13"/>
  <c r="D3" i="13"/>
  <c r="I2" i="13"/>
  <c r="D2" i="13"/>
  <c r="I3" i="2" l="1"/>
  <c r="I3" i="8"/>
  <c r="I2" i="8"/>
  <c r="I6" i="8"/>
  <c r="D6" i="8"/>
  <c r="I5" i="8"/>
  <c r="D5" i="8"/>
  <c r="I4" i="8"/>
  <c r="D4" i="8"/>
  <c r="D3" i="8"/>
  <c r="D2" i="8"/>
  <c r="D4" i="2" l="1"/>
  <c r="D5" i="2"/>
  <c r="D6" i="2"/>
  <c r="I4" i="2"/>
  <c r="I5" i="2"/>
  <c r="I6" i="2"/>
  <c r="D3" i="2"/>
  <c r="I2" i="2" l="1"/>
  <c r="D2" i="2"/>
</calcChain>
</file>

<file path=xl/sharedStrings.xml><?xml version="1.0" encoding="utf-8"?>
<sst xmlns="http://schemas.openxmlformats.org/spreadsheetml/2006/main" count="461" uniqueCount="112">
  <si>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</si>
  <si>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</si>
  <si>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</si>
  <si>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</si>
  <si>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</si>
  <si>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</si>
  <si>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</si>
  <si>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</si>
  <si>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</si>
  <si>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</si>
  <si>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</si>
  <si>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</si>
  <si>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</si>
  <si>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</si>
  <si>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</si>
  <si>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</si>
  <si>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</si>
  <si>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</si>
  <si>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</si>
  <si>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</si>
  <si>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</si>
  <si>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</si>
  <si>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</si>
  <si>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</si>
  <si>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</si>
  <si>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</si>
  <si>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</si>
  <si>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</si>
  <si>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</si>
  <si>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</si>
  <si>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</si>
  <si>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</si>
  <si>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</si>
  <si>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</si>
  <si>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</si>
  <si>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</si>
  <si>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</si>
  <si>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</si>
  <si>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</si>
  <si>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</si>
  <si>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</si>
  <si>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</si>
  <si>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</si>
  <si>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</si>
  <si>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</si>
  <si>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</si>
  <si>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</si>
  <si>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</si>
  <si>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</si>
  <si>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</si>
  <si>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</si>
  <si>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</si>
  <si>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</si>
  <si>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</si>
  <si>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</si>
  <si>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</si>
  <si>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</si>
  <si>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</si>
  <si>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</si>
  <si>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</si>
  <si>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</si>
  <si>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</si>
  <si>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</si>
  <si>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</si>
  <si>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</si>
  <si>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</si>
  <si>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</si>
  <si>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</si>
  <si>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</si>
  <si>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Unit_SheepKnight_Sword</t>
  </si>
  <si>
    <t>Unit_SheepSpearman_ Spear</t>
  </si>
  <si>
    <t>Unit_SheepArcher_Arrow</t>
  </si>
  <si>
    <t>공격 범위(타일 반경)</t>
    <phoneticPr fontId="1" type="noConversion"/>
  </si>
  <si>
    <t>양 유닛은 왼쪽에서 오른쪽으로 움직임</t>
    <phoneticPr fontId="1" type="noConversion"/>
  </si>
  <si>
    <t>투사체가 날아가는 도중 유닛이 죽을 경우 투사체는 뒤에 있는 유닛이 맞음</t>
    <phoneticPr fontId="1" type="noConversion"/>
  </si>
  <si>
    <t>유닛은 이동 중 사거리안에 적 유닛이 들어오면 죽을 때까지 공격</t>
    <phoneticPr fontId="1" type="noConversion"/>
  </si>
  <si>
    <t>훈련된 양 유닛은 해당 건물 입구에서 생성</t>
    <phoneticPr fontId="1" type="noConversion"/>
  </si>
  <si>
    <t>모든 유닛들은 벽에 정지 해있는 상태가 아닐 경우 겹쳐질 수 있음</t>
    <phoneticPr fontId="1" type="noConversion"/>
  </si>
  <si>
    <t>앞</t>
    <phoneticPr fontId="1" type="noConversion"/>
  </si>
  <si>
    <t>뒤</t>
    <phoneticPr fontId="1" type="noConversion"/>
  </si>
  <si>
    <t>벽 뒤로 5타일 이상 벗어난 경우 2의 이동속도로 벽 뒤로 이동</t>
    <phoneticPr fontId="1" type="noConversion"/>
  </si>
  <si>
    <t>사거리가 n인 유닛이 정지해있는데 n보다 짧은 유닛이 도착한 경우 더 긴 유닛이 뒤로 이동해 정렬</t>
    <phoneticPr fontId="1" type="noConversion"/>
  </si>
  <si>
    <t>후드 망토를 입고 있음</t>
    <phoneticPr fontId="1" type="noConversion"/>
  </si>
  <si>
    <t>모자를 쓰고 로브를 입고 있음</t>
    <phoneticPr fontId="1" type="noConversion"/>
  </si>
  <si>
    <t>천 갑옷을 입고 있음</t>
    <phoneticPr fontId="1" type="noConversion"/>
  </si>
  <si>
    <t>Unit_Archer</t>
    <phoneticPr fontId="1" type="noConversion"/>
  </si>
  <si>
    <t>외형 특징</t>
    <phoneticPr fontId="2" type="noConversion"/>
  </si>
  <si>
    <t>외형 설명</t>
    <phoneticPr fontId="2" type="noConversion"/>
  </si>
  <si>
    <t>공격 설명</t>
    <phoneticPr fontId="2" type="noConversion"/>
  </si>
  <si>
    <t>화살 1발을 쏨</t>
  </si>
  <si>
    <t>후드를 입고 있음</t>
    <phoneticPr fontId="1" type="noConversion"/>
  </si>
  <si>
    <t>마법사 모자를 쓰고 로브를 입고 있음</t>
    <phoneticPr fontId="1" type="noConversion"/>
  </si>
  <si>
    <t>화살 3발을 쏨</t>
    <phoneticPr fontId="1" type="noConversion"/>
  </si>
  <si>
    <t>찌르기</t>
    <phoneticPr fontId="1" type="noConversion"/>
  </si>
  <si>
    <t>검 휘두름</t>
    <phoneticPr fontId="1" type="noConversion"/>
  </si>
  <si>
    <t>창던지기</t>
    <phoneticPr fontId="1" type="noConversion"/>
  </si>
  <si>
    <t>쇼크웨이브를 날림</t>
    <phoneticPr fontId="1" type="noConversion"/>
  </si>
  <si>
    <t>화살 2발을 쏨</t>
    <phoneticPr fontId="1" type="noConversion"/>
  </si>
  <si>
    <t>AttackWide</t>
    <phoneticPr fontId="1" type="noConversion"/>
  </si>
  <si>
    <t>ProjectileBomb</t>
    <phoneticPr fontId="2" type="noConversion"/>
  </si>
  <si>
    <t>Projectile</t>
    <phoneticPr fontId="2" type="noConversion"/>
  </si>
  <si>
    <t>Move</t>
    <phoneticPr fontId="2" type="noConversion"/>
  </si>
  <si>
    <t>Dead</t>
    <phoneticPr fontId="2" type="noConversion"/>
  </si>
  <si>
    <t>Hit</t>
    <phoneticPr fontId="2" type="noConversion"/>
  </si>
  <si>
    <t>Attack</t>
    <phoneticPr fontId="2" type="noConversion"/>
  </si>
  <si>
    <t>Idle</t>
    <phoneticPr fontId="2" type="noConversion"/>
  </si>
  <si>
    <t>벽이 있는 경우 벽과 1 타일의 거리를 두고 벽 뒤에 정지</t>
    <phoneticPr fontId="1" type="noConversion"/>
  </si>
  <si>
    <t>양 유닛이 공격 받았을 경우 해당 유닛 오른쪽으로 이동 및 전투</t>
    <phoneticPr fontId="1" type="noConversion"/>
  </si>
  <si>
    <t>관통</t>
    <phoneticPr fontId="1" type="noConversion"/>
  </si>
  <si>
    <t>스태프</t>
    <phoneticPr fontId="1" type="noConversion"/>
  </si>
  <si>
    <t>Unit_Wizard_Staff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</si>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</sst>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24" Type="http://schemas.openxmlformats.org/officeDocument/2006/relationships/image" Target="../media/image19.jpe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image" Target="../media/image18.jpeg"/><Relationship Id="rId10" Type="http://schemas.openxmlformats.org/officeDocument/2006/relationships/image" Target="../media/image6.png"/><Relationship Id="rId19" Type="http://schemas.openxmlformats.org/officeDocument/2006/relationships/image" Target="../media/image15.png"/><Relationship Id="rId4" Type="http://schemas.microsoft.com/office/2007/relationships/hdphoto" Target="../media/hdphoto2.wdp"/><Relationship Id="rId9" Type="http://schemas.openxmlformats.org/officeDocument/2006/relationships/image" Target="../media/image5.jpeg"/><Relationship Id="rId14" Type="http://schemas.openxmlformats.org/officeDocument/2006/relationships/image" Target="../media/image10.png"/><Relationship Id="rId22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jpeg"/><Relationship Id="rId18" Type="http://schemas.openxmlformats.org/officeDocument/2006/relationships/image" Target="../media/image18.jpeg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openxmlformats.org/officeDocument/2006/relationships/image" Target="../media/image8.png"/><Relationship Id="rId17" Type="http://schemas.openxmlformats.org/officeDocument/2006/relationships/image" Target="../media/image17.png"/><Relationship Id="rId2" Type="http://schemas.openxmlformats.org/officeDocument/2006/relationships/image" Target="../media/image1.png"/><Relationship Id="rId16" Type="http://schemas.openxmlformats.org/officeDocument/2006/relationships/image" Target="../media/image19.jpeg"/><Relationship Id="rId1" Type="http://schemas.openxmlformats.org/officeDocument/2006/relationships/image" Target="../media/image20.png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microsoft.com/office/2007/relationships/hdphoto" Target="../media/hdphoto2.wdp"/><Relationship Id="rId15" Type="http://schemas.openxmlformats.org/officeDocument/2006/relationships/image" Target="../media/image10.png"/><Relationship Id="rId10" Type="http://schemas.openxmlformats.org/officeDocument/2006/relationships/image" Target="../media/image6.png"/><Relationship Id="rId19" Type="http://schemas.openxmlformats.org/officeDocument/2006/relationships/image" Target="../media/image21.png"/><Relationship Id="rId4" Type="http://schemas.openxmlformats.org/officeDocument/2006/relationships/image" Target="../media/image2.png"/><Relationship Id="rId9" Type="http://schemas.microsoft.com/office/2007/relationships/hdphoto" Target="../media/hdphoto4.wdp"/><Relationship Id="rId1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jpeg"/><Relationship Id="rId18" Type="http://schemas.openxmlformats.org/officeDocument/2006/relationships/image" Target="../media/image17.png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openxmlformats.org/officeDocument/2006/relationships/image" Target="../media/image8.png"/><Relationship Id="rId17" Type="http://schemas.openxmlformats.org/officeDocument/2006/relationships/image" Target="../media/image19.jpe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1" Type="http://schemas.openxmlformats.org/officeDocument/2006/relationships/image" Target="../media/image20.png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microsoft.com/office/2007/relationships/hdphoto" Target="../media/hdphoto2.wdp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8.jpeg"/><Relationship Id="rId4" Type="http://schemas.openxmlformats.org/officeDocument/2006/relationships/image" Target="../media/image2.png"/><Relationship Id="rId9" Type="http://schemas.microsoft.com/office/2007/relationships/hdphoto" Target="../media/hdphoto4.wdp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201705</xdr:colOff>
      <xdr:row>9</xdr:row>
      <xdr:rowOff>100852</xdr:rowOff>
    </xdr:from>
    <xdr:to>
      <xdr:col>15</xdr:col>
      <xdr:colOff>116720</xdr:colOff>
      <xdr:row>17</xdr:row>
      <xdr:rowOff>25369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1872550-D9D1-437A-AC01-5DA42A4668C7}"/>
            </a:ext>
          </a:extLst>
        </xdr:cNvPr>
        <xdr:cNvSpPr/>
      </xdr:nvSpPr>
      <xdr:spPr>
        <a:xfrm>
          <a:off x="9558617" y="2017058"/>
          <a:ext cx="923544" cy="162781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/>
            <a:t>벽</a:t>
          </a:r>
        </a:p>
      </xdr:txBody>
    </xdr:sp>
    <xdr:clientData/>
  </xdr:twoCellAnchor>
  <xdr:twoCellAnchor>
    <xdr:from>
      <xdr:col>4</xdr:col>
      <xdr:colOff>97694</xdr:colOff>
      <xdr:row>23</xdr:row>
      <xdr:rowOff>32089</xdr:rowOff>
    </xdr:from>
    <xdr:to>
      <xdr:col>4</xdr:col>
      <xdr:colOff>97694</xdr:colOff>
      <xdr:row>25</xdr:row>
      <xdr:rowOff>59739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id="{F6557783-9465-4F83-B499-E102B080B667}"/>
            </a:ext>
          </a:extLst>
        </xdr:cNvPr>
        <xdr:cNvCxnSpPr>
          <a:stCxn id="79" idx="2"/>
          <a:endCxn id="80" idx="0"/>
        </xdr:cNvCxnSpPr>
      </xdr:nvCxnSpPr>
      <xdr:spPr>
        <a:xfrm>
          <a:off x="13086330" y="4811907"/>
          <a:ext cx="0" cy="4432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97694</xdr:colOff>
      <xdr:row>27</xdr:row>
      <xdr:rowOff>168592</xdr:rowOff>
    </xdr:from>
    <xdr:to>
      <xdr:col>4</xdr:col>
      <xdr:colOff>97695</xdr:colOff>
      <xdr:row>29</xdr:row>
      <xdr:rowOff>196243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136D480F-5757-4C60-8FC4-13737F9FBADA}"/>
            </a:ext>
          </a:extLst>
        </xdr:cNvPr>
        <xdr:cNvCxnSpPr>
          <a:stCxn id="80" idx="2"/>
          <a:endCxn id="70" idx="0"/>
        </xdr:cNvCxnSpPr>
      </xdr:nvCxnSpPr>
      <xdr:spPr>
        <a:xfrm>
          <a:off x="13086330" y="5779683"/>
          <a:ext cx="1" cy="4432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97695</xdr:colOff>
      <xdr:row>52</xdr:row>
      <xdr:rowOff>150127</xdr:rowOff>
    </xdr:from>
    <xdr:to>
      <xdr:col>4</xdr:col>
      <xdr:colOff>97696</xdr:colOff>
      <xdr:row>54</xdr:row>
      <xdr:rowOff>177777</xdr:rowOff>
    </xdr:to>
    <xdr:cxnSp macro="">
      <xdr:nvCxnSpPr>
        <xdr:cNvPr id="64" name="연결선: 꺾임 63">
          <a:extLst>
            <a:ext uri="{FF2B5EF4-FFF2-40B4-BE49-F238E27FC236}">
              <a16:creationId xmlns:a16="http://schemas.microsoft.com/office/drawing/2014/main" id="{CA452FB2-FB0A-497F-9989-261245093407}"/>
            </a:ext>
          </a:extLst>
        </xdr:cNvPr>
        <xdr:cNvCxnSpPr>
          <a:stCxn id="81" idx="2"/>
          <a:endCxn id="82" idx="0"/>
        </xdr:cNvCxnSpPr>
      </xdr:nvCxnSpPr>
      <xdr:spPr>
        <a:xfrm rot="5400000">
          <a:off x="12864688" y="11178315"/>
          <a:ext cx="443287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97694</xdr:colOff>
      <xdr:row>44</xdr:row>
      <xdr:rowOff>59027</xdr:rowOff>
    </xdr:from>
    <xdr:to>
      <xdr:col>4</xdr:col>
      <xdr:colOff>97695</xdr:colOff>
      <xdr:row>46</xdr:row>
      <xdr:rowOff>86678</xdr:rowOff>
    </xdr:to>
    <xdr:cxnSp macro="">
      <xdr:nvCxnSpPr>
        <xdr:cNvPr id="65" name="연결선: 꺾임 64">
          <a:extLst>
            <a:ext uri="{FF2B5EF4-FFF2-40B4-BE49-F238E27FC236}">
              <a16:creationId xmlns:a16="http://schemas.microsoft.com/office/drawing/2014/main" id="{6FF86DD7-8DD4-4F1C-AE5D-11F381F58049}"/>
            </a:ext>
          </a:extLst>
        </xdr:cNvPr>
        <xdr:cNvCxnSpPr>
          <a:stCxn id="83" idx="2"/>
          <a:endCxn id="81" idx="0"/>
        </xdr:cNvCxnSpPr>
      </xdr:nvCxnSpPr>
      <xdr:spPr>
        <a:xfrm rot="16200000" flipH="1">
          <a:off x="12864687" y="9424670"/>
          <a:ext cx="443287" cy="1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97694</xdr:colOff>
      <xdr:row>57</xdr:row>
      <xdr:rowOff>75396</xdr:rowOff>
    </xdr:from>
    <xdr:to>
      <xdr:col>4</xdr:col>
      <xdr:colOff>97695</xdr:colOff>
      <xdr:row>59</xdr:row>
      <xdr:rowOff>103046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B40B9B08-224A-4D07-B00A-91381320A3D4}"/>
            </a:ext>
          </a:extLst>
        </xdr:cNvPr>
        <xdr:cNvCxnSpPr>
          <a:cxnSpLocks/>
          <a:stCxn id="82" idx="2"/>
          <a:endCxn id="85" idx="0"/>
        </xdr:cNvCxnSpPr>
      </xdr:nvCxnSpPr>
      <xdr:spPr>
        <a:xfrm>
          <a:off x="13086330" y="11921032"/>
          <a:ext cx="1" cy="4432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277953</xdr:colOff>
      <xdr:row>40</xdr:row>
      <xdr:rowOff>85342</xdr:rowOff>
    </xdr:from>
    <xdr:to>
      <xdr:col>7</xdr:col>
      <xdr:colOff>667168</xdr:colOff>
      <xdr:row>40</xdr:row>
      <xdr:rowOff>91340</xdr:rowOff>
    </xdr:to>
    <xdr:cxnSp macro="">
      <xdr:nvCxnSpPr>
        <xdr:cNvPr id="67" name="연결선: 꺾임 66">
          <a:extLst>
            <a:ext uri="{FF2B5EF4-FFF2-40B4-BE49-F238E27FC236}">
              <a16:creationId xmlns:a16="http://schemas.microsoft.com/office/drawing/2014/main" id="{19473582-CE9B-4F4F-9788-87070D8EA649}"/>
            </a:ext>
          </a:extLst>
        </xdr:cNvPr>
        <xdr:cNvCxnSpPr>
          <a:stCxn id="83" idx="3"/>
          <a:endCxn id="84" idx="1"/>
        </xdr:cNvCxnSpPr>
      </xdr:nvCxnSpPr>
      <xdr:spPr>
        <a:xfrm flipV="1">
          <a:off x="14652044" y="8398069"/>
          <a:ext cx="1081942" cy="5998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97695</xdr:colOff>
      <xdr:row>65</xdr:row>
      <xdr:rowOff>171587</xdr:rowOff>
    </xdr:from>
    <xdr:to>
      <xdr:col>4</xdr:col>
      <xdr:colOff>97696</xdr:colOff>
      <xdr:row>67</xdr:row>
      <xdr:rowOff>199238</xdr:rowOff>
    </xdr:to>
    <xdr:cxnSp macro="">
      <xdr:nvCxnSpPr>
        <xdr:cNvPr id="69" name="연결선: 꺾임 68">
          <a:extLst>
            <a:ext uri="{FF2B5EF4-FFF2-40B4-BE49-F238E27FC236}">
              <a16:creationId xmlns:a16="http://schemas.microsoft.com/office/drawing/2014/main" id="{D2238286-E8C2-472F-879D-6509DDA434AA}"/>
            </a:ext>
          </a:extLst>
        </xdr:cNvPr>
        <xdr:cNvCxnSpPr>
          <a:cxnSpLocks/>
          <a:stCxn id="85" idx="2"/>
          <a:endCxn id="177" idx="0"/>
        </xdr:cNvCxnSpPr>
      </xdr:nvCxnSpPr>
      <xdr:spPr>
        <a:xfrm rot="5400000">
          <a:off x="12864688" y="13901412"/>
          <a:ext cx="443287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543790</xdr:colOff>
      <xdr:row>29</xdr:row>
      <xdr:rowOff>196243</xdr:rowOff>
    </xdr:from>
    <xdr:to>
      <xdr:col>5</xdr:col>
      <xdr:colOff>344325</xdr:colOff>
      <xdr:row>34</xdr:row>
      <xdr:rowOff>96001</xdr:rowOff>
    </xdr:to>
    <xdr:sp macro="" textlink="">
      <xdr:nvSpPr>
        <xdr:cNvPr id="70" name="순서도: 판단 69">
          <a:extLst>
            <a:ext uri="{FF2B5EF4-FFF2-40B4-BE49-F238E27FC236}">
              <a16:creationId xmlns:a16="http://schemas.microsoft.com/office/drawing/2014/main" id="{DFE4E631-005C-4A53-A5FF-F63FAFD23801}"/>
            </a:ext>
          </a:extLst>
        </xdr:cNvPr>
        <xdr:cNvSpPr/>
      </xdr:nvSpPr>
      <xdr:spPr>
        <a:xfrm>
          <a:off x="12146972" y="6222970"/>
          <a:ext cx="1878717" cy="938849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HP</a:t>
          </a:r>
          <a:r>
            <a:rPr lang="ko-KR" altLang="en-US" sz="1100" baseline="0">
              <a:solidFill>
                <a:schemeClr val="tx1"/>
              </a:solidFill>
            </a:rPr>
            <a:t> </a:t>
          </a:r>
          <a:r>
            <a:rPr lang="en-US" altLang="ko-KR" sz="1100" baseline="0">
              <a:solidFill>
                <a:schemeClr val="tx1"/>
              </a:solidFill>
            </a:rPr>
            <a:t>= 0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198871</xdr:colOff>
      <xdr:row>26</xdr:row>
      <xdr:rowOff>114167</xdr:rowOff>
    </xdr:from>
    <xdr:to>
      <xdr:col>2</xdr:col>
      <xdr:colOff>570619</xdr:colOff>
      <xdr:row>49</xdr:row>
      <xdr:rowOff>118404</xdr:rowOff>
    </xdr:to>
    <xdr:cxnSp macro="">
      <xdr:nvCxnSpPr>
        <xdr:cNvPr id="71" name="연결선: 꺾임 70">
          <a:extLst>
            <a:ext uri="{FF2B5EF4-FFF2-40B4-BE49-F238E27FC236}">
              <a16:creationId xmlns:a16="http://schemas.microsoft.com/office/drawing/2014/main" id="{146858E8-0CF1-4E8E-A373-AE1A31034672}"/>
            </a:ext>
          </a:extLst>
        </xdr:cNvPr>
        <xdr:cNvCxnSpPr>
          <a:stCxn id="81" idx="1"/>
          <a:endCxn id="80" idx="1"/>
        </xdr:cNvCxnSpPr>
      </xdr:nvCxnSpPr>
      <xdr:spPr>
        <a:xfrm rot="10800000" flipH="1">
          <a:off x="11802053" y="5517440"/>
          <a:ext cx="371748" cy="4784055"/>
        </a:xfrm>
        <a:prstGeom prst="bentConnector3">
          <a:avLst>
            <a:gd name="adj1" fmla="val -271129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414045</xdr:colOff>
      <xdr:row>40</xdr:row>
      <xdr:rowOff>85342</xdr:rowOff>
    </xdr:from>
    <xdr:to>
      <xdr:col>12</xdr:col>
      <xdr:colOff>110532</xdr:colOff>
      <xdr:row>40</xdr:row>
      <xdr:rowOff>111039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6ACC3E30-5274-4C47-83F2-320BCA80D063}"/>
            </a:ext>
          </a:extLst>
        </xdr:cNvPr>
        <xdr:cNvCxnSpPr>
          <a:cxnSpLocks/>
          <a:stCxn id="84" idx="3"/>
          <a:endCxn id="175" idx="1"/>
        </xdr:cNvCxnSpPr>
      </xdr:nvCxnSpPr>
      <xdr:spPr>
        <a:xfrm>
          <a:off x="17559045" y="8398069"/>
          <a:ext cx="1081942" cy="2569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344325</xdr:colOff>
      <xdr:row>32</xdr:row>
      <xdr:rowOff>36523</xdr:rowOff>
    </xdr:from>
    <xdr:to>
      <xdr:col>7</xdr:col>
      <xdr:colOff>654907</xdr:colOff>
      <xdr:row>32</xdr:row>
      <xdr:rowOff>42213</xdr:rowOff>
    </xdr:to>
    <xdr:cxnSp macro="">
      <xdr:nvCxnSpPr>
        <xdr:cNvPr id="74" name="연결선: 꺾임 73">
          <a:extLst>
            <a:ext uri="{FF2B5EF4-FFF2-40B4-BE49-F238E27FC236}">
              <a16:creationId xmlns:a16="http://schemas.microsoft.com/office/drawing/2014/main" id="{11C488D9-BFE4-4267-A8C7-2C91125F94A3}"/>
            </a:ext>
          </a:extLst>
        </xdr:cNvPr>
        <xdr:cNvCxnSpPr>
          <a:stCxn id="70" idx="3"/>
          <a:endCxn id="75" idx="1"/>
        </xdr:cNvCxnSpPr>
      </xdr:nvCxnSpPr>
      <xdr:spPr>
        <a:xfrm flipV="1">
          <a:off x="3807961" y="6686705"/>
          <a:ext cx="1696037" cy="569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654907</xdr:colOff>
      <xdr:row>30</xdr:row>
      <xdr:rowOff>189992</xdr:rowOff>
    </xdr:from>
    <xdr:to>
      <xdr:col>10</xdr:col>
      <xdr:colOff>419379</xdr:colOff>
      <xdr:row>33</xdr:row>
      <xdr:rowOff>90872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374DD281-EB48-4B07-9FFE-7BCA40DC3045}"/>
            </a:ext>
          </a:extLst>
        </xdr:cNvPr>
        <xdr:cNvSpPr/>
      </xdr:nvSpPr>
      <xdr:spPr>
        <a:xfrm>
          <a:off x="5503998" y="6424537"/>
          <a:ext cx="1842654" cy="52433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사망</a:t>
          </a:r>
        </a:p>
      </xdr:txBody>
    </xdr:sp>
    <xdr:clientData/>
  </xdr:twoCellAnchor>
  <xdr:twoCellAnchor>
    <xdr:from>
      <xdr:col>5</xdr:col>
      <xdr:colOff>689244</xdr:colOff>
      <xdr:row>62</xdr:row>
      <xdr:rowOff>137317</xdr:rowOff>
    </xdr:from>
    <xdr:to>
      <xdr:col>7</xdr:col>
      <xdr:colOff>654907</xdr:colOff>
      <xdr:row>62</xdr:row>
      <xdr:rowOff>140432</xdr:rowOff>
    </xdr:to>
    <xdr:cxnSp macro="">
      <xdr:nvCxnSpPr>
        <xdr:cNvPr id="76" name="연결선: 꺾임 75">
          <a:extLst>
            <a:ext uri="{FF2B5EF4-FFF2-40B4-BE49-F238E27FC236}">
              <a16:creationId xmlns:a16="http://schemas.microsoft.com/office/drawing/2014/main" id="{F5E4C187-8B32-43B6-B27B-2A7C9AF91F92}"/>
            </a:ext>
          </a:extLst>
        </xdr:cNvPr>
        <xdr:cNvCxnSpPr>
          <a:stCxn id="85" idx="3"/>
          <a:endCxn id="295" idx="1"/>
        </xdr:cNvCxnSpPr>
      </xdr:nvCxnSpPr>
      <xdr:spPr>
        <a:xfrm>
          <a:off x="14370608" y="13022044"/>
          <a:ext cx="1351117" cy="311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570619</xdr:colOff>
      <xdr:row>20</xdr:row>
      <xdr:rowOff>134470</xdr:rowOff>
    </xdr:from>
    <xdr:to>
      <xdr:col>5</xdr:col>
      <xdr:colOff>317495</xdr:colOff>
      <xdr:row>23</xdr:row>
      <xdr:rowOff>32089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BCAC1487-1610-4DBE-9357-BC4A2F3CF436}"/>
            </a:ext>
          </a:extLst>
        </xdr:cNvPr>
        <xdr:cNvSpPr/>
      </xdr:nvSpPr>
      <xdr:spPr>
        <a:xfrm>
          <a:off x="12173801" y="4290834"/>
          <a:ext cx="1825058" cy="52107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유닛 생성</a:t>
          </a:r>
        </a:p>
      </xdr:txBody>
    </xdr:sp>
    <xdr:clientData/>
  </xdr:twoCellAnchor>
  <xdr:twoCellAnchor>
    <xdr:from>
      <xdr:col>2</xdr:col>
      <xdr:colOff>570619</xdr:colOff>
      <xdr:row>25</xdr:row>
      <xdr:rowOff>59739</xdr:rowOff>
    </xdr:from>
    <xdr:to>
      <xdr:col>5</xdr:col>
      <xdr:colOff>317495</xdr:colOff>
      <xdr:row>27</xdr:row>
      <xdr:rowOff>168592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73670D07-100C-48FD-9A22-68AA6EF6E40C}"/>
            </a:ext>
          </a:extLst>
        </xdr:cNvPr>
        <xdr:cNvSpPr/>
      </xdr:nvSpPr>
      <xdr:spPr>
        <a:xfrm>
          <a:off x="12173801" y="5255194"/>
          <a:ext cx="1825058" cy="52448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오른쪽으로 이동</a:t>
          </a:r>
        </a:p>
      </xdr:txBody>
    </xdr:sp>
    <xdr:clientData/>
  </xdr:twoCellAnchor>
  <xdr:twoCellAnchor>
    <xdr:from>
      <xdr:col>2</xdr:col>
      <xdr:colOff>198871</xdr:colOff>
      <xdr:row>46</xdr:row>
      <xdr:rowOff>86679</xdr:rowOff>
    </xdr:from>
    <xdr:to>
      <xdr:col>5</xdr:col>
      <xdr:colOff>689244</xdr:colOff>
      <xdr:row>52</xdr:row>
      <xdr:rowOff>150127</xdr:rowOff>
    </xdr:to>
    <xdr:sp macro="" textlink="">
      <xdr:nvSpPr>
        <xdr:cNvPr id="81" name="순서도: 판단 80">
          <a:extLst>
            <a:ext uri="{FF2B5EF4-FFF2-40B4-BE49-F238E27FC236}">
              <a16:creationId xmlns:a16="http://schemas.microsoft.com/office/drawing/2014/main" id="{516138A0-6FDE-416A-BF93-AD91E593E94B}"/>
            </a:ext>
          </a:extLst>
        </xdr:cNvPr>
        <xdr:cNvSpPr/>
      </xdr:nvSpPr>
      <xdr:spPr>
        <a:xfrm>
          <a:off x="11802053" y="9646315"/>
          <a:ext cx="2568555" cy="1310357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타일 뒤에 벽이 있는가</a:t>
          </a:r>
          <a:r>
            <a:rPr lang="en-US" altLang="ko-KR" sz="1100" baseline="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570619</xdr:colOff>
      <xdr:row>54</xdr:row>
      <xdr:rowOff>177777</xdr:rowOff>
    </xdr:from>
    <xdr:to>
      <xdr:col>5</xdr:col>
      <xdr:colOff>317495</xdr:colOff>
      <xdr:row>57</xdr:row>
      <xdr:rowOff>75396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3E317AC9-EFD4-4470-927B-8FC6F5AB4C21}"/>
            </a:ext>
          </a:extLst>
        </xdr:cNvPr>
        <xdr:cNvSpPr/>
      </xdr:nvSpPr>
      <xdr:spPr>
        <a:xfrm>
          <a:off x="12173801" y="11399959"/>
          <a:ext cx="1825058" cy="52107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이동 정지</a:t>
          </a:r>
        </a:p>
      </xdr:txBody>
    </xdr:sp>
    <xdr:clientData/>
  </xdr:twoCellAnchor>
  <xdr:twoCellAnchor>
    <xdr:from>
      <xdr:col>1</xdr:col>
      <xdr:colOff>610161</xdr:colOff>
      <xdr:row>36</xdr:row>
      <xdr:rowOff>123651</xdr:rowOff>
    </xdr:from>
    <xdr:to>
      <xdr:col>6</xdr:col>
      <xdr:colOff>277953</xdr:colOff>
      <xdr:row>44</xdr:row>
      <xdr:rowOff>59028</xdr:rowOff>
    </xdr:to>
    <xdr:sp macro="" textlink="">
      <xdr:nvSpPr>
        <xdr:cNvPr id="83" name="순서도: 판단 82">
          <a:extLst>
            <a:ext uri="{FF2B5EF4-FFF2-40B4-BE49-F238E27FC236}">
              <a16:creationId xmlns:a16="http://schemas.microsoft.com/office/drawing/2014/main" id="{F18EA4D5-C95E-4AB5-96DB-C8D08C8790DE}"/>
            </a:ext>
          </a:extLst>
        </xdr:cNvPr>
        <xdr:cNvSpPr/>
      </xdr:nvSpPr>
      <xdr:spPr>
        <a:xfrm>
          <a:off x="11520616" y="7605106"/>
          <a:ext cx="3131428" cy="1597922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사거리 안에 적 존재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667168</xdr:colOff>
      <xdr:row>39</xdr:row>
      <xdr:rowOff>28368</xdr:rowOff>
    </xdr:from>
    <xdr:to>
      <xdr:col>10</xdr:col>
      <xdr:colOff>414045</xdr:colOff>
      <xdr:row>41</xdr:row>
      <xdr:rowOff>142316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96B7083-EFD5-4F0A-AD9F-C1D598BA51F6}"/>
            </a:ext>
          </a:extLst>
        </xdr:cNvPr>
        <xdr:cNvSpPr/>
      </xdr:nvSpPr>
      <xdr:spPr>
        <a:xfrm>
          <a:off x="15733986" y="8133277"/>
          <a:ext cx="1825059" cy="52958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공격</a:t>
          </a:r>
        </a:p>
      </xdr:txBody>
    </xdr:sp>
    <xdr:clientData/>
  </xdr:twoCellAnchor>
  <xdr:twoCellAnchor>
    <xdr:from>
      <xdr:col>2</xdr:col>
      <xdr:colOff>198871</xdr:colOff>
      <xdr:row>59</xdr:row>
      <xdr:rowOff>103046</xdr:rowOff>
    </xdr:from>
    <xdr:to>
      <xdr:col>5</xdr:col>
      <xdr:colOff>689244</xdr:colOff>
      <xdr:row>65</xdr:row>
      <xdr:rowOff>171587</xdr:rowOff>
    </xdr:to>
    <xdr:sp macro="" textlink="">
      <xdr:nvSpPr>
        <xdr:cNvPr id="85" name="순서도: 판단 84">
          <a:extLst>
            <a:ext uri="{FF2B5EF4-FFF2-40B4-BE49-F238E27FC236}">
              <a16:creationId xmlns:a16="http://schemas.microsoft.com/office/drawing/2014/main" id="{94BD748B-98E2-4332-AF8B-6FF9AD594887}"/>
            </a:ext>
          </a:extLst>
        </xdr:cNvPr>
        <xdr:cNvSpPr/>
      </xdr:nvSpPr>
      <xdr:spPr>
        <a:xfrm>
          <a:off x="11802053" y="12364319"/>
          <a:ext cx="2568555" cy="1315450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공격 받았는가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97695</xdr:colOff>
      <xdr:row>34</xdr:row>
      <xdr:rowOff>96001</xdr:rowOff>
    </xdr:from>
    <xdr:to>
      <xdr:col>4</xdr:col>
      <xdr:colOff>97696</xdr:colOff>
      <xdr:row>36</xdr:row>
      <xdr:rowOff>123651</xdr:rowOff>
    </xdr:to>
    <xdr:cxnSp macro="">
      <xdr:nvCxnSpPr>
        <xdr:cNvPr id="131" name="연결선: 꺾임 130">
          <a:extLst>
            <a:ext uri="{FF2B5EF4-FFF2-40B4-BE49-F238E27FC236}">
              <a16:creationId xmlns:a16="http://schemas.microsoft.com/office/drawing/2014/main" id="{AE31AF6C-FFA4-4EB0-B28E-12C3711B094D}"/>
            </a:ext>
          </a:extLst>
        </xdr:cNvPr>
        <xdr:cNvCxnSpPr>
          <a:stCxn id="70" idx="2"/>
          <a:endCxn id="83" idx="0"/>
        </xdr:cNvCxnSpPr>
      </xdr:nvCxnSpPr>
      <xdr:spPr>
        <a:xfrm rot="5400000">
          <a:off x="12864688" y="7383462"/>
          <a:ext cx="443287" cy="1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110532</xdr:colOff>
      <xdr:row>37</xdr:row>
      <xdr:rowOff>155861</xdr:rowOff>
    </xdr:from>
    <xdr:to>
      <xdr:col>15</xdr:col>
      <xdr:colOff>315202</xdr:colOff>
      <xdr:row>43</xdr:row>
      <xdr:rowOff>66215</xdr:rowOff>
    </xdr:to>
    <xdr:sp macro="" textlink="">
      <xdr:nvSpPr>
        <xdr:cNvPr id="175" name="순서도: 판단 174">
          <a:extLst>
            <a:ext uri="{FF2B5EF4-FFF2-40B4-BE49-F238E27FC236}">
              <a16:creationId xmlns:a16="http://schemas.microsoft.com/office/drawing/2014/main" id="{A924E1AF-BABA-4859-875E-B01648CB2509}"/>
            </a:ext>
          </a:extLst>
        </xdr:cNvPr>
        <xdr:cNvSpPr/>
      </xdr:nvSpPr>
      <xdr:spPr>
        <a:xfrm>
          <a:off x="18640987" y="7845134"/>
          <a:ext cx="2282851" cy="1157263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공격하던 대상 사망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543790</xdr:colOff>
      <xdr:row>72</xdr:row>
      <xdr:rowOff>127924</xdr:rowOff>
    </xdr:from>
    <xdr:to>
      <xdr:col>5</xdr:col>
      <xdr:colOff>344325</xdr:colOff>
      <xdr:row>77</xdr:row>
      <xdr:rowOff>22589</xdr:rowOff>
    </xdr:to>
    <xdr:sp macro="" textlink="">
      <xdr:nvSpPr>
        <xdr:cNvPr id="176" name="순서도: 판단 175">
          <a:extLst>
            <a:ext uri="{FF2B5EF4-FFF2-40B4-BE49-F238E27FC236}">
              <a16:creationId xmlns:a16="http://schemas.microsoft.com/office/drawing/2014/main" id="{EA238E78-1D2A-4BAF-B346-8D776ABEC7DB}"/>
            </a:ext>
          </a:extLst>
        </xdr:cNvPr>
        <xdr:cNvSpPr/>
      </xdr:nvSpPr>
      <xdr:spPr>
        <a:xfrm>
          <a:off x="12146972" y="15090833"/>
          <a:ext cx="1878717" cy="933756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HP</a:t>
          </a:r>
          <a:r>
            <a:rPr lang="ko-KR" altLang="en-US" sz="1100" baseline="0">
              <a:solidFill>
                <a:schemeClr val="tx1"/>
              </a:solidFill>
            </a:rPr>
            <a:t> </a:t>
          </a:r>
          <a:r>
            <a:rPr lang="en-US" altLang="ko-KR" sz="1100" baseline="0">
              <a:solidFill>
                <a:schemeClr val="tx1"/>
              </a:solidFill>
            </a:rPr>
            <a:t>= 0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570619</xdr:colOff>
      <xdr:row>67</xdr:row>
      <xdr:rowOff>199238</xdr:rowOff>
    </xdr:from>
    <xdr:to>
      <xdr:col>5</xdr:col>
      <xdr:colOff>317495</xdr:colOff>
      <xdr:row>70</xdr:row>
      <xdr:rowOff>100273</xdr:rowOff>
    </xdr:to>
    <xdr:sp macro="" textlink="">
      <xdr:nvSpPr>
        <xdr:cNvPr id="177" name="직사각형 176">
          <a:extLst>
            <a:ext uri="{FF2B5EF4-FFF2-40B4-BE49-F238E27FC236}">
              <a16:creationId xmlns:a16="http://schemas.microsoft.com/office/drawing/2014/main" id="{BE386ABF-B049-4BA6-81A9-40939BFCFA2A}"/>
            </a:ext>
          </a:extLst>
        </xdr:cNvPr>
        <xdr:cNvSpPr/>
      </xdr:nvSpPr>
      <xdr:spPr>
        <a:xfrm>
          <a:off x="12173801" y="14123056"/>
          <a:ext cx="1825058" cy="52449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오른쪽으로 이동</a:t>
          </a:r>
        </a:p>
      </xdr:txBody>
    </xdr:sp>
    <xdr:clientData/>
  </xdr:twoCellAnchor>
  <xdr:twoCellAnchor>
    <xdr:from>
      <xdr:col>2</xdr:col>
      <xdr:colOff>18571</xdr:colOff>
      <xdr:row>89</xdr:row>
      <xdr:rowOff>18361</xdr:rowOff>
    </xdr:from>
    <xdr:to>
      <xdr:col>6</xdr:col>
      <xdr:colOff>176817</xdr:colOff>
      <xdr:row>96</xdr:row>
      <xdr:rowOff>63104</xdr:rowOff>
    </xdr:to>
    <xdr:sp macro="" textlink="">
      <xdr:nvSpPr>
        <xdr:cNvPr id="178" name="순서도: 판단 177">
          <a:extLst>
            <a:ext uri="{FF2B5EF4-FFF2-40B4-BE49-F238E27FC236}">
              <a16:creationId xmlns:a16="http://schemas.microsoft.com/office/drawing/2014/main" id="{78A92DAB-EFCA-4269-8B88-653DBC588CEF}"/>
            </a:ext>
          </a:extLst>
        </xdr:cNvPr>
        <xdr:cNvSpPr/>
      </xdr:nvSpPr>
      <xdr:spPr>
        <a:xfrm>
          <a:off x="11621753" y="18514179"/>
          <a:ext cx="2929155" cy="1499470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사거리 안에 적 존재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344325</xdr:colOff>
      <xdr:row>74</xdr:row>
      <xdr:rowOff>175068</xdr:rowOff>
    </xdr:from>
    <xdr:to>
      <xdr:col>7</xdr:col>
      <xdr:colOff>654907</xdr:colOff>
      <xdr:row>74</xdr:row>
      <xdr:rowOff>179166</xdr:rowOff>
    </xdr:to>
    <xdr:cxnSp macro="">
      <xdr:nvCxnSpPr>
        <xdr:cNvPr id="183" name="연결선: 꺾임 182">
          <a:extLst>
            <a:ext uri="{FF2B5EF4-FFF2-40B4-BE49-F238E27FC236}">
              <a16:creationId xmlns:a16="http://schemas.microsoft.com/office/drawing/2014/main" id="{1A1FE372-5A3B-4DB6-8929-FC4F1FE16091}"/>
            </a:ext>
          </a:extLst>
        </xdr:cNvPr>
        <xdr:cNvCxnSpPr>
          <a:stCxn id="176" idx="3"/>
          <a:endCxn id="185" idx="1"/>
        </xdr:cNvCxnSpPr>
      </xdr:nvCxnSpPr>
      <xdr:spPr>
        <a:xfrm flipV="1">
          <a:off x="14025689" y="15553613"/>
          <a:ext cx="1696036" cy="4098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654907</xdr:colOff>
      <xdr:row>73</xdr:row>
      <xdr:rowOff>120718</xdr:rowOff>
    </xdr:from>
    <xdr:to>
      <xdr:col>10</xdr:col>
      <xdr:colOff>419379</xdr:colOff>
      <xdr:row>76</xdr:row>
      <xdr:rowOff>21598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B8B41272-0DD2-4DE3-B8C6-67FCC35F7738}"/>
            </a:ext>
          </a:extLst>
        </xdr:cNvPr>
        <xdr:cNvSpPr/>
      </xdr:nvSpPr>
      <xdr:spPr>
        <a:xfrm>
          <a:off x="15721725" y="15291445"/>
          <a:ext cx="1842654" cy="52433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사망</a:t>
          </a:r>
        </a:p>
      </xdr:txBody>
    </xdr:sp>
    <xdr:clientData/>
  </xdr:twoCellAnchor>
  <xdr:twoCellAnchor>
    <xdr:from>
      <xdr:col>4</xdr:col>
      <xdr:colOff>97694</xdr:colOff>
      <xdr:row>70</xdr:row>
      <xdr:rowOff>100273</xdr:rowOff>
    </xdr:from>
    <xdr:to>
      <xdr:col>4</xdr:col>
      <xdr:colOff>97695</xdr:colOff>
      <xdr:row>72</xdr:row>
      <xdr:rowOff>127924</xdr:rowOff>
    </xdr:to>
    <xdr:cxnSp macro="">
      <xdr:nvCxnSpPr>
        <xdr:cNvPr id="186" name="직선 화살표 연결선 185">
          <a:extLst>
            <a:ext uri="{FF2B5EF4-FFF2-40B4-BE49-F238E27FC236}">
              <a16:creationId xmlns:a16="http://schemas.microsoft.com/office/drawing/2014/main" id="{66B4B859-814F-418A-94E3-DEB76B55D9FD}"/>
            </a:ext>
          </a:extLst>
        </xdr:cNvPr>
        <xdr:cNvCxnSpPr>
          <a:stCxn id="177" idx="2"/>
          <a:endCxn id="176" idx="0"/>
        </xdr:cNvCxnSpPr>
      </xdr:nvCxnSpPr>
      <xdr:spPr>
        <a:xfrm>
          <a:off x="13086330" y="14647546"/>
          <a:ext cx="1" cy="4432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97695</xdr:colOff>
      <xdr:row>77</xdr:row>
      <xdr:rowOff>22589</xdr:rowOff>
    </xdr:from>
    <xdr:to>
      <xdr:col>4</xdr:col>
      <xdr:colOff>97696</xdr:colOff>
      <xdr:row>79</xdr:row>
      <xdr:rowOff>50240</xdr:rowOff>
    </xdr:to>
    <xdr:cxnSp macro="">
      <xdr:nvCxnSpPr>
        <xdr:cNvPr id="189" name="연결선: 꺾임 188">
          <a:extLst>
            <a:ext uri="{FF2B5EF4-FFF2-40B4-BE49-F238E27FC236}">
              <a16:creationId xmlns:a16="http://schemas.microsoft.com/office/drawing/2014/main" id="{EB194190-C383-4E06-B34F-2E97F01139D2}"/>
            </a:ext>
          </a:extLst>
        </xdr:cNvPr>
        <xdr:cNvCxnSpPr>
          <a:stCxn id="176" idx="2"/>
          <a:endCxn id="198" idx="0"/>
        </xdr:cNvCxnSpPr>
      </xdr:nvCxnSpPr>
      <xdr:spPr>
        <a:xfrm rot="5400000">
          <a:off x="12864688" y="16246232"/>
          <a:ext cx="443287" cy="1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76021</xdr:colOff>
      <xdr:row>99</xdr:row>
      <xdr:rowOff>147728</xdr:rowOff>
    </xdr:from>
    <xdr:to>
      <xdr:col>2</xdr:col>
      <xdr:colOff>570619</xdr:colOff>
      <xdr:row>106</xdr:row>
      <xdr:rowOff>107515</xdr:rowOff>
    </xdr:to>
    <xdr:cxnSp macro="">
      <xdr:nvCxnSpPr>
        <xdr:cNvPr id="192" name="연결선: 꺾임 191">
          <a:extLst>
            <a:ext uri="{FF2B5EF4-FFF2-40B4-BE49-F238E27FC236}">
              <a16:creationId xmlns:a16="http://schemas.microsoft.com/office/drawing/2014/main" id="{BB5AB84D-9A99-404E-907A-758212D66FDB}"/>
            </a:ext>
          </a:extLst>
        </xdr:cNvPr>
        <xdr:cNvCxnSpPr>
          <a:stCxn id="217" idx="1"/>
          <a:endCxn id="210" idx="1"/>
        </xdr:cNvCxnSpPr>
      </xdr:nvCxnSpPr>
      <xdr:spPr>
        <a:xfrm rot="10800000" flipH="1">
          <a:off x="11679203" y="20721728"/>
          <a:ext cx="494598" cy="1414514"/>
        </a:xfrm>
        <a:prstGeom prst="bentConnector3">
          <a:avLst>
            <a:gd name="adj1" fmla="val -112747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610161</xdr:colOff>
      <xdr:row>79</xdr:row>
      <xdr:rowOff>50240</xdr:rowOff>
    </xdr:from>
    <xdr:to>
      <xdr:col>6</xdr:col>
      <xdr:colOff>277953</xdr:colOff>
      <xdr:row>86</xdr:row>
      <xdr:rowOff>198528</xdr:rowOff>
    </xdr:to>
    <xdr:sp macro="" textlink="">
      <xdr:nvSpPr>
        <xdr:cNvPr id="198" name="순서도: 판단 197">
          <a:extLst>
            <a:ext uri="{FF2B5EF4-FFF2-40B4-BE49-F238E27FC236}">
              <a16:creationId xmlns:a16="http://schemas.microsoft.com/office/drawing/2014/main" id="{71666639-646C-4538-8CE6-2236EB28FDC0}"/>
            </a:ext>
          </a:extLst>
        </xdr:cNvPr>
        <xdr:cNvSpPr/>
      </xdr:nvSpPr>
      <xdr:spPr>
        <a:xfrm>
          <a:off x="11520616" y="16467876"/>
          <a:ext cx="3131428" cy="1603016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벽까지의 거리 </a:t>
          </a:r>
          <a:r>
            <a:rPr lang="en-US" altLang="ko-KR" sz="1100">
              <a:solidFill>
                <a:schemeClr val="tx1"/>
              </a:solidFill>
            </a:rPr>
            <a:t>=&gt; 5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97694</xdr:colOff>
      <xdr:row>86</xdr:row>
      <xdr:rowOff>198527</xdr:rowOff>
    </xdr:from>
    <xdr:to>
      <xdr:col>4</xdr:col>
      <xdr:colOff>97695</xdr:colOff>
      <xdr:row>89</xdr:row>
      <xdr:rowOff>18360</xdr:rowOff>
    </xdr:to>
    <xdr:cxnSp macro="">
      <xdr:nvCxnSpPr>
        <xdr:cNvPr id="199" name="연결선: 꺾임 198">
          <a:extLst>
            <a:ext uri="{FF2B5EF4-FFF2-40B4-BE49-F238E27FC236}">
              <a16:creationId xmlns:a16="http://schemas.microsoft.com/office/drawing/2014/main" id="{4B147FCD-7241-49A0-A77A-253721A4EDD6}"/>
            </a:ext>
          </a:extLst>
        </xdr:cNvPr>
        <xdr:cNvCxnSpPr>
          <a:stCxn id="198" idx="2"/>
          <a:endCxn id="178" idx="0"/>
        </xdr:cNvCxnSpPr>
      </xdr:nvCxnSpPr>
      <xdr:spPr>
        <a:xfrm rot="16200000" flipH="1">
          <a:off x="12864687" y="18292534"/>
          <a:ext cx="443287" cy="1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277953</xdr:colOff>
      <xdr:row>83</xdr:row>
      <xdr:rowOff>17064</xdr:rowOff>
    </xdr:from>
    <xdr:to>
      <xdr:col>7</xdr:col>
      <xdr:colOff>303627</xdr:colOff>
      <xdr:row>83</xdr:row>
      <xdr:rowOff>20475</xdr:rowOff>
    </xdr:to>
    <xdr:cxnSp macro="">
      <xdr:nvCxnSpPr>
        <xdr:cNvPr id="202" name="연결선: 꺾임 201">
          <a:extLst>
            <a:ext uri="{FF2B5EF4-FFF2-40B4-BE49-F238E27FC236}">
              <a16:creationId xmlns:a16="http://schemas.microsoft.com/office/drawing/2014/main" id="{2919E453-123E-41A7-BB9C-8CF042771D8A}"/>
            </a:ext>
          </a:extLst>
        </xdr:cNvPr>
        <xdr:cNvCxnSpPr>
          <a:stCxn id="198" idx="3"/>
          <a:endCxn id="203" idx="1"/>
        </xdr:cNvCxnSpPr>
      </xdr:nvCxnSpPr>
      <xdr:spPr>
        <a:xfrm flipV="1">
          <a:off x="14652044" y="17265973"/>
          <a:ext cx="718401" cy="341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303627</xdr:colOff>
      <xdr:row>80</xdr:row>
      <xdr:rowOff>155353</xdr:rowOff>
    </xdr:from>
    <xdr:to>
      <xdr:col>11</xdr:col>
      <xdr:colOff>77933</xdr:colOff>
      <xdr:row>85</xdr:row>
      <xdr:rowOff>86592</xdr:rowOff>
    </xdr:to>
    <xdr:sp macro="" textlink="">
      <xdr:nvSpPr>
        <xdr:cNvPr id="203" name="직사각형 202">
          <a:extLst>
            <a:ext uri="{FF2B5EF4-FFF2-40B4-BE49-F238E27FC236}">
              <a16:creationId xmlns:a16="http://schemas.microsoft.com/office/drawing/2014/main" id="{0D140EB5-C023-4129-B8EC-3D64774E6DD3}"/>
            </a:ext>
          </a:extLst>
        </xdr:cNvPr>
        <xdr:cNvSpPr/>
      </xdr:nvSpPr>
      <xdr:spPr>
        <a:xfrm>
          <a:off x="15370445" y="16780808"/>
          <a:ext cx="2545215" cy="97032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벽까지의 거리 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=&gt; 1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 될 때까지</a:t>
          </a:r>
          <a:endParaRPr lang="en-US" altLang="ko-K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이동 속도로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왼쪽으로 이동</a:t>
          </a:r>
          <a:endParaRPr lang="ko-KR" altLang="ko-KR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</xdr:col>
      <xdr:colOff>91346</xdr:colOff>
      <xdr:row>96</xdr:row>
      <xdr:rowOff>69453</xdr:rowOff>
    </xdr:from>
    <xdr:to>
      <xdr:col>4</xdr:col>
      <xdr:colOff>104046</xdr:colOff>
      <xdr:row>98</xdr:row>
      <xdr:rowOff>97103</xdr:rowOff>
    </xdr:to>
    <xdr:cxnSp macro="">
      <xdr:nvCxnSpPr>
        <xdr:cNvPr id="209" name="연결선: 꺾임 208">
          <a:extLst>
            <a:ext uri="{FF2B5EF4-FFF2-40B4-BE49-F238E27FC236}">
              <a16:creationId xmlns:a16="http://schemas.microsoft.com/office/drawing/2014/main" id="{96CFCDAA-1A8E-4239-A386-DEDCCC682EEA}"/>
            </a:ext>
          </a:extLst>
        </xdr:cNvPr>
        <xdr:cNvCxnSpPr>
          <a:stCxn id="178" idx="2"/>
          <a:endCxn id="210" idx="0"/>
        </xdr:cNvCxnSpPr>
      </xdr:nvCxnSpPr>
      <xdr:spPr>
        <a:xfrm rot="5400000">
          <a:off x="12864688" y="20235292"/>
          <a:ext cx="443287" cy="1270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570619</xdr:colOff>
      <xdr:row>98</xdr:row>
      <xdr:rowOff>90754</xdr:rowOff>
    </xdr:from>
    <xdr:to>
      <xdr:col>5</xdr:col>
      <xdr:colOff>317496</xdr:colOff>
      <xdr:row>100</xdr:row>
      <xdr:rowOff>204702</xdr:rowOff>
    </xdr:to>
    <xdr:sp macro="" textlink="">
      <xdr:nvSpPr>
        <xdr:cNvPr id="210" name="직사각형 209">
          <a:extLst>
            <a:ext uri="{FF2B5EF4-FFF2-40B4-BE49-F238E27FC236}">
              <a16:creationId xmlns:a16="http://schemas.microsoft.com/office/drawing/2014/main" id="{026E0DDF-CD82-4753-BE1F-FC91FDC15F4A}"/>
            </a:ext>
          </a:extLst>
        </xdr:cNvPr>
        <xdr:cNvSpPr/>
      </xdr:nvSpPr>
      <xdr:spPr>
        <a:xfrm>
          <a:off x="12173801" y="20456936"/>
          <a:ext cx="1825059" cy="52958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공격</a:t>
          </a:r>
        </a:p>
      </xdr:txBody>
    </xdr:sp>
    <xdr:clientData/>
  </xdr:twoCellAnchor>
  <xdr:twoCellAnchor>
    <xdr:from>
      <xdr:col>2</xdr:col>
      <xdr:colOff>76021</xdr:colOff>
      <xdr:row>103</xdr:row>
      <xdr:rowOff>24529</xdr:rowOff>
    </xdr:from>
    <xdr:to>
      <xdr:col>6</xdr:col>
      <xdr:colOff>119366</xdr:colOff>
      <xdr:row>109</xdr:row>
      <xdr:rowOff>190499</xdr:rowOff>
    </xdr:to>
    <xdr:sp macro="" textlink="">
      <xdr:nvSpPr>
        <xdr:cNvPr id="217" name="순서도: 판단 216">
          <a:extLst>
            <a:ext uri="{FF2B5EF4-FFF2-40B4-BE49-F238E27FC236}">
              <a16:creationId xmlns:a16="http://schemas.microsoft.com/office/drawing/2014/main" id="{16F40046-DCF8-43A0-B5BE-52A7CA22CBB5}"/>
            </a:ext>
          </a:extLst>
        </xdr:cNvPr>
        <xdr:cNvSpPr/>
      </xdr:nvSpPr>
      <xdr:spPr>
        <a:xfrm>
          <a:off x="11679203" y="21429802"/>
          <a:ext cx="2814254" cy="1412879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공격하던 대상 사망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97694</xdr:colOff>
      <xdr:row>100</xdr:row>
      <xdr:rowOff>204702</xdr:rowOff>
    </xdr:from>
    <xdr:to>
      <xdr:col>4</xdr:col>
      <xdr:colOff>97695</xdr:colOff>
      <xdr:row>103</xdr:row>
      <xdr:rowOff>24529</xdr:rowOff>
    </xdr:to>
    <xdr:cxnSp macro="">
      <xdr:nvCxnSpPr>
        <xdr:cNvPr id="218" name="직선 화살표 연결선 217">
          <a:extLst>
            <a:ext uri="{FF2B5EF4-FFF2-40B4-BE49-F238E27FC236}">
              <a16:creationId xmlns:a16="http://schemas.microsoft.com/office/drawing/2014/main" id="{52108EF7-B28B-4508-B964-40FC8D4CA736}"/>
            </a:ext>
          </a:extLst>
        </xdr:cNvPr>
        <xdr:cNvCxnSpPr>
          <a:stCxn id="210" idx="2"/>
          <a:endCxn id="217" idx="0"/>
        </xdr:cNvCxnSpPr>
      </xdr:nvCxnSpPr>
      <xdr:spPr>
        <a:xfrm flipH="1">
          <a:off x="13086330" y="20986520"/>
          <a:ext cx="1" cy="44328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119366</xdr:colOff>
      <xdr:row>85</xdr:row>
      <xdr:rowOff>86592</xdr:rowOff>
    </xdr:from>
    <xdr:to>
      <xdr:col>9</xdr:col>
      <xdr:colOff>190780</xdr:colOff>
      <xdr:row>106</xdr:row>
      <xdr:rowOff>107515</xdr:rowOff>
    </xdr:to>
    <xdr:cxnSp macro="">
      <xdr:nvCxnSpPr>
        <xdr:cNvPr id="225" name="연결선: 꺾임 224">
          <a:extLst>
            <a:ext uri="{FF2B5EF4-FFF2-40B4-BE49-F238E27FC236}">
              <a16:creationId xmlns:a16="http://schemas.microsoft.com/office/drawing/2014/main" id="{7AC9D7E6-3F32-4613-A52D-648045F89698}"/>
            </a:ext>
          </a:extLst>
        </xdr:cNvPr>
        <xdr:cNvCxnSpPr>
          <a:cxnSpLocks/>
          <a:stCxn id="217" idx="3"/>
          <a:endCxn id="203" idx="2"/>
        </xdr:cNvCxnSpPr>
      </xdr:nvCxnSpPr>
      <xdr:spPr>
        <a:xfrm flipV="1">
          <a:off x="14493457" y="17751137"/>
          <a:ext cx="2149596" cy="4385105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194243</xdr:colOff>
      <xdr:row>41</xdr:row>
      <xdr:rowOff>142317</xdr:rowOff>
    </xdr:from>
    <xdr:to>
      <xdr:col>13</xdr:col>
      <xdr:colOff>559231</xdr:colOff>
      <xdr:row>43</xdr:row>
      <xdr:rowOff>66216</xdr:rowOff>
    </xdr:to>
    <xdr:cxnSp macro="">
      <xdr:nvCxnSpPr>
        <xdr:cNvPr id="262" name="연결선: 꺾임 261">
          <a:extLst>
            <a:ext uri="{FF2B5EF4-FFF2-40B4-BE49-F238E27FC236}">
              <a16:creationId xmlns:a16="http://schemas.microsoft.com/office/drawing/2014/main" id="{BA4AB80D-065F-4BFF-AE4B-97CA85D2292D}"/>
            </a:ext>
          </a:extLst>
        </xdr:cNvPr>
        <xdr:cNvCxnSpPr>
          <a:stCxn id="175" idx="2"/>
          <a:endCxn id="84" idx="2"/>
        </xdr:cNvCxnSpPr>
      </xdr:nvCxnSpPr>
      <xdr:spPr>
        <a:xfrm rot="5400000" flipH="1">
          <a:off x="18044697" y="7264681"/>
          <a:ext cx="339536" cy="3135897"/>
        </a:xfrm>
        <a:prstGeom prst="bentConnector3">
          <a:avLst>
            <a:gd name="adj1" fmla="val -67327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317495</xdr:colOff>
      <xdr:row>26</xdr:row>
      <xdr:rowOff>114166</xdr:rowOff>
    </xdr:from>
    <xdr:to>
      <xdr:col>15</xdr:col>
      <xdr:colOff>315202</xdr:colOff>
      <xdr:row>40</xdr:row>
      <xdr:rowOff>111039</xdr:rowOff>
    </xdr:to>
    <xdr:cxnSp macro="">
      <xdr:nvCxnSpPr>
        <xdr:cNvPr id="269" name="연결선: 꺾임 268">
          <a:extLst>
            <a:ext uri="{FF2B5EF4-FFF2-40B4-BE49-F238E27FC236}">
              <a16:creationId xmlns:a16="http://schemas.microsoft.com/office/drawing/2014/main" id="{2F982A3F-56A2-4FBF-8110-55BAF69B6EE9}"/>
            </a:ext>
          </a:extLst>
        </xdr:cNvPr>
        <xdr:cNvCxnSpPr>
          <a:stCxn id="175" idx="3"/>
          <a:endCxn id="80" idx="3"/>
        </xdr:cNvCxnSpPr>
      </xdr:nvCxnSpPr>
      <xdr:spPr>
        <a:xfrm flipH="1" flipV="1">
          <a:off x="13998859" y="5517439"/>
          <a:ext cx="6924979" cy="2906327"/>
        </a:xfrm>
        <a:prstGeom prst="bentConnector3">
          <a:avLst>
            <a:gd name="adj1" fmla="val -3301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654907</xdr:colOff>
      <xdr:row>61</xdr:row>
      <xdr:rowOff>86082</xdr:rowOff>
    </xdr:from>
    <xdr:to>
      <xdr:col>10</xdr:col>
      <xdr:colOff>419379</xdr:colOff>
      <xdr:row>63</xdr:row>
      <xdr:rowOff>194781</xdr:rowOff>
    </xdr:to>
    <xdr:sp macro="" textlink="">
      <xdr:nvSpPr>
        <xdr:cNvPr id="295" name="직사각형 294">
          <a:extLst>
            <a:ext uri="{FF2B5EF4-FFF2-40B4-BE49-F238E27FC236}">
              <a16:creationId xmlns:a16="http://schemas.microsoft.com/office/drawing/2014/main" id="{28A00C53-FAB0-49B4-A1AC-89826552BDD4}"/>
            </a:ext>
          </a:extLst>
        </xdr:cNvPr>
        <xdr:cNvSpPr/>
      </xdr:nvSpPr>
      <xdr:spPr>
        <a:xfrm>
          <a:off x="15721725" y="12762991"/>
          <a:ext cx="1842654" cy="52433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none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317495</xdr:colOff>
      <xdr:row>56</xdr:row>
      <xdr:rowOff>22678</xdr:rowOff>
    </xdr:from>
    <xdr:to>
      <xdr:col>11</xdr:col>
      <xdr:colOff>77933</xdr:colOff>
      <xdr:row>83</xdr:row>
      <xdr:rowOff>17064</xdr:rowOff>
    </xdr:to>
    <xdr:cxnSp macro="">
      <xdr:nvCxnSpPr>
        <xdr:cNvPr id="306" name="연결선: 꺾임 305">
          <a:extLst>
            <a:ext uri="{FF2B5EF4-FFF2-40B4-BE49-F238E27FC236}">
              <a16:creationId xmlns:a16="http://schemas.microsoft.com/office/drawing/2014/main" id="{1A6E9C2A-9557-40CD-B0EF-002CC47E0E1C}"/>
            </a:ext>
          </a:extLst>
        </xdr:cNvPr>
        <xdr:cNvCxnSpPr>
          <a:stCxn id="203" idx="3"/>
          <a:endCxn id="82" idx="3"/>
        </xdr:cNvCxnSpPr>
      </xdr:nvCxnSpPr>
      <xdr:spPr>
        <a:xfrm flipH="1" flipV="1">
          <a:off x="13998859" y="11660496"/>
          <a:ext cx="3916801" cy="5605477"/>
        </a:xfrm>
        <a:prstGeom prst="bentConnector3">
          <a:avLst>
            <a:gd name="adj1" fmla="val -583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544991" y="398957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27028" y="2759233"/>
          <a:ext cx="2629460" cy="1752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53927" y="412478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99671" y="5925174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620678</xdr:colOff>
      <xdr:row>4</xdr:row>
      <xdr:rowOff>916772</xdr:rowOff>
    </xdr:from>
    <xdr:to>
      <xdr:col>12</xdr:col>
      <xdr:colOff>1678975</xdr:colOff>
      <xdr:row>4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9926520" y="6635703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1298865</xdr:colOff>
      <xdr:row>2</xdr:row>
      <xdr:rowOff>138545</xdr:rowOff>
    </xdr:from>
    <xdr:to>
      <xdr:col>12</xdr:col>
      <xdr:colOff>2894302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1047" y="2805545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2814206</xdr:colOff>
      <xdr:row>4</xdr:row>
      <xdr:rowOff>155864</xdr:rowOff>
    </xdr:from>
    <xdr:to>
      <xdr:col>12</xdr:col>
      <xdr:colOff>4366039</xdr:colOff>
      <xdr:row>4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6388" y="6338455"/>
          <a:ext cx="1551833" cy="1498392"/>
        </a:xfrm>
        <a:prstGeom prst="rect">
          <a:avLst/>
        </a:prstGeom>
      </xdr:spPr>
    </xdr:pic>
    <xdr:clientData/>
  </xdr:twoCellAnchor>
  <xdr:twoCellAnchor>
    <xdr:from>
      <xdr:col>12</xdr:col>
      <xdr:colOff>1497839</xdr:colOff>
      <xdr:row>1</xdr:row>
      <xdr:rowOff>363681</xdr:rowOff>
    </xdr:from>
    <xdr:to>
      <xdr:col>12</xdr:col>
      <xdr:colOff>2876983</xdr:colOff>
      <xdr:row>1</xdr:row>
      <xdr:rowOff>1867633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36A6B620-D63B-4E25-8C33-424DD600A2ED}"/>
            </a:ext>
          </a:extLst>
        </xdr:cNvPr>
        <xdr:cNvGrpSpPr/>
      </xdr:nvGrpSpPr>
      <xdr:grpSpPr>
        <a:xfrm>
          <a:off x="25119839" y="571499"/>
          <a:ext cx="1379144" cy="1503952"/>
          <a:chOff x="20097566" y="571499"/>
          <a:chExt cx="1379144" cy="1503952"/>
        </a:xfrm>
      </xdr:grpSpPr>
      <xdr:pic>
        <xdr:nvPicPr>
          <xdr:cNvPr id="17" name="그림 16">
            <a:extLst>
              <a:ext uri="{FF2B5EF4-FFF2-40B4-BE49-F238E27FC236}">
                <a16:creationId xmlns:a16="http://schemas.microsoft.com/office/drawing/2014/main" id="{4090FB87-AB42-4894-ABBA-99D9B8BB40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19" name="그림 18" descr="대거(dagger) - 무기사전 - 위키독">
            <a:extLst>
              <a:ext uri="{FF2B5EF4-FFF2-40B4-BE49-F238E27FC236}">
                <a16:creationId xmlns:a16="http://schemas.microsoft.com/office/drawing/2014/main" id="{912D9EF1-F937-4A6D-BF85-ACB18D9C959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4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639536</xdr:colOff>
      <xdr:row>5</xdr:row>
      <xdr:rowOff>598715</xdr:rowOff>
    </xdr:from>
    <xdr:to>
      <xdr:col>9</xdr:col>
      <xdr:colOff>2163536</xdr:colOff>
      <xdr:row>5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5</xdr:row>
      <xdr:rowOff>542968</xdr:rowOff>
    </xdr:from>
    <xdr:to>
      <xdr:col>11</xdr:col>
      <xdr:colOff>1647391</xdr:colOff>
      <xdr:row>5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936110</xdr:colOff>
      <xdr:row>5</xdr:row>
      <xdr:rowOff>1252027</xdr:rowOff>
    </xdr:from>
    <xdr:to>
      <xdr:col>12</xdr:col>
      <xdr:colOff>1558636</xdr:colOff>
      <xdr:row>5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9778292" y="9253027"/>
          <a:ext cx="622526" cy="681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2640211</xdr:colOff>
      <xdr:row>5</xdr:row>
      <xdr:rowOff>714376</xdr:rowOff>
    </xdr:from>
    <xdr:to>
      <xdr:col>12</xdr:col>
      <xdr:colOff>4167668</xdr:colOff>
      <xdr:row>5</xdr:row>
      <xdr:rowOff>2099830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589770B3-A8D2-4E7F-9828-E503EBCBEEBB}"/>
            </a:ext>
          </a:extLst>
        </xdr:cNvPr>
        <xdr:cNvGrpSpPr/>
      </xdr:nvGrpSpPr>
      <xdr:grpSpPr>
        <a:xfrm>
          <a:off x="26262211" y="8715376"/>
          <a:ext cx="1527457" cy="1385454"/>
          <a:chOff x="21482393" y="8715376"/>
          <a:chExt cx="1527457" cy="1385454"/>
        </a:xfrm>
      </xdr:grpSpPr>
      <xdr:pic>
        <xdr:nvPicPr>
          <xdr:cNvPr id="20" name="그림 19">
            <a:extLst>
              <a:ext uri="{FF2B5EF4-FFF2-40B4-BE49-F238E27FC236}">
                <a16:creationId xmlns:a16="http://schemas.microsoft.com/office/drawing/2014/main" id="{C3784FDE-BFB7-41BB-9C80-43A871FA4E1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4771"/>
          <a:stretch/>
        </xdr:blipFill>
        <xdr:spPr>
          <a:xfrm>
            <a:off x="22143461" y="8715376"/>
            <a:ext cx="866389" cy="1385454"/>
          </a:xfrm>
          <a:prstGeom prst="rect">
            <a:avLst/>
          </a:prstGeom>
        </xdr:spPr>
      </xdr:pic>
      <xdr:pic>
        <xdr:nvPicPr>
          <xdr:cNvPr id="31" name="그림 30" descr="북리지의 삼디 Life] 해리포터 마법 지팡이 세트 제작">
            <a:extLst>
              <a:ext uri="{FF2B5EF4-FFF2-40B4-BE49-F238E27FC236}">
                <a16:creationId xmlns:a16="http://schemas.microsoft.com/office/drawing/2014/main" id="{E98C36AA-95D3-4014-BCD0-A3CBDE5941F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33522" b="74431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8409" b="20455"/>
          <a:stretch/>
        </xdr:blipFill>
        <xdr:spPr bwMode="auto">
          <a:xfrm rot="20145691">
            <a:off x="21482393" y="9496702"/>
            <a:ext cx="1285680" cy="4817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1775357</xdr:colOff>
      <xdr:row>5</xdr:row>
      <xdr:rowOff>799033</xdr:rowOff>
    </xdr:from>
    <xdr:to>
      <xdr:col>7</xdr:col>
      <xdr:colOff>146880</xdr:colOff>
      <xdr:row>5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10521039" y="8800033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2768681</xdr:colOff>
      <xdr:row>5</xdr:row>
      <xdr:rowOff>1091047</xdr:rowOff>
    </xdr:from>
    <xdr:to>
      <xdr:col>12</xdr:col>
      <xdr:colOff>3100552</xdr:colOff>
      <xdr:row>5</xdr:row>
      <xdr:rowOff>2318410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9D995054-4119-4352-9991-EC85D1E7F5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29232" b="18455"/>
        <a:stretch/>
      </xdr:blipFill>
      <xdr:spPr>
        <a:xfrm rot="5400000">
          <a:off x="21163117" y="9539793"/>
          <a:ext cx="1227363" cy="331871"/>
        </a:xfrm>
        <a:prstGeom prst="rect">
          <a:avLst/>
        </a:prstGeom>
      </xdr:spPr>
    </xdr:pic>
    <xdr:clientData/>
  </xdr:twoCellAnchor>
  <xdr:oneCellAnchor>
    <xdr:from>
      <xdr:col>2</xdr:col>
      <xdr:colOff>2199410</xdr:colOff>
      <xdr:row>5</xdr:row>
      <xdr:rowOff>346363</xdr:rowOff>
    </xdr:from>
    <xdr:ext cx="883227" cy="2161905"/>
    <xdr:pic>
      <xdr:nvPicPr>
        <xdr:cNvPr id="30" name="그림 29">
          <a:extLst>
            <a:ext uri="{FF2B5EF4-FFF2-40B4-BE49-F238E27FC236}">
              <a16:creationId xmlns:a16="http://schemas.microsoft.com/office/drawing/2014/main" id="{57D78BDE-86BA-4E5C-B137-D251D122C2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r="58226"/>
        <a:stretch/>
      </xdr:blipFill>
      <xdr:spPr>
        <a:xfrm>
          <a:off x="25353819" y="8347363"/>
          <a:ext cx="883227" cy="2161905"/>
        </a:xfrm>
        <a:prstGeom prst="rect">
          <a:avLst/>
        </a:prstGeom>
      </xdr:spPr>
    </xdr:pic>
    <xdr:clientData/>
  </xdr:oneCellAnchor>
  <xdr:oneCellAnchor>
    <xdr:from>
      <xdr:col>2</xdr:col>
      <xdr:colOff>839932</xdr:colOff>
      <xdr:row>4</xdr:row>
      <xdr:rowOff>155864</xdr:rowOff>
    </xdr:from>
    <xdr:ext cx="1551833" cy="1498392"/>
    <xdr:pic>
      <xdr:nvPicPr>
        <xdr:cNvPr id="33" name="그림 32">
          <a:extLst>
            <a:ext uri="{FF2B5EF4-FFF2-40B4-BE49-F238E27FC236}">
              <a16:creationId xmlns:a16="http://schemas.microsoft.com/office/drawing/2014/main" id="{C93D0151-1BF5-4B64-8811-696C512E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94341" y="6338455"/>
          <a:ext cx="1551833" cy="1498392"/>
        </a:xfrm>
        <a:prstGeom prst="rect">
          <a:avLst/>
        </a:prstGeom>
      </xdr:spPr>
    </xdr:pic>
    <xdr:clientData/>
  </xdr:oneCellAnchor>
  <xdr:oneCellAnchor>
    <xdr:from>
      <xdr:col>2</xdr:col>
      <xdr:colOff>663183</xdr:colOff>
      <xdr:row>3</xdr:row>
      <xdr:rowOff>125558</xdr:rowOff>
    </xdr:from>
    <xdr:ext cx="1585960" cy="1385454"/>
    <xdr:pic>
      <xdr:nvPicPr>
        <xdr:cNvPr id="36" name="그림 35">
          <a:extLst>
            <a:ext uri="{FF2B5EF4-FFF2-40B4-BE49-F238E27FC236}">
              <a16:creationId xmlns:a16="http://schemas.microsoft.com/office/drawing/2014/main" id="{CCF9F69A-F1BE-4701-B3F9-71FA38B7A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7592" y="4559013"/>
          <a:ext cx="1585960" cy="1385454"/>
        </a:xfrm>
        <a:prstGeom prst="rect">
          <a:avLst/>
        </a:prstGeom>
      </xdr:spPr>
    </xdr:pic>
    <xdr:clientData/>
  </xdr:oneCellAnchor>
  <xdr:oneCellAnchor>
    <xdr:from>
      <xdr:col>2</xdr:col>
      <xdr:colOff>727363</xdr:colOff>
      <xdr:row>2</xdr:row>
      <xdr:rowOff>138545</xdr:rowOff>
    </xdr:from>
    <xdr:ext cx="1595437" cy="1503952"/>
    <xdr:pic>
      <xdr:nvPicPr>
        <xdr:cNvPr id="40" name="그림 39">
          <a:extLst>
            <a:ext uri="{FF2B5EF4-FFF2-40B4-BE49-F238E27FC236}">
              <a16:creationId xmlns:a16="http://schemas.microsoft.com/office/drawing/2014/main" id="{0CA54903-3A90-464C-A2C8-FEC0607E3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772" y="2805545"/>
          <a:ext cx="1595437" cy="1503952"/>
        </a:xfrm>
        <a:prstGeom prst="rect">
          <a:avLst/>
        </a:prstGeom>
      </xdr:spPr>
    </xdr:pic>
    <xdr:clientData/>
  </xdr:oneCellAnchor>
  <xdr:oneCellAnchor>
    <xdr:from>
      <xdr:col>2</xdr:col>
      <xdr:colOff>761999</xdr:colOff>
      <xdr:row>1</xdr:row>
      <xdr:rowOff>381000</xdr:rowOff>
    </xdr:from>
    <xdr:ext cx="1991591" cy="1685925"/>
    <xdr:pic>
      <xdr:nvPicPr>
        <xdr:cNvPr id="43" name="그림 42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6BC819BD-F3B5-433E-A1A2-866AE21348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3916408" y="588818"/>
          <a:ext cx="1991591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207818</xdr:colOff>
      <xdr:row>5</xdr:row>
      <xdr:rowOff>467590</xdr:rowOff>
    </xdr:from>
    <xdr:ext cx="1761293" cy="1679864"/>
    <xdr:pic>
      <xdr:nvPicPr>
        <xdr:cNvPr id="44" name="그림 43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EB0AE17F-CCF4-4984-AC8A-344E32543F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3362227" y="8468590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191" name="그림 190" descr="중세 전투 창 | 프리미엄 벡터">
          <a:extLst>
            <a:ext uri="{FF2B5EF4-FFF2-40B4-BE49-F238E27FC236}">
              <a16:creationId xmlns:a16="http://schemas.microsoft.com/office/drawing/2014/main" id="{DFB371EE-38CF-41C2-A631-BDDFD70A1D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514684" y="400429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192" name="그림 191" descr="대거(dagger) - 무기사전 - 위키독">
          <a:extLst>
            <a:ext uri="{FF2B5EF4-FFF2-40B4-BE49-F238E27FC236}">
              <a16:creationId xmlns:a16="http://schemas.microsoft.com/office/drawing/2014/main" id="{3A60DDC8-0637-4711-BB1C-A15984B052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6078629" y="671771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12050</xdr:rowOff>
    </xdr:to>
    <xdr:pic>
      <xdr:nvPicPr>
        <xdr:cNvPr id="193" name="그림 19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02B17683-EEB1-4706-A39C-086F812C0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12308" y="2768758"/>
          <a:ext cx="2629460" cy="1758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194" name="그림 193" descr="중세 전투 창 | 프리미엄 벡터">
          <a:extLst>
            <a:ext uri="{FF2B5EF4-FFF2-40B4-BE49-F238E27FC236}">
              <a16:creationId xmlns:a16="http://schemas.microsoft.com/office/drawing/2014/main" id="{C4572D54-1CFC-4DB3-8D53-BA4FCEBB82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39207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195" name="그림 194" descr="How to Draw a Bow and Arrow ❤ liked on Polyvore featuring weapon">
          <a:extLst>
            <a:ext uri="{FF2B5EF4-FFF2-40B4-BE49-F238E27FC236}">
              <a16:creationId xmlns:a16="http://schemas.microsoft.com/office/drawing/2014/main" id="{BEF6D7B6-C00C-4119-A0B4-BD8D50E196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84951" y="5943358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1298865</xdr:colOff>
      <xdr:row>2</xdr:row>
      <xdr:rowOff>138545</xdr:rowOff>
    </xdr:from>
    <xdr:to>
      <xdr:col>12</xdr:col>
      <xdr:colOff>2894302</xdr:colOff>
      <xdr:row>2</xdr:row>
      <xdr:rowOff>1642497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2EDC3F3E-93D3-4C09-BF87-80142CB9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0740" y="281507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98" name="그림 197">
          <a:extLst>
            <a:ext uri="{FF2B5EF4-FFF2-40B4-BE49-F238E27FC236}">
              <a16:creationId xmlns:a16="http://schemas.microsoft.com/office/drawing/2014/main" id="{D1CD9E8D-A79B-4DBB-A170-8251D31FD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49332" y="457373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2814206</xdr:colOff>
      <xdr:row>4</xdr:row>
      <xdr:rowOff>155864</xdr:rowOff>
    </xdr:from>
    <xdr:to>
      <xdr:col>12</xdr:col>
      <xdr:colOff>4366039</xdr:colOff>
      <xdr:row>4</xdr:row>
      <xdr:rowOff>1654256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21D0303C-AD03-457E-B327-78B40BACB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6081" y="6356639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214" name="그림 213" descr="중세 전투 창 | 프리미엄 벡터">
          <a:extLst>
            <a:ext uri="{FF2B5EF4-FFF2-40B4-BE49-F238E27FC236}">
              <a16:creationId xmlns:a16="http://schemas.microsoft.com/office/drawing/2014/main" id="{4BC03947-7D30-44B0-A76E-566F8094D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2769819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215" name="그림 214" descr="How to Draw a Bow and Arrow ❤ liked on Polyvore featuring weapon">
          <a:extLst>
            <a:ext uri="{FF2B5EF4-FFF2-40B4-BE49-F238E27FC236}">
              <a16:creationId xmlns:a16="http://schemas.microsoft.com/office/drawing/2014/main" id="{12FFFB04-25F6-451F-BE57-982EA1B22E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3357420" y="584046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620678</xdr:colOff>
      <xdr:row>4</xdr:row>
      <xdr:rowOff>743590</xdr:rowOff>
    </xdr:from>
    <xdr:to>
      <xdr:col>12</xdr:col>
      <xdr:colOff>1678975</xdr:colOff>
      <xdr:row>4</xdr:row>
      <xdr:rowOff>1019174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2D8F01E0-7662-4E37-B530-13FB6BE71B52}"/>
            </a:ext>
          </a:extLst>
        </xdr:cNvPr>
        <xdr:cNvGrpSpPr/>
      </xdr:nvGrpSpPr>
      <xdr:grpSpPr>
        <a:xfrm>
          <a:off x="24314116" y="6958653"/>
          <a:ext cx="1058297" cy="275584"/>
          <a:chOff x="19604003" y="6944365"/>
          <a:chExt cx="1058297" cy="275584"/>
        </a:xfrm>
      </xdr:grpSpPr>
      <xdr:pic>
        <xdr:nvPicPr>
          <xdr:cNvPr id="196" name="그림 195" descr="How to Draw a Bow and Arrow ❤ liked on Polyvore featuring weapon">
            <a:extLst>
              <a:ext uri="{FF2B5EF4-FFF2-40B4-BE49-F238E27FC236}">
                <a16:creationId xmlns:a16="http://schemas.microsoft.com/office/drawing/2014/main" id="{AB92A66D-15A7-4C85-86AF-32E452940FA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625312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6" name="그림 225" descr="How to Draw a Bow and Arrow ❤ liked on Polyvore featuring weapon">
            <a:extLst>
              <a:ext uri="{FF2B5EF4-FFF2-40B4-BE49-F238E27FC236}">
                <a16:creationId xmlns:a16="http://schemas.microsoft.com/office/drawing/2014/main" id="{0281F92E-9A47-4FEA-BC37-726FDBBBD84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480705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1497839</xdr:colOff>
      <xdr:row>1</xdr:row>
      <xdr:rowOff>363681</xdr:rowOff>
    </xdr:from>
    <xdr:to>
      <xdr:col>12</xdr:col>
      <xdr:colOff>2876983</xdr:colOff>
      <xdr:row>1</xdr:row>
      <xdr:rowOff>1867633</xdr:rowOff>
    </xdr:to>
    <xdr:grpSp>
      <xdr:nvGrpSpPr>
        <xdr:cNvPr id="227" name="그룹 226">
          <a:extLst>
            <a:ext uri="{FF2B5EF4-FFF2-40B4-BE49-F238E27FC236}">
              <a16:creationId xmlns:a16="http://schemas.microsoft.com/office/drawing/2014/main" id="{13C08B2C-8DBD-46F5-A752-2114CF95D099}"/>
            </a:ext>
          </a:extLst>
        </xdr:cNvPr>
        <xdr:cNvGrpSpPr/>
      </xdr:nvGrpSpPr>
      <xdr:grpSpPr>
        <a:xfrm>
          <a:off x="25191277" y="577994"/>
          <a:ext cx="1379144" cy="1503952"/>
          <a:chOff x="20097566" y="571499"/>
          <a:chExt cx="1379144" cy="1503952"/>
        </a:xfrm>
      </xdr:grpSpPr>
      <xdr:pic>
        <xdr:nvPicPr>
          <xdr:cNvPr id="228" name="그림 227">
            <a:extLst>
              <a:ext uri="{FF2B5EF4-FFF2-40B4-BE49-F238E27FC236}">
                <a16:creationId xmlns:a16="http://schemas.microsoft.com/office/drawing/2014/main" id="{E525C41C-47B7-462F-AA07-3E35C7C715E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229" name="그림 228" descr="대거(dagger) - 무기사전 - 위키독">
            <a:extLst>
              <a:ext uri="{FF2B5EF4-FFF2-40B4-BE49-F238E27FC236}">
                <a16:creationId xmlns:a16="http://schemas.microsoft.com/office/drawing/2014/main" id="{CA61EB48-CA35-4615-9C3D-7BE66333B15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5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2</xdr:col>
      <xdr:colOff>207818</xdr:colOff>
      <xdr:row>5</xdr:row>
      <xdr:rowOff>467590</xdr:rowOff>
    </xdr:from>
    <xdr:ext cx="1761293" cy="1679864"/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F3A00BC8-7DEA-4883-94C1-39B27D1D7E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6129425" y="8468590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2199410</xdr:colOff>
      <xdr:row>5</xdr:row>
      <xdr:rowOff>346363</xdr:rowOff>
    </xdr:from>
    <xdr:ext cx="883227" cy="2161905"/>
    <xdr:pic>
      <xdr:nvPicPr>
        <xdr:cNvPr id="34" name="그림 33">
          <a:extLst>
            <a:ext uri="{FF2B5EF4-FFF2-40B4-BE49-F238E27FC236}">
              <a16:creationId xmlns:a16="http://schemas.microsoft.com/office/drawing/2014/main" id="{AF673C8B-CCFB-4571-9A06-29A9FB2067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r="58226"/>
        <a:stretch/>
      </xdr:blipFill>
      <xdr:spPr>
        <a:xfrm>
          <a:off x="28121017" y="8347363"/>
          <a:ext cx="883227" cy="2161905"/>
        </a:xfrm>
        <a:prstGeom prst="rect">
          <a:avLst/>
        </a:prstGeom>
      </xdr:spPr>
    </xdr:pic>
    <xdr:clientData/>
  </xdr:oneCellAnchor>
  <xdr:oneCellAnchor>
    <xdr:from>
      <xdr:col>2</xdr:col>
      <xdr:colOff>839932</xdr:colOff>
      <xdr:row>4</xdr:row>
      <xdr:rowOff>155864</xdr:rowOff>
    </xdr:from>
    <xdr:ext cx="1551833" cy="1498392"/>
    <xdr:pic>
      <xdr:nvPicPr>
        <xdr:cNvPr id="35" name="그림 34">
          <a:extLst>
            <a:ext uri="{FF2B5EF4-FFF2-40B4-BE49-F238E27FC236}">
              <a16:creationId xmlns:a16="http://schemas.microsoft.com/office/drawing/2014/main" id="{2BE20E62-D1E7-46B6-B6DD-7CB903303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1539" y="6347114"/>
          <a:ext cx="1551833" cy="1498392"/>
        </a:xfrm>
        <a:prstGeom prst="rect">
          <a:avLst/>
        </a:prstGeom>
      </xdr:spPr>
    </xdr:pic>
    <xdr:clientData/>
  </xdr:oneCellAnchor>
  <xdr:oneCellAnchor>
    <xdr:from>
      <xdr:col>2</xdr:col>
      <xdr:colOff>663183</xdr:colOff>
      <xdr:row>3</xdr:row>
      <xdr:rowOff>125558</xdr:rowOff>
    </xdr:from>
    <xdr:ext cx="1585960" cy="1385454"/>
    <xdr:pic>
      <xdr:nvPicPr>
        <xdr:cNvPr id="36" name="그림 35">
          <a:extLst>
            <a:ext uri="{FF2B5EF4-FFF2-40B4-BE49-F238E27FC236}">
              <a16:creationId xmlns:a16="http://schemas.microsoft.com/office/drawing/2014/main" id="{8672502F-3D74-4E3D-93FC-F36B74143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4790" y="4561487"/>
          <a:ext cx="1585960" cy="1385454"/>
        </a:xfrm>
        <a:prstGeom prst="rect">
          <a:avLst/>
        </a:prstGeom>
      </xdr:spPr>
    </xdr:pic>
    <xdr:clientData/>
  </xdr:oneCellAnchor>
  <xdr:oneCellAnchor>
    <xdr:from>
      <xdr:col>2</xdr:col>
      <xdr:colOff>727363</xdr:colOff>
      <xdr:row>2</xdr:row>
      <xdr:rowOff>138545</xdr:rowOff>
    </xdr:from>
    <xdr:ext cx="1595437" cy="1503952"/>
    <xdr:pic>
      <xdr:nvPicPr>
        <xdr:cNvPr id="37" name="그림 36">
          <a:extLst>
            <a:ext uri="{FF2B5EF4-FFF2-40B4-BE49-F238E27FC236}">
              <a16:creationId xmlns:a16="http://schemas.microsoft.com/office/drawing/2014/main" id="{4D1CD1D8-C7B8-4065-BE4E-CB5EAD14B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48970" y="2805545"/>
          <a:ext cx="1595437" cy="1503952"/>
        </a:xfrm>
        <a:prstGeom prst="rect">
          <a:avLst/>
        </a:prstGeom>
      </xdr:spPr>
    </xdr:pic>
    <xdr:clientData/>
  </xdr:oneCellAnchor>
  <xdr:oneCellAnchor>
    <xdr:from>
      <xdr:col>2</xdr:col>
      <xdr:colOff>761999</xdr:colOff>
      <xdr:row>1</xdr:row>
      <xdr:rowOff>190500</xdr:rowOff>
    </xdr:from>
    <xdr:ext cx="1991591" cy="2125807"/>
    <xdr:pic>
      <xdr:nvPicPr>
        <xdr:cNvPr id="38" name="그림 37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A9FA90EB-A9C5-4697-B7D7-0B4EFE70A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6683606" y="394607"/>
          <a:ext cx="1991591" cy="212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119064</xdr:colOff>
      <xdr:row>5</xdr:row>
      <xdr:rowOff>833438</xdr:rowOff>
    </xdr:from>
    <xdr:to>
      <xdr:col>6</xdr:col>
      <xdr:colOff>2861537</xdr:colOff>
      <xdr:row>5</xdr:row>
      <xdr:rowOff>1698380</xdr:rowOff>
    </xdr:to>
    <xdr:pic>
      <xdr:nvPicPr>
        <xdr:cNvPr id="40" name="그림 39" descr="Pin on Magic Staffs, Wands &amp; Robes">
          <a:extLst>
            <a:ext uri="{FF2B5EF4-FFF2-40B4-BE49-F238E27FC236}">
              <a16:creationId xmlns:a16="http://schemas.microsoft.com/office/drawing/2014/main" id="{B3314F36-6D83-4DBF-A025-F285C8A1D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1463893" y="7919485"/>
          <a:ext cx="864942" cy="274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3022330</xdr:colOff>
      <xdr:row>5</xdr:row>
      <xdr:rowOff>158</xdr:rowOff>
    </xdr:to>
    <xdr:pic>
      <xdr:nvPicPr>
        <xdr:cNvPr id="17" name="그림 16" descr="Pin on Magic Staffs, Wands &amp; Robes">
          <a:extLst>
            <a:ext uri="{FF2B5EF4-FFF2-40B4-BE49-F238E27FC236}">
              <a16:creationId xmlns:a16="http://schemas.microsoft.com/office/drawing/2014/main" id="{A01E0CF8-43B4-4151-93B3-BABC1E77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1118505" y="7107203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46" name="그림 45" descr="Pin on Magic Staffs, Wands &amp; Robes">
          <a:extLst>
            <a:ext uri="{FF2B5EF4-FFF2-40B4-BE49-F238E27FC236}">
              <a16:creationId xmlns:a16="http://schemas.microsoft.com/office/drawing/2014/main" id="{F22DD822-171D-45D2-A03A-49C7A7E94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1118505" y="7107203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258932</xdr:colOff>
      <xdr:row>3</xdr:row>
      <xdr:rowOff>0</xdr:rowOff>
    </xdr:from>
    <xdr:to>
      <xdr:col>12</xdr:col>
      <xdr:colOff>2458992</xdr:colOff>
      <xdr:row>3</xdr:row>
      <xdr:rowOff>1312306</xdr:rowOff>
    </xdr:to>
    <xdr:pic>
      <xdr:nvPicPr>
        <xdr:cNvPr id="47" name="그림 46" descr="중세 전투 창 | 프리미엄 벡터">
          <a:extLst>
            <a:ext uri="{FF2B5EF4-FFF2-40B4-BE49-F238E27FC236}">
              <a16:creationId xmlns:a16="http://schemas.microsoft.com/office/drawing/2014/main" id="{60A0384E-87AE-4A3A-BE5B-D7C3CE4BE1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9686134" y="4004298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48" name="그림 47" descr="대거(dagger) - 무기사전 - 위키독">
          <a:extLst>
            <a:ext uri="{FF2B5EF4-FFF2-40B4-BE49-F238E27FC236}">
              <a16:creationId xmlns:a16="http://schemas.microsoft.com/office/drawing/2014/main" id="{9D8BFCAE-37D6-4E02-BA6E-D9DD78DBA0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35052" b="64433" l="16216" r="81081">
                      <a14:foregroundMark x1="60529" y1="47938" x2="60232" y2="53093"/>
                      <a14:foregroundMark x1="60564" y1="47321" x2="60529" y2="47938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60618" y1="48969" x2="64866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80309" y1="52062" x2="80309" y2="52577"/>
                      <a14:foregroundMark x1="79151" y1="51546" x2="79151" y2="51546"/>
                      <a14:foregroundMark x1="78378" y1="48454" x2="78378" y2="48454"/>
                      <a14:foregroundMark x1="77606" y1="50000" x2="77606" y2="50000"/>
                      <a14:foregroundMark x1="80309" y1="50000" x2="80309" y2="50000"/>
                      <a14:foregroundMark x1="77606" y1="47938" x2="77606" y2="47938"/>
                      <a14:foregroundMark x1="79537" y1="47423" x2="79537" y2="47423"/>
                      <a14:foregroundMark x1="81081" y1="49485" x2="81081" y2="49485"/>
                      <a14:foregroundMark x1="78764" y1="54124" x2="78764" y2="54124"/>
                      <a14:foregroundMark x1="77992" y1="51546" x2="77992" y2="51546"/>
                      <a14:foregroundMark x1="80695" y1="48454" x2="80695" y2="48454"/>
                      <a14:foregroundMark x1="78378" y1="47938" x2="78378" y2="47938"/>
                      <a14:foregroundMark x1="77220" y1="48454" x2="77220" y2="48454"/>
                      <a14:foregroundMark x1="77606" y1="47423" x2="77606" y2="47423"/>
                      <a14:foregroundMark x1="77606" y1="47938" x2="77606" y2="47938"/>
                      <a14:foregroundMark x1="77992" y1="48454" x2="77992" y2="48454"/>
                      <a14:foregroundMark x1="78378" y1="47938" x2="77220" y2="48969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  <a14:backgroundMark x1="64479" y1="55155" x2="75676" y2="54639"/>
                      <a14:backgroundMark x1="75676" y1="54639" x2="80695" y2="56701"/>
                      <a14:backgroundMark x1="62162" y1="54639" x2="66023" y2="54639"/>
                      <a14:backgroundMark x1="64479" y1="47938" x2="64479" y2="47938"/>
                      <a14:backgroundMark x1="77606" y1="46392" x2="77606" y2="463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6078629" y="671771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282983</xdr:colOff>
      <xdr:row>2</xdr:row>
      <xdr:rowOff>92233</xdr:rowOff>
    </xdr:from>
    <xdr:to>
      <xdr:col>6</xdr:col>
      <xdr:colOff>2912443</xdr:colOff>
      <xdr:row>3</xdr:row>
      <xdr:rowOff>12050</xdr:rowOff>
    </xdr:to>
    <xdr:pic>
      <xdr:nvPicPr>
        <xdr:cNvPr id="49" name="그림 48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A43273EB-9131-4C48-B012-B765D91B3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290" b="88525" l="3986" r="94928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  <a14:foregroundMark x1="93841" y1="79235" x2="92391" y2="83607"/>
                      <a14:foregroundMark x1="94928" y1="75956" x2="90942" y2="72678"/>
                      <a14:foregroundMark x1="7609" y1="13115" x2="25725" y2="26776"/>
                      <a14:foregroundMark x1="25725" y1="26776" x2="61594" y2="52459"/>
                      <a14:foregroundMark x1="61594" y1="52459" x2="9058" y2="15301"/>
                      <a14:foregroundMark x1="69203" y1="71585" x2="3986" y2="103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6312308" y="2768758"/>
          <a:ext cx="2629460" cy="169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316109</xdr:colOff>
      <xdr:row>3</xdr:row>
      <xdr:rowOff>185099</xdr:rowOff>
    </xdr:from>
    <xdr:to>
      <xdr:col>6</xdr:col>
      <xdr:colOff>2763474</xdr:colOff>
      <xdr:row>3</xdr:row>
      <xdr:rowOff>1644919</xdr:rowOff>
    </xdr:to>
    <xdr:pic>
      <xdr:nvPicPr>
        <xdr:cNvPr id="50" name="그림 49" descr="중세 전투 창 | 프리미엄 벡터">
          <a:extLst>
            <a:ext uri="{FF2B5EF4-FFF2-40B4-BE49-F238E27FC236}">
              <a16:creationId xmlns:a16="http://schemas.microsoft.com/office/drawing/2014/main" id="{3E1DBD55-6740-46B2-B5B1-D5214B4A0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6839207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388133</xdr:colOff>
      <xdr:row>4</xdr:row>
      <xdr:rowOff>610076</xdr:rowOff>
    </xdr:from>
    <xdr:to>
      <xdr:col>6</xdr:col>
      <xdr:colOff>2786190</xdr:colOff>
      <xdr:row>4</xdr:row>
      <xdr:rowOff>1273148</xdr:rowOff>
    </xdr:to>
    <xdr:pic>
      <xdr:nvPicPr>
        <xdr:cNvPr id="51" name="그림 50" descr="How to Draw a Bow and Arrow ❤ liked on Polyvore featuring weapon">
          <a:extLst>
            <a:ext uri="{FF2B5EF4-FFF2-40B4-BE49-F238E27FC236}">
              <a16:creationId xmlns:a16="http://schemas.microsoft.com/office/drawing/2014/main" id="{668D19E7-3056-441E-9429-8F819D908C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284951" y="5943358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1679865</xdr:colOff>
      <xdr:row>2</xdr:row>
      <xdr:rowOff>138545</xdr:rowOff>
    </xdr:from>
    <xdr:to>
      <xdr:col>12</xdr:col>
      <xdr:colOff>3275302</xdr:colOff>
      <xdr:row>2</xdr:row>
      <xdr:rowOff>1642497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8F0C048-2A31-4BB0-8A04-23BD0A52D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9428" y="2829358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3208957</xdr:colOff>
      <xdr:row>3</xdr:row>
      <xdr:rowOff>125558</xdr:rowOff>
    </xdr:from>
    <xdr:to>
      <xdr:col>12</xdr:col>
      <xdr:colOff>4794917</xdr:colOff>
      <xdr:row>3</xdr:row>
      <xdr:rowOff>1511012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4492570B-65E3-41E9-989D-4BD62B7C0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78520" y="4578496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3385706</xdr:colOff>
      <xdr:row>4</xdr:row>
      <xdr:rowOff>155864</xdr:rowOff>
    </xdr:from>
    <xdr:to>
      <xdr:col>12</xdr:col>
      <xdr:colOff>4937539</xdr:colOff>
      <xdr:row>4</xdr:row>
      <xdr:rowOff>1654256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A81BA1E0-6CD2-46FD-95F0-A57E01BDD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5269" y="63709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61" name="그림 60" descr="중세 전투 창 | 프리미엄 벡터">
          <a:extLst>
            <a:ext uri="{FF2B5EF4-FFF2-40B4-BE49-F238E27FC236}">
              <a16:creationId xmlns:a16="http://schemas.microsoft.com/office/drawing/2014/main" id="{9663691D-0743-4136-BB08-F46285B62C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2769819" y="4139501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62" name="그림 61" descr="How to Draw a Bow and Arrow ❤ liked on Polyvore featuring weapon">
          <a:extLst>
            <a:ext uri="{FF2B5EF4-FFF2-40B4-BE49-F238E27FC236}">
              <a16:creationId xmlns:a16="http://schemas.microsoft.com/office/drawing/2014/main" id="{B645A721-2075-4EC1-8E33-F8C2D1BBC4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3357420" y="584046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119062</xdr:colOff>
      <xdr:row>5</xdr:row>
      <xdr:rowOff>887089</xdr:rowOff>
    </xdr:from>
    <xdr:to>
      <xdr:col>6</xdr:col>
      <xdr:colOff>2861535</xdr:colOff>
      <xdr:row>5</xdr:row>
      <xdr:rowOff>1752031</xdr:rowOff>
    </xdr:to>
    <xdr:pic>
      <xdr:nvPicPr>
        <xdr:cNvPr id="64" name="그림 63" descr="Pin on Magic Staffs, Wands &amp; Robes">
          <a:extLst>
            <a:ext uri="{FF2B5EF4-FFF2-40B4-BE49-F238E27FC236}">
              <a16:creationId xmlns:a16="http://schemas.microsoft.com/office/drawing/2014/main" id="{9783C84D-818B-4D0C-B1BB-79B76FF04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1273391" y="7973136"/>
          <a:ext cx="864942" cy="274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1878839</xdr:colOff>
      <xdr:row>1</xdr:row>
      <xdr:rowOff>363681</xdr:rowOff>
    </xdr:from>
    <xdr:to>
      <xdr:col>12</xdr:col>
      <xdr:colOff>3257983</xdr:colOff>
      <xdr:row>1</xdr:row>
      <xdr:rowOff>1867633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61945569-BC7B-4C05-8295-ACD989A23402}"/>
            </a:ext>
          </a:extLst>
        </xdr:cNvPr>
        <xdr:cNvGrpSpPr/>
      </xdr:nvGrpSpPr>
      <xdr:grpSpPr>
        <a:xfrm>
          <a:off x="25619902" y="577994"/>
          <a:ext cx="1379144" cy="1503952"/>
          <a:chOff x="20097566" y="571499"/>
          <a:chExt cx="1379144" cy="1503952"/>
        </a:xfrm>
      </xdr:grpSpPr>
      <xdr:pic>
        <xdr:nvPicPr>
          <xdr:cNvPr id="74" name="그림 73">
            <a:extLst>
              <a:ext uri="{FF2B5EF4-FFF2-40B4-BE49-F238E27FC236}">
                <a16:creationId xmlns:a16="http://schemas.microsoft.com/office/drawing/2014/main" id="{956D5929-5ABC-4474-91AE-F6323593E7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75" name="그림 74" descr="대거(dagger) - 무기사전 - 위키독">
            <a:extLst>
              <a:ext uri="{FF2B5EF4-FFF2-40B4-BE49-F238E27FC236}">
                <a16:creationId xmlns:a16="http://schemas.microsoft.com/office/drawing/2014/main" id="{C118DF58-4277-4D5A-98F5-A0A652BEFCA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6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620678</xdr:colOff>
      <xdr:row>4</xdr:row>
      <xdr:rowOff>657865</xdr:rowOff>
    </xdr:from>
    <xdr:to>
      <xdr:col>12</xdr:col>
      <xdr:colOff>1678975</xdr:colOff>
      <xdr:row>4</xdr:row>
      <xdr:rowOff>1152524</xdr:rowOff>
    </xdr:to>
    <xdr:grpSp>
      <xdr:nvGrpSpPr>
        <xdr:cNvPr id="77" name="그룹 76">
          <a:extLst>
            <a:ext uri="{FF2B5EF4-FFF2-40B4-BE49-F238E27FC236}">
              <a16:creationId xmlns:a16="http://schemas.microsoft.com/office/drawing/2014/main" id="{893AFC31-3A50-4E16-B26C-7169C0808291}"/>
            </a:ext>
          </a:extLst>
        </xdr:cNvPr>
        <xdr:cNvGrpSpPr/>
      </xdr:nvGrpSpPr>
      <xdr:grpSpPr>
        <a:xfrm>
          <a:off x="24361741" y="6872928"/>
          <a:ext cx="1058297" cy="494659"/>
          <a:chOff x="19604003" y="7068190"/>
          <a:chExt cx="1058297" cy="494659"/>
        </a:xfrm>
      </xdr:grpSpPr>
      <xdr:pic>
        <xdr:nvPicPr>
          <xdr:cNvPr id="52" name="그림 51" descr="How to Draw a Bow and Arrow ❤ liked on Polyvore featuring weapon">
            <a:extLst>
              <a:ext uri="{FF2B5EF4-FFF2-40B4-BE49-F238E27FC236}">
                <a16:creationId xmlns:a16="http://schemas.microsoft.com/office/drawing/2014/main" id="{1C89392F-53D8-451B-AC61-9C1FA673C76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968212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2" name="그림 71" descr="How to Draw a Bow and Arrow ❤ liked on Polyvore featuring weapon">
            <a:extLst>
              <a:ext uri="{FF2B5EF4-FFF2-40B4-BE49-F238E27FC236}">
                <a16:creationId xmlns:a16="http://schemas.microsoft.com/office/drawing/2014/main" id="{B061D6F9-964F-4A2B-89D9-079E7758CB0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786371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6" name="그림 75" descr="How to Draw a Bow and Arrow ❤ liked on Polyvore featuring weapon">
            <a:extLst>
              <a:ext uri="{FF2B5EF4-FFF2-40B4-BE49-F238E27FC236}">
                <a16:creationId xmlns:a16="http://schemas.microsoft.com/office/drawing/2014/main" id="{58153561-6102-4E46-9C25-14160D40BAA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471" t="1092" r="26731" b="11714"/>
          <a:stretch/>
        </xdr:blipFill>
        <xdr:spPr bwMode="auto">
          <a:xfrm rot="16200000">
            <a:off x="20067663" y="6604530"/>
            <a:ext cx="130977" cy="10582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2414</xdr:colOff>
      <xdr:row>2</xdr:row>
      <xdr:rowOff>1731</xdr:rowOff>
    </xdr:from>
    <xdr:to>
      <xdr:col>2</xdr:col>
      <xdr:colOff>2414</xdr:colOff>
      <xdr:row>2</xdr:row>
      <xdr:rowOff>1731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FC55ED44-F7A5-4A63-9C43-E9C57BB44E06}"/>
            </a:ext>
          </a:extLst>
        </xdr:cNvPr>
        <xdr:cNvGrpSpPr/>
      </xdr:nvGrpSpPr>
      <xdr:grpSpPr>
        <a:xfrm>
          <a:off x="1764539" y="2692544"/>
          <a:ext cx="0" cy="0"/>
          <a:chOff x="20097566" y="571499"/>
          <a:chExt cx="1379144" cy="1503952"/>
        </a:xfrm>
      </xdr:grpSpPr>
      <xdr:pic>
        <xdr:nvPicPr>
          <xdr:cNvPr id="39" name="그림 38">
            <a:extLst>
              <a:ext uri="{FF2B5EF4-FFF2-40B4-BE49-F238E27FC236}">
                <a16:creationId xmlns:a16="http://schemas.microsoft.com/office/drawing/2014/main" id="{DF822C2A-E8EA-4907-92BC-87E1CFBBC03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79"/>
          <a:stretch/>
        </xdr:blipFill>
        <xdr:spPr>
          <a:xfrm>
            <a:off x="20506351" y="571499"/>
            <a:ext cx="970359" cy="1503952"/>
          </a:xfrm>
          <a:prstGeom prst="rect">
            <a:avLst/>
          </a:prstGeom>
        </xdr:spPr>
      </xdr:pic>
      <xdr:pic>
        <xdr:nvPicPr>
          <xdr:cNvPr id="40" name="그림 39" descr="대거(dagger) - 무기사전 - 위키독">
            <a:extLst>
              <a:ext uri="{FF2B5EF4-FFF2-40B4-BE49-F238E27FC236}">
                <a16:creationId xmlns:a16="http://schemas.microsoft.com/office/drawing/2014/main" id="{5D449A59-5CF9-4060-ACE7-E683824285D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6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35052" b="64433" l="16988" r="79151">
                        <a14:foregroundMark x1="60564" y1="47321" x2="60232" y2="53093"/>
                        <a14:foregroundMark x1="58301" y1="49485" x2="29730" y2="51031"/>
                        <a14:foregroundMark x1="39382" y1="51546" x2="25069" y2="50863"/>
                        <a14:foregroundMark x1="30888" y1="50515" x2="25750" y2="49372"/>
                        <a14:foregroundMark x1="25889" y1="49069" x2="42085" y2="49485"/>
                        <a14:foregroundMark x1="42085" y1="49485" x2="50579" y2="48454"/>
                        <a14:foregroundMark x1="21622" y1="50515" x2="21622" y2="50515"/>
                        <a14:foregroundMark x1="78764" y1="51031" x2="78764" y2="53608"/>
                        <a14:foregroundMark x1="79151" y1="49485" x2="79151" y2="49485"/>
                        <a14:foregroundMark x1="60618" y1="58247" x2="60618" y2="58247"/>
                        <a14:foregroundMark x1="64865" y1="51031" x2="69167" y2="52056"/>
                        <a14:foregroundMark x1="60618" y1="48969" x2="67745" y2="48969"/>
                        <a14:foregroundMark x1="59073" y1="42784" x2="59073" y2="42784"/>
                        <a14:foregroundMark x1="61004" y1="41753" x2="61004" y2="41753"/>
                        <a14:foregroundMark x1="59846" y1="49485" x2="17375" y2="51031"/>
                        <a14:foregroundMark x1="21622" y1="50000" x2="41699" y2="50000"/>
                        <a14:foregroundMark x1="41699" y1="50000" x2="61004" y2="48969"/>
                        <a14:foregroundMark x1="61004" y1="48969" x2="62548" y2="48969"/>
                        <a14:foregroundMark x1="77606" y1="49485" x2="70270" y2="49485"/>
                        <a14:backgroundMark x1="15444" y1="48454" x2="16095" y2="48394"/>
                        <a14:backgroundMark x1="16216" y1="21134" x2="16216" y2="21134"/>
                        <a14:backgroundMark x1="69124" y1="47080" x2="66795" y2="46907"/>
                        <a14:backgroundMark x1="59073" y1="43814" x2="58687" y2="46907"/>
                        <a14:backgroundMark x1="58687" y1="42268" x2="58687" y2="42268"/>
                        <a14:backgroundMark x1="59459" y1="42268" x2="59459" y2="4226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514" t="31442" r="13513" b="30928"/>
          <a:stretch/>
        </xdr:blipFill>
        <xdr:spPr bwMode="auto">
          <a:xfrm>
            <a:off x="20097566" y="1668805"/>
            <a:ext cx="647277" cy="2480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2</xdr:col>
      <xdr:colOff>207818</xdr:colOff>
      <xdr:row>5</xdr:row>
      <xdr:rowOff>467590</xdr:rowOff>
    </xdr:from>
    <xdr:ext cx="1761293" cy="1679864"/>
    <xdr:pic>
      <xdr:nvPicPr>
        <xdr:cNvPr id="41" name="그림 40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C5AF5B97-EA61-42F7-A8D6-694C265C3F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47"/>
        <a:stretch/>
      </xdr:blipFill>
      <xdr:spPr bwMode="auto">
        <a:xfrm>
          <a:off x="26068193" y="8492403"/>
          <a:ext cx="1761293" cy="1679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2199410</xdr:colOff>
      <xdr:row>5</xdr:row>
      <xdr:rowOff>346363</xdr:rowOff>
    </xdr:from>
    <xdr:ext cx="883227" cy="2161905"/>
    <xdr:pic>
      <xdr:nvPicPr>
        <xdr:cNvPr id="42" name="그림 41">
          <a:extLst>
            <a:ext uri="{FF2B5EF4-FFF2-40B4-BE49-F238E27FC236}">
              <a16:creationId xmlns:a16="http://schemas.microsoft.com/office/drawing/2014/main" id="{C8CA560A-86A9-43F2-B5CD-C07895372E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58226"/>
        <a:stretch/>
      </xdr:blipFill>
      <xdr:spPr>
        <a:xfrm>
          <a:off x="28059785" y="8371176"/>
          <a:ext cx="883227" cy="2161905"/>
        </a:xfrm>
        <a:prstGeom prst="rect">
          <a:avLst/>
        </a:prstGeom>
      </xdr:spPr>
    </xdr:pic>
    <xdr:clientData/>
  </xdr:oneCellAnchor>
  <xdr:oneCellAnchor>
    <xdr:from>
      <xdr:col>2</xdr:col>
      <xdr:colOff>839932</xdr:colOff>
      <xdr:row>4</xdr:row>
      <xdr:rowOff>155864</xdr:rowOff>
    </xdr:from>
    <xdr:ext cx="1551833" cy="1498392"/>
    <xdr:pic>
      <xdr:nvPicPr>
        <xdr:cNvPr id="43" name="그림 42">
          <a:extLst>
            <a:ext uri="{FF2B5EF4-FFF2-40B4-BE49-F238E27FC236}">
              <a16:creationId xmlns:a16="http://schemas.microsoft.com/office/drawing/2014/main" id="{159EEF65-7F60-4B1B-8F3C-D71F1BD81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307" y="6370927"/>
          <a:ext cx="1551833" cy="1498392"/>
        </a:xfrm>
        <a:prstGeom prst="rect">
          <a:avLst/>
        </a:prstGeom>
      </xdr:spPr>
    </xdr:pic>
    <xdr:clientData/>
  </xdr:oneCellAnchor>
  <xdr:oneCellAnchor>
    <xdr:from>
      <xdr:col>2</xdr:col>
      <xdr:colOff>663183</xdr:colOff>
      <xdr:row>3</xdr:row>
      <xdr:rowOff>125558</xdr:rowOff>
    </xdr:from>
    <xdr:ext cx="1585960" cy="1385454"/>
    <xdr:pic>
      <xdr:nvPicPr>
        <xdr:cNvPr id="44" name="그림 43">
          <a:extLst>
            <a:ext uri="{FF2B5EF4-FFF2-40B4-BE49-F238E27FC236}">
              <a16:creationId xmlns:a16="http://schemas.microsoft.com/office/drawing/2014/main" id="{7669E49C-DF5C-4A53-AFF3-B8100BA4C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3558" y="4578496"/>
          <a:ext cx="1585960" cy="1385454"/>
        </a:xfrm>
        <a:prstGeom prst="rect">
          <a:avLst/>
        </a:prstGeom>
      </xdr:spPr>
    </xdr:pic>
    <xdr:clientData/>
  </xdr:oneCellAnchor>
  <xdr:oneCellAnchor>
    <xdr:from>
      <xdr:col>2</xdr:col>
      <xdr:colOff>727363</xdr:colOff>
      <xdr:row>2</xdr:row>
      <xdr:rowOff>138545</xdr:rowOff>
    </xdr:from>
    <xdr:ext cx="1595437" cy="1503952"/>
    <xdr:pic>
      <xdr:nvPicPr>
        <xdr:cNvPr id="45" name="그림 44">
          <a:extLst>
            <a:ext uri="{FF2B5EF4-FFF2-40B4-BE49-F238E27FC236}">
              <a16:creationId xmlns:a16="http://schemas.microsoft.com/office/drawing/2014/main" id="{B8282C3A-E1F2-4A69-9FA1-BE67C70B0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7738" y="2829358"/>
          <a:ext cx="1595437" cy="1503952"/>
        </a:xfrm>
        <a:prstGeom prst="rect">
          <a:avLst/>
        </a:prstGeom>
      </xdr:spPr>
    </xdr:pic>
    <xdr:clientData/>
  </xdr:oneCellAnchor>
  <xdr:oneCellAnchor>
    <xdr:from>
      <xdr:col>2</xdr:col>
      <xdr:colOff>761999</xdr:colOff>
      <xdr:row>1</xdr:row>
      <xdr:rowOff>190500</xdr:rowOff>
    </xdr:from>
    <xdr:ext cx="1991591" cy="2125807"/>
    <xdr:pic>
      <xdr:nvPicPr>
        <xdr:cNvPr id="65" name="그림 64" descr="영화 다음은 드라마다! 어쌔신 크리드 TV 시리즈로 - 중앙일보">
          <a:extLst>
            <a:ext uri="{FF2B5EF4-FFF2-40B4-BE49-F238E27FC236}">
              <a16:creationId xmlns:a16="http://schemas.microsoft.com/office/drawing/2014/main" id="{811ECCEE-A093-48FD-BA31-10C572983B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4" r="11651"/>
        <a:stretch/>
      </xdr:blipFill>
      <xdr:spPr bwMode="auto">
        <a:xfrm>
          <a:off x="26622374" y="404813"/>
          <a:ext cx="1991591" cy="212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Q21"/>
  <sheetViews>
    <sheetView showGridLines="0" zoomScale="55" zoomScaleNormal="55" workbookViewId="0">
      <selection activeCell="I18" sqref="I18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5.75" customWidth="1"/>
  </cols>
  <sheetData>
    <row r="2" spans="2:17" x14ac:dyDescent="0.3">
      <c r="B2" s="14" t="s">
        <v>52</v>
      </c>
      <c r="C2" s="7"/>
      <c r="D2" s="7"/>
      <c r="E2" s="7"/>
      <c r="F2" s="8"/>
    </row>
    <row r="3" spans="2:17" x14ac:dyDescent="0.3">
      <c r="B3" s="15"/>
      <c r="C3" s="6"/>
      <c r="D3" s="6"/>
      <c r="E3" s="6"/>
      <c r="F3" s="10"/>
    </row>
    <row r="4" spans="2:17" x14ac:dyDescent="0.3">
      <c r="B4" s="11" t="s">
        <v>76</v>
      </c>
      <c r="C4" s="5"/>
      <c r="D4" s="5"/>
      <c r="E4" s="5"/>
      <c r="F4" s="12"/>
    </row>
    <row r="5" spans="2:17" x14ac:dyDescent="0.3">
      <c r="B5" s="13"/>
    </row>
    <row r="6" spans="2:17" x14ac:dyDescent="0.3">
      <c r="B6" s="13"/>
    </row>
    <row r="7" spans="2:17" x14ac:dyDescent="0.3">
      <c r="B7" s="14" t="s">
        <v>68</v>
      </c>
      <c r="C7" s="7"/>
      <c r="D7" s="7"/>
      <c r="E7" s="7"/>
      <c r="F7" s="7"/>
      <c r="G7" s="7"/>
      <c r="H7" s="7"/>
      <c r="I7" s="7"/>
      <c r="J7" s="7"/>
      <c r="K7" s="7"/>
      <c r="L7" s="8"/>
    </row>
    <row r="8" spans="2:17" x14ac:dyDescent="0.3">
      <c r="B8" s="9"/>
      <c r="C8" s="6"/>
      <c r="D8" s="6"/>
      <c r="E8" s="6"/>
      <c r="F8" s="6"/>
      <c r="G8" s="6"/>
      <c r="H8" s="6"/>
      <c r="I8" s="6"/>
      <c r="J8" s="6"/>
      <c r="K8" s="6"/>
      <c r="L8" s="10"/>
    </row>
    <row r="9" spans="2:17" x14ac:dyDescent="0.3">
      <c r="B9" s="9" t="s">
        <v>75</v>
      </c>
      <c r="C9" s="6"/>
      <c r="D9" s="6"/>
      <c r="E9" s="6"/>
      <c r="F9" s="6"/>
      <c r="G9" s="6"/>
      <c r="H9" s="6"/>
      <c r="I9" s="6"/>
      <c r="J9" s="6"/>
      <c r="K9" s="6"/>
      <c r="L9" s="10"/>
    </row>
    <row r="10" spans="2:17" x14ac:dyDescent="0.3">
      <c r="B10" s="9"/>
      <c r="C10" s="6" t="s">
        <v>74</v>
      </c>
      <c r="D10" s="6"/>
      <c r="E10" s="6"/>
      <c r="F10" s="6"/>
      <c r="G10" s="6"/>
      <c r="H10" s="6"/>
      <c r="I10" s="6"/>
      <c r="J10" s="6"/>
      <c r="K10" s="6"/>
      <c r="L10" s="10"/>
    </row>
    <row r="11" spans="2:17" x14ac:dyDescent="0.3">
      <c r="B11" s="9"/>
      <c r="C11" s="6"/>
      <c r="D11" s="6"/>
      <c r="E11" s="6"/>
      <c r="F11" s="6"/>
      <c r="G11" s="6"/>
      <c r="H11" s="6"/>
      <c r="I11" s="6"/>
      <c r="J11" s="6"/>
      <c r="K11" s="6"/>
      <c r="L11" s="10"/>
    </row>
    <row r="12" spans="2:17" x14ac:dyDescent="0.3">
      <c r="B12" s="9" t="s">
        <v>77</v>
      </c>
      <c r="C12" s="6"/>
      <c r="D12" s="6"/>
      <c r="E12" s="6"/>
      <c r="F12" s="6"/>
      <c r="G12" s="6"/>
      <c r="H12" s="6"/>
      <c r="I12" s="6"/>
      <c r="J12" s="6"/>
      <c r="K12" s="6"/>
      <c r="L12" s="10"/>
    </row>
    <row r="13" spans="2:17" x14ac:dyDescent="0.3">
      <c r="B13" s="9"/>
      <c r="C13" s="6"/>
      <c r="D13" s="6"/>
      <c r="E13" s="6"/>
      <c r="F13" s="6"/>
      <c r="G13" s="6"/>
      <c r="H13" s="6"/>
      <c r="I13" s="6"/>
      <c r="J13" s="6"/>
      <c r="K13" s="6"/>
      <c r="L13" s="10"/>
    </row>
    <row r="14" spans="2:17" x14ac:dyDescent="0.3">
      <c r="B14" s="9" t="s">
        <v>73</v>
      </c>
      <c r="C14" s="6"/>
      <c r="D14" s="6"/>
      <c r="E14" s="6"/>
      <c r="F14" s="6"/>
      <c r="G14" s="6"/>
      <c r="H14" s="6"/>
      <c r="I14" s="6"/>
      <c r="J14" s="6"/>
      <c r="K14" s="6"/>
      <c r="L14" s="10"/>
      <c r="N14" t="s">
        <v>78</v>
      </c>
      <c r="Q14" t="s">
        <v>79</v>
      </c>
    </row>
    <row r="15" spans="2:17" x14ac:dyDescent="0.3">
      <c r="B15" s="9"/>
      <c r="C15" s="6" t="s">
        <v>106</v>
      </c>
      <c r="D15" s="6"/>
      <c r="E15" s="6"/>
      <c r="F15" s="6"/>
      <c r="G15" s="6"/>
      <c r="H15" s="6"/>
      <c r="I15" s="6"/>
      <c r="J15" s="6"/>
      <c r="K15" s="6"/>
      <c r="L15" s="10"/>
    </row>
    <row r="16" spans="2:17" x14ac:dyDescent="0.3">
      <c r="B16" s="9"/>
      <c r="C16" s="6" t="s">
        <v>81</v>
      </c>
      <c r="D16" s="6"/>
      <c r="E16" s="6"/>
      <c r="F16" s="6"/>
      <c r="G16" s="6"/>
      <c r="H16" s="6"/>
      <c r="I16" s="6"/>
      <c r="J16" s="6"/>
      <c r="K16" s="6"/>
      <c r="L16" s="10"/>
    </row>
    <row r="17" spans="2:12" x14ac:dyDescent="0.3">
      <c r="B17" s="9"/>
      <c r="C17" s="16" t="s">
        <v>107</v>
      </c>
      <c r="D17" s="6"/>
      <c r="E17" s="6"/>
      <c r="F17" s="6"/>
      <c r="G17" s="6"/>
      <c r="H17" s="6"/>
      <c r="I17" s="6"/>
      <c r="J17" s="6"/>
      <c r="K17" s="6"/>
      <c r="L17" s="10"/>
    </row>
    <row r="18" spans="2:12" x14ac:dyDescent="0.3">
      <c r="B18" s="11"/>
      <c r="C18" s="5"/>
      <c r="D18" s="5" t="s">
        <v>80</v>
      </c>
      <c r="E18" s="5"/>
      <c r="F18" s="5"/>
      <c r="G18" s="5"/>
      <c r="H18" s="5"/>
      <c r="I18" s="5"/>
      <c r="J18" s="5"/>
      <c r="K18" s="5"/>
      <c r="L18" s="12"/>
    </row>
    <row r="19" spans="2:12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2:12" x14ac:dyDescent="0.3">
      <c r="B20" s="6"/>
      <c r="C20" s="6"/>
      <c r="D20" s="6"/>
      <c r="E20" s="6"/>
      <c r="F20" s="6"/>
      <c r="G20" s="6"/>
      <c r="H20" s="6"/>
    </row>
    <row r="21" spans="2:12" x14ac:dyDescent="0.3">
      <c r="B21" s="6"/>
      <c r="C21" s="6"/>
      <c r="D21" s="6"/>
      <c r="E21" s="6"/>
      <c r="F21" s="6"/>
      <c r="G21" s="6"/>
      <c r="H21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N6"/>
  <sheetViews>
    <sheetView zoomScale="40" zoomScaleNormal="40" workbookViewId="0">
      <selection activeCell="K6" sqref="K6"/>
    </sheetView>
  </sheetViews>
  <sheetFormatPr defaultRowHeight="16.5" x14ac:dyDescent="0.3"/>
  <cols>
    <col min="1" max="1" width="7.625" bestFit="1" customWidth="1"/>
    <col min="2" max="2" width="15.75" bestFit="1" customWidth="1"/>
    <col min="3" max="3" width="43.25" customWidth="1"/>
    <col min="4" max="4" width="33" bestFit="1" customWidth="1"/>
    <col min="5" max="5" width="10.125" bestFit="1" customWidth="1"/>
    <col min="6" max="6" width="27.375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30.5" bestFit="1" customWidth="1"/>
    <col min="12" max="12" width="26" customWidth="1"/>
    <col min="13" max="13" width="59.25" customWidth="1"/>
    <col min="14" max="14" width="20.75" bestFit="1" customWidth="1"/>
  </cols>
  <sheetData>
    <row r="1" spans="1:14" s="3" customFormat="1" x14ac:dyDescent="0.3">
      <c r="A1" s="1" t="s">
        <v>0</v>
      </c>
      <c r="B1" s="1" t="s">
        <v>9</v>
      </c>
      <c r="C1" s="1" t="s">
        <v>86</v>
      </c>
      <c r="D1" s="1" t="s">
        <v>87</v>
      </c>
      <c r="E1" s="1" t="s">
        <v>65</v>
      </c>
      <c r="F1" s="1" t="s">
        <v>67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88</v>
      </c>
    </row>
    <row r="2" spans="1:14" ht="194.25" customHeight="1" x14ac:dyDescent="0.3">
      <c r="A2" s="2" t="s">
        <v>41</v>
      </c>
      <c r="B2" s="2" t="s">
        <v>42</v>
      </c>
      <c r="D2" s="2" t="s">
        <v>82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N2" s="2" t="s">
        <v>93</v>
      </c>
    </row>
    <row r="3" spans="1:14" ht="139.5" customHeight="1" x14ac:dyDescent="0.3">
      <c r="A3" s="2" t="s">
        <v>40</v>
      </c>
      <c r="B3" s="2" t="s">
        <v>43</v>
      </c>
      <c r="C3" s="2"/>
      <c r="D3" s="2" t="s">
        <v>36</v>
      </c>
      <c r="E3" s="2" t="s">
        <v>21</v>
      </c>
      <c r="F3" s="2" t="s">
        <v>69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 t="s">
        <v>94</v>
      </c>
    </row>
    <row r="4" spans="1:14" ht="138" customHeight="1" x14ac:dyDescent="0.3">
      <c r="A4" s="2" t="s">
        <v>39</v>
      </c>
      <c r="B4" s="2" t="s">
        <v>44</v>
      </c>
      <c r="C4" s="2"/>
      <c r="D4" s="2" t="s">
        <v>84</v>
      </c>
      <c r="E4" s="2" t="s">
        <v>31</v>
      </c>
      <c r="F4" s="2" t="s">
        <v>48</v>
      </c>
      <c r="G4" s="2"/>
      <c r="H4" s="2" t="s">
        <v>31</v>
      </c>
      <c r="I4" s="2" t="s">
        <v>70</v>
      </c>
      <c r="J4" s="2"/>
      <c r="K4" s="2" t="s">
        <v>32</v>
      </c>
      <c r="L4" s="2" t="s">
        <v>32</v>
      </c>
      <c r="M4" s="2"/>
      <c r="N4" s="2" t="s">
        <v>95</v>
      </c>
    </row>
    <row r="5" spans="1:14" ht="142.5" customHeight="1" x14ac:dyDescent="0.3">
      <c r="A5" s="2" t="s">
        <v>38</v>
      </c>
      <c r="B5" s="2" t="s">
        <v>45</v>
      </c>
      <c r="C5" s="2"/>
      <c r="D5" s="4" t="s">
        <v>90</v>
      </c>
      <c r="E5" s="2" t="s">
        <v>22</v>
      </c>
      <c r="F5" s="2" t="s">
        <v>47</v>
      </c>
      <c r="G5" s="2"/>
      <c r="H5" s="2" t="s">
        <v>33</v>
      </c>
      <c r="I5" s="2" t="s">
        <v>71</v>
      </c>
      <c r="J5" s="2"/>
      <c r="K5" s="2" t="s">
        <v>32</v>
      </c>
      <c r="L5" s="2" t="s">
        <v>32</v>
      </c>
      <c r="M5" s="2"/>
      <c r="N5" s="2" t="s">
        <v>97</v>
      </c>
    </row>
    <row r="6" spans="1:14" ht="220.5" customHeight="1" x14ac:dyDescent="0.3">
      <c r="A6" s="2" t="s">
        <v>37</v>
      </c>
      <c r="B6" s="2" t="s">
        <v>46</v>
      </c>
      <c r="C6" s="18"/>
      <c r="D6" s="4" t="s">
        <v>83</v>
      </c>
      <c r="E6" s="2" t="s">
        <v>109</v>
      </c>
      <c r="F6" s="2" t="s">
        <v>110</v>
      </c>
      <c r="G6" s="17"/>
      <c r="H6" s="2" t="s">
        <v>111</v>
      </c>
      <c r="I6" s="2" t="s">
        <v>50</v>
      </c>
      <c r="K6" s="2" t="s">
        <v>51</v>
      </c>
      <c r="L6" s="18"/>
      <c r="M6" s="2"/>
      <c r="N6" s="2" t="s">
        <v>96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52B5-8BD3-4209-B587-ED8D0CB3DE5A}">
  <dimension ref="A1:N6"/>
  <sheetViews>
    <sheetView zoomScale="40" zoomScaleNormal="40" workbookViewId="0">
      <selection activeCell="N6" sqref="N6"/>
    </sheetView>
  </sheetViews>
  <sheetFormatPr defaultRowHeight="16.5" x14ac:dyDescent="0.3"/>
  <cols>
    <col min="1" max="1" width="7.625" bestFit="1" customWidth="1"/>
    <col min="2" max="2" width="15.75" bestFit="1" customWidth="1"/>
    <col min="3" max="3" width="43.25" customWidth="1"/>
    <col min="4" max="4" width="30.375" bestFit="1" customWidth="1"/>
    <col min="5" max="5" width="10.125" bestFit="1" customWidth="1"/>
    <col min="6" max="6" width="27.375" bestFit="1" customWidth="1"/>
    <col min="7" max="7" width="40.875" customWidth="1"/>
    <col min="8" max="8" width="11.75" bestFit="1" customWidth="1"/>
    <col min="9" max="9" width="30.75" bestFit="1" customWidth="1"/>
    <col min="10" max="10" width="37.375" customWidth="1"/>
    <col min="11" max="11" width="30.5" bestFit="1" customWidth="1"/>
    <col min="12" max="12" width="26" customWidth="1"/>
    <col min="13" max="13" width="68.625" customWidth="1"/>
    <col min="14" max="14" width="20.75" bestFit="1" customWidth="1"/>
  </cols>
  <sheetData>
    <row r="1" spans="1:14" s="3" customFormat="1" x14ac:dyDescent="0.3">
      <c r="A1" s="1"/>
      <c r="B1" s="1" t="s">
        <v>9</v>
      </c>
      <c r="C1" s="1" t="s">
        <v>86</v>
      </c>
      <c r="D1" s="1" t="s">
        <v>87</v>
      </c>
      <c r="E1" s="1" t="s">
        <v>65</v>
      </c>
      <c r="F1" s="1" t="s">
        <v>67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88</v>
      </c>
    </row>
    <row r="2" spans="1:14" ht="194.25" customHeight="1" x14ac:dyDescent="0.3">
      <c r="A2" s="2" t="s">
        <v>41</v>
      </c>
      <c r="B2" s="2" t="s">
        <v>42</v>
      </c>
      <c r="D2" s="2" t="s">
        <v>82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N2" s="2" t="s">
        <v>93</v>
      </c>
    </row>
    <row r="3" spans="1:14" ht="139.5" customHeight="1" x14ac:dyDescent="0.3">
      <c r="A3" s="2" t="s">
        <v>40</v>
      </c>
      <c r="B3" s="2" t="s">
        <v>43</v>
      </c>
      <c r="C3" s="2"/>
      <c r="D3" s="2" t="s">
        <v>36</v>
      </c>
      <c r="E3" s="2" t="s">
        <v>21</v>
      </c>
      <c r="F3" s="2" t="s">
        <v>69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 t="s">
        <v>94</v>
      </c>
    </row>
    <row r="4" spans="1:14" ht="138" customHeight="1" x14ac:dyDescent="0.3">
      <c r="A4" s="2" t="s">
        <v>39</v>
      </c>
      <c r="B4" s="2" t="s">
        <v>44</v>
      </c>
      <c r="C4" s="2"/>
      <c r="D4" s="2" t="s">
        <v>84</v>
      </c>
      <c r="E4" s="2" t="s">
        <v>31</v>
      </c>
      <c r="F4" s="2" t="s">
        <v>48</v>
      </c>
      <c r="G4" s="2"/>
      <c r="H4" s="2" t="s">
        <v>31</v>
      </c>
      <c r="I4" s="2" t="s">
        <v>70</v>
      </c>
      <c r="J4" s="2"/>
      <c r="K4" s="2" t="s">
        <v>32</v>
      </c>
      <c r="L4" s="2" t="s">
        <v>32</v>
      </c>
      <c r="M4" s="2"/>
      <c r="N4" s="2" t="s">
        <v>95</v>
      </c>
    </row>
    <row r="5" spans="1:14" ht="142.5" customHeight="1" x14ac:dyDescent="0.3">
      <c r="A5" s="2" t="s">
        <v>38</v>
      </c>
      <c r="B5" s="2" t="s">
        <v>45</v>
      </c>
      <c r="C5" s="19"/>
      <c r="D5" s="4" t="s">
        <v>90</v>
      </c>
      <c r="E5" s="2" t="s">
        <v>22</v>
      </c>
      <c r="F5" s="2" t="s">
        <v>47</v>
      </c>
      <c r="G5" s="2"/>
      <c r="H5" s="2" t="s">
        <v>33</v>
      </c>
      <c r="I5" s="2" t="s">
        <v>71</v>
      </c>
      <c r="J5" s="2"/>
      <c r="K5" s="2" t="s">
        <v>32</v>
      </c>
      <c r="L5" s="2" t="s">
        <v>32</v>
      </c>
      <c r="M5" s="2"/>
      <c r="N5" s="2" t="s">
        <v>92</v>
      </c>
    </row>
    <row r="6" spans="1:14" ht="220.5" customHeight="1" x14ac:dyDescent="0.3">
      <c r="A6" s="2" t="s">
        <v>37</v>
      </c>
      <c r="B6" s="2" t="s">
        <v>46</v>
      </c>
      <c r="C6" s="18"/>
      <c r="D6" s="4" t="s">
        <v>83</v>
      </c>
      <c r="E6" s="2" t="s">
        <v>109</v>
      </c>
      <c r="F6" s="2" t="s">
        <v>110</v>
      </c>
      <c r="G6" s="17"/>
      <c r="H6" s="2" t="s">
        <v>111</v>
      </c>
      <c r="I6" s="2" t="s">
        <v>50</v>
      </c>
      <c r="J6" s="2"/>
      <c r="K6" s="2" t="s">
        <v>51</v>
      </c>
      <c r="L6" s="2"/>
      <c r="M6" s="2"/>
      <c r="N6" s="2" t="s">
        <v>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8"/>
  <sheetViews>
    <sheetView zoomScaleNormal="100" workbookViewId="0">
      <selection activeCell="J1" sqref="J1:J1048576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20" bestFit="1" customWidth="1"/>
    <col min="16" max="16" width="6.875" bestFit="1" customWidth="1"/>
    <col min="17" max="17" width="4" bestFit="1" customWidth="1"/>
    <col min="18" max="18" width="6" bestFit="1" customWidth="1"/>
    <col min="19" max="19" width="6.25" bestFit="1" customWidth="1"/>
    <col min="20" max="20" width="9.375" bestFit="1" customWidth="1"/>
    <col min="21" max="21" width="14.8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72</v>
      </c>
      <c r="M1" s="1" t="s">
        <v>7</v>
      </c>
      <c r="N1" s="1" t="s">
        <v>8</v>
      </c>
      <c r="O1" s="1" t="s">
        <v>64</v>
      </c>
      <c r="P1" s="1" t="s">
        <v>104</v>
      </c>
      <c r="Q1" s="1" t="s">
        <v>103</v>
      </c>
      <c r="R1" s="1" t="s">
        <v>102</v>
      </c>
      <c r="S1" s="1" t="s">
        <v>101</v>
      </c>
      <c r="T1" s="1" t="s">
        <v>100</v>
      </c>
      <c r="U1" s="1" t="s">
        <v>99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 t="shared" ref="I2:I6" si="1">VLOOKUP(H2, 카테고리_피해타입,2,FALSE)</f>
        <v>단일</v>
      </c>
      <c r="J2" s="2">
        <v>70</v>
      </c>
      <c r="K2" s="2">
        <v>5</v>
      </c>
      <c r="L2" s="2">
        <v>0</v>
      </c>
      <c r="M2" s="2">
        <v>0.5</v>
      </c>
      <c r="N2" s="2">
        <v>1.6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0.8</v>
      </c>
      <c r="F3" s="2">
        <v>50</v>
      </c>
      <c r="G3" s="2">
        <v>6</v>
      </c>
      <c r="H3" s="2">
        <v>1</v>
      </c>
      <c r="I3" s="2" t="str">
        <f t="shared" si="1"/>
        <v>범위</v>
      </c>
      <c r="J3" s="2">
        <v>80</v>
      </c>
      <c r="K3" s="2">
        <v>15</v>
      </c>
      <c r="L3" s="2">
        <v>0.5</v>
      </c>
      <c r="M3" s="2">
        <v>1.5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si="1"/>
        <v>단일</v>
      </c>
      <c r="J4" s="2">
        <v>60</v>
      </c>
      <c r="K4" s="2">
        <v>25</v>
      </c>
      <c r="L4" s="2">
        <v>0</v>
      </c>
      <c r="M4" s="2">
        <v>1.25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85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50</v>
      </c>
      <c r="K5" s="2">
        <v>15</v>
      </c>
      <c r="L5" s="2">
        <v>0</v>
      </c>
      <c r="M5" s="2">
        <v>1</v>
      </c>
      <c r="N5" s="2">
        <v>1.5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0</v>
      </c>
      <c r="I6" s="2" t="str">
        <f t="shared" si="1"/>
        <v>단일</v>
      </c>
      <c r="J6" s="2">
        <v>50</v>
      </c>
      <c r="K6" s="2">
        <v>25</v>
      </c>
      <c r="L6" s="2">
        <v>0</v>
      </c>
      <c r="M6" s="2">
        <v>1.5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B7" s="6"/>
      <c r="C7" s="6"/>
      <c r="D7" s="6"/>
      <c r="E7" s="6"/>
      <c r="F7" s="6"/>
      <c r="G7" s="6"/>
      <c r="H7" s="6"/>
    </row>
    <row r="8" spans="1:21" x14ac:dyDescent="0.3">
      <c r="B8" s="6"/>
      <c r="C8" s="6"/>
      <c r="D8" s="6"/>
      <c r="E8" s="6"/>
      <c r="F8" s="6"/>
      <c r="G8" s="6"/>
      <c r="H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U8"/>
  <sheetViews>
    <sheetView workbookViewId="0">
      <selection activeCell="L3" sqref="L3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4.625" bestFit="1" customWidth="1"/>
    <col min="16" max="16" width="6.875" bestFit="1" customWidth="1"/>
    <col min="17" max="17" width="4" bestFit="1" customWidth="1"/>
    <col min="18" max="18" width="6" bestFit="1" customWidth="1"/>
    <col min="19" max="19" width="6.25" bestFit="1" customWidth="1"/>
    <col min="20" max="20" width="9.375" bestFit="1" customWidth="1"/>
    <col min="21" max="21" width="14.8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72</v>
      </c>
      <c r="M1" s="1" t="s">
        <v>7</v>
      </c>
      <c r="N1" s="1" t="s">
        <v>8</v>
      </c>
      <c r="O1" s="1" t="s">
        <v>105</v>
      </c>
      <c r="P1" s="1" t="s">
        <v>104</v>
      </c>
      <c r="Q1" s="1" t="s">
        <v>103</v>
      </c>
      <c r="R1" s="1" t="s">
        <v>102</v>
      </c>
      <c r="S1" s="1" t="s">
        <v>101</v>
      </c>
      <c r="T1" s="1" t="s">
        <v>100</v>
      </c>
      <c r="U1" s="1" t="s">
        <v>99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>VLOOKUP(H2, 카테고리_피해타입,2,FALSE)</f>
        <v>단일</v>
      </c>
      <c r="J2" s="2">
        <v>80</v>
      </c>
      <c r="K2" s="2">
        <v>10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0.8</v>
      </c>
      <c r="F3" s="2">
        <v>50</v>
      </c>
      <c r="G3" s="2">
        <v>6</v>
      </c>
      <c r="H3" s="2">
        <v>1</v>
      </c>
      <c r="I3" s="2" t="str">
        <f>VLOOKUP(H3, 카테고리_피해타입,2,FALSE)</f>
        <v>범위</v>
      </c>
      <c r="J3" s="2">
        <v>90</v>
      </c>
      <c r="K3" s="2">
        <v>25</v>
      </c>
      <c r="L3" s="2">
        <v>0.5</v>
      </c>
      <c r="M3" s="2">
        <v>1.25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ref="I4:I6" si="1">VLOOKUP(H4, 카테고리_피해타입,2,FALSE)</f>
        <v>단일</v>
      </c>
      <c r="J4" s="2">
        <v>70</v>
      </c>
      <c r="K4" s="2">
        <v>35</v>
      </c>
      <c r="L4" s="2">
        <v>0</v>
      </c>
      <c r="M4" s="2">
        <v>1.5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85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60</v>
      </c>
      <c r="K5" s="2">
        <v>15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 t="shared" si="1"/>
        <v>범위</v>
      </c>
      <c r="J6" s="2">
        <v>60</v>
      </c>
      <c r="K6" s="2">
        <v>35</v>
      </c>
      <c r="L6" s="2">
        <v>0.5</v>
      </c>
      <c r="M6" s="2">
        <v>1.5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F7" s="6"/>
      <c r="G7" s="6"/>
      <c r="M7" s="2"/>
    </row>
    <row r="8" spans="1:21" x14ac:dyDescent="0.3">
      <c r="F8" s="6"/>
      <c r="G8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6771-CF09-47A9-9913-EE7E810D654C}">
  <dimension ref="A1:U8"/>
  <sheetViews>
    <sheetView workbookViewId="0">
      <selection activeCell="L3" sqref="L3"/>
    </sheetView>
  </sheetViews>
  <sheetFormatPr defaultRowHeight="16.5" x14ac:dyDescent="0.3"/>
  <cols>
    <col min="1" max="1" width="7.125" bestFit="1" customWidth="1"/>
    <col min="2" max="2" width="14.8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5" max="15" width="4.625" bestFit="1" customWidth="1"/>
    <col min="16" max="16" width="6.875" bestFit="1" customWidth="1"/>
    <col min="17" max="17" width="4" bestFit="1" customWidth="1"/>
    <col min="18" max="18" width="6" bestFit="1" customWidth="1"/>
    <col min="19" max="19" width="6.25" bestFit="1" customWidth="1"/>
    <col min="20" max="20" width="9.375" bestFit="1" customWidth="1"/>
    <col min="21" max="21" width="14.8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20</v>
      </c>
      <c r="F1" s="1" t="s">
        <v>35</v>
      </c>
      <c r="G1" s="1" t="s">
        <v>34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72</v>
      </c>
      <c r="M1" s="1" t="s">
        <v>7</v>
      </c>
      <c r="N1" s="1" t="s">
        <v>8</v>
      </c>
      <c r="O1" s="1" t="s">
        <v>105</v>
      </c>
      <c r="P1" s="1" t="s">
        <v>104</v>
      </c>
      <c r="Q1" s="1" t="s">
        <v>103</v>
      </c>
      <c r="R1" s="1" t="s">
        <v>102</v>
      </c>
      <c r="S1" s="1" t="s">
        <v>101</v>
      </c>
      <c r="T1" s="1" t="s">
        <v>100</v>
      </c>
      <c r="U1" s="1" t="s">
        <v>99</v>
      </c>
    </row>
    <row r="2" spans="1:21" x14ac:dyDescent="0.3">
      <c r="A2" s="2" t="s">
        <v>41</v>
      </c>
      <c r="B2" s="2" t="s">
        <v>42</v>
      </c>
      <c r="C2" s="2">
        <v>0</v>
      </c>
      <c r="D2" s="2" t="str">
        <f t="shared" ref="D2:D6" si="0">VLOOKUP(C2, 카테고리_유닛타입, 2,FALSE)</f>
        <v>근거리</v>
      </c>
      <c r="E2" s="2">
        <v>0.5</v>
      </c>
      <c r="F2" s="2">
        <v>40</v>
      </c>
      <c r="G2" s="2">
        <v>5</v>
      </c>
      <c r="H2" s="2">
        <v>0</v>
      </c>
      <c r="I2" s="2" t="str">
        <f>VLOOKUP(H2, 카테고리_피해타입,2,FALSE)</f>
        <v>단일</v>
      </c>
      <c r="J2" s="2">
        <v>100</v>
      </c>
      <c r="K2" s="2">
        <v>20</v>
      </c>
      <c r="L2" s="2">
        <v>0</v>
      </c>
      <c r="M2" s="2">
        <v>0.5</v>
      </c>
      <c r="N2" s="2">
        <v>1.5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19</v>
      </c>
      <c r="U2" s="2" t="s">
        <v>19</v>
      </c>
    </row>
    <row r="3" spans="1:21" x14ac:dyDescent="0.3">
      <c r="A3" s="2" t="s">
        <v>40</v>
      </c>
      <c r="B3" s="2" t="s">
        <v>43</v>
      </c>
      <c r="C3" s="2">
        <v>0</v>
      </c>
      <c r="D3" s="2" t="str">
        <f t="shared" si="0"/>
        <v>근거리</v>
      </c>
      <c r="E3" s="2">
        <v>0.8</v>
      </c>
      <c r="F3" s="2">
        <v>50</v>
      </c>
      <c r="G3" s="2">
        <v>6</v>
      </c>
      <c r="H3" s="2">
        <v>1</v>
      </c>
      <c r="I3" s="2" t="str">
        <f>VLOOKUP(H3, 카테고리_피해타입,2,FALSE)</f>
        <v>범위</v>
      </c>
      <c r="J3" s="2">
        <v>110</v>
      </c>
      <c r="K3" s="2">
        <v>40</v>
      </c>
      <c r="L3" s="2">
        <v>0.5</v>
      </c>
      <c r="M3" s="2">
        <v>1.25</v>
      </c>
      <c r="N3" s="2">
        <v>1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19</v>
      </c>
      <c r="U3" s="2" t="s">
        <v>19</v>
      </c>
    </row>
    <row r="4" spans="1:21" x14ac:dyDescent="0.3">
      <c r="A4" s="2" t="s">
        <v>39</v>
      </c>
      <c r="B4" s="2" t="s">
        <v>44</v>
      </c>
      <c r="C4" s="2">
        <v>1</v>
      </c>
      <c r="D4" s="2" t="str">
        <f t="shared" si="0"/>
        <v>중거리</v>
      </c>
      <c r="E4" s="2">
        <v>3</v>
      </c>
      <c r="F4" s="2">
        <v>60</v>
      </c>
      <c r="G4" s="2">
        <v>7</v>
      </c>
      <c r="H4" s="2">
        <v>0</v>
      </c>
      <c r="I4" s="2" t="str">
        <f t="shared" ref="I4:I5" si="1">VLOOKUP(H4, 카테고리_피해타입,2,FALSE)</f>
        <v>단일</v>
      </c>
      <c r="J4" s="2">
        <v>85</v>
      </c>
      <c r="K4" s="2">
        <v>50</v>
      </c>
      <c r="L4" s="2">
        <v>0</v>
      </c>
      <c r="M4" s="2">
        <v>1.5</v>
      </c>
      <c r="N4" s="2">
        <v>1.1000000000000001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19</v>
      </c>
    </row>
    <row r="5" spans="1:21" x14ac:dyDescent="0.3">
      <c r="A5" s="2" t="s">
        <v>38</v>
      </c>
      <c r="B5" s="2" t="s">
        <v>85</v>
      </c>
      <c r="C5" s="2">
        <v>2</v>
      </c>
      <c r="D5" s="2" t="str">
        <f t="shared" si="0"/>
        <v>원거리</v>
      </c>
      <c r="E5" s="2">
        <v>4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75</v>
      </c>
      <c r="K5" s="2">
        <v>20</v>
      </c>
      <c r="L5" s="2">
        <v>0</v>
      </c>
      <c r="M5" s="2">
        <v>1</v>
      </c>
      <c r="N5" s="2">
        <v>1.4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19</v>
      </c>
    </row>
    <row r="6" spans="1:21" x14ac:dyDescent="0.3">
      <c r="A6" s="2" t="s">
        <v>37</v>
      </c>
      <c r="B6" s="2" t="s">
        <v>46</v>
      </c>
      <c r="C6" s="2">
        <v>2</v>
      </c>
      <c r="D6" s="2" t="str">
        <f t="shared" si="0"/>
        <v>원거리</v>
      </c>
      <c r="E6" s="2">
        <v>5</v>
      </c>
      <c r="F6" s="2">
        <v>80</v>
      </c>
      <c r="G6" s="2">
        <v>9</v>
      </c>
      <c r="H6" s="2">
        <v>1</v>
      </c>
      <c r="I6" s="2" t="str">
        <f>VLOOKUP(H6, 카테고리_피해타입,2,FALSE)</f>
        <v>범위</v>
      </c>
      <c r="J6" s="2">
        <v>75</v>
      </c>
      <c r="K6" s="2">
        <v>45</v>
      </c>
      <c r="L6" s="2">
        <v>1</v>
      </c>
      <c r="M6" s="2">
        <v>1.5</v>
      </c>
      <c r="N6" s="2">
        <v>1.3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</row>
    <row r="7" spans="1:21" x14ac:dyDescent="0.3">
      <c r="F7" s="6"/>
      <c r="G7" s="6"/>
    </row>
    <row r="8" spans="1:21" x14ac:dyDescent="0.3">
      <c r="F8" s="6"/>
      <c r="G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J19"/>
  <sheetViews>
    <sheetView tabSelected="1" workbookViewId="0">
      <selection activeCell="J22" sqref="J22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98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'유닛 테이블'!E2</f>
        <v>0.5</v>
      </c>
      <c r="C2" s="2">
        <f>'유닛 테이블'!F2</f>
        <v>40</v>
      </c>
      <c r="D2" s="2">
        <f>'유닛 테이블'!G2</f>
        <v>5</v>
      </c>
      <c r="E2" s="2">
        <f>'유닛 테이블'!H2</f>
        <v>0</v>
      </c>
      <c r="F2" s="2">
        <f>'유닛 테이블'!J2</f>
        <v>70</v>
      </c>
      <c r="G2" s="2">
        <f>'유닛 테이블'!K2</f>
        <v>5</v>
      </c>
      <c r="H2" s="2">
        <f>'유닛 테이블'!L2</f>
        <v>0</v>
      </c>
      <c r="I2" s="2">
        <f>'유닛 테이블'!M2</f>
        <v>0.5</v>
      </c>
      <c r="J2" s="2">
        <f>'유닛 테이블'!N2</f>
        <v>1.6</v>
      </c>
    </row>
    <row r="3" spans="1:10" x14ac:dyDescent="0.3">
      <c r="A3" s="2" t="s">
        <v>43</v>
      </c>
      <c r="B3" s="2">
        <f>'유닛 테이블'!E3</f>
        <v>0.8</v>
      </c>
      <c r="C3" s="2">
        <f>'유닛 테이블'!F3</f>
        <v>50</v>
      </c>
      <c r="D3" s="2">
        <f>'유닛 테이블'!G3</f>
        <v>6</v>
      </c>
      <c r="E3" s="2">
        <f>'유닛 테이블'!H3</f>
        <v>1</v>
      </c>
      <c r="F3" s="2">
        <f>'유닛 테이블'!J3</f>
        <v>80</v>
      </c>
      <c r="G3" s="2">
        <f>'유닛 테이블'!K3</f>
        <v>15</v>
      </c>
      <c r="H3" s="2">
        <f>'유닛 테이블'!L3</f>
        <v>0.5</v>
      </c>
      <c r="I3" s="2">
        <f>'유닛 테이블'!M3</f>
        <v>1.5</v>
      </c>
      <c r="J3" s="2">
        <f>'유닛 테이블'!N3</f>
        <v>1</v>
      </c>
    </row>
    <row r="4" spans="1:10" x14ac:dyDescent="0.3">
      <c r="A4" s="2" t="s">
        <v>44</v>
      </c>
      <c r="B4" s="2">
        <f>'유닛 테이블'!E4</f>
        <v>3</v>
      </c>
      <c r="C4" s="2">
        <f>'유닛 테이블'!F4</f>
        <v>60</v>
      </c>
      <c r="D4" s="2">
        <f>'유닛 테이블'!G4</f>
        <v>7</v>
      </c>
      <c r="E4" s="2">
        <f>'유닛 테이블'!H4</f>
        <v>0</v>
      </c>
      <c r="F4" s="2">
        <f>'유닛 테이블'!J4</f>
        <v>60</v>
      </c>
      <c r="G4" s="2">
        <f>'유닛 테이블'!K4</f>
        <v>25</v>
      </c>
      <c r="H4" s="2">
        <f>'유닛 테이블'!L4</f>
        <v>0</v>
      </c>
      <c r="I4" s="2">
        <f>'유닛 테이블'!M4</f>
        <v>1.25</v>
      </c>
      <c r="J4" s="2">
        <f>'유닛 테이블'!N4</f>
        <v>1.1000000000000001</v>
      </c>
    </row>
    <row r="5" spans="1:10" x14ac:dyDescent="0.3">
      <c r="A5" s="2" t="s">
        <v>85</v>
      </c>
      <c r="B5" s="2">
        <f>'유닛 테이블'!E5</f>
        <v>4</v>
      </c>
      <c r="C5" s="2">
        <f>'유닛 테이블'!F5</f>
        <v>70</v>
      </c>
      <c r="D5" s="2">
        <f>'유닛 테이블'!G5</f>
        <v>8</v>
      </c>
      <c r="E5" s="2">
        <f>'유닛 테이블'!H5</f>
        <v>0</v>
      </c>
      <c r="F5" s="2">
        <f>'유닛 테이블'!J5</f>
        <v>50</v>
      </c>
      <c r="G5" s="2">
        <f>'유닛 테이블'!K5</f>
        <v>15</v>
      </c>
      <c r="H5" s="2">
        <f>'유닛 테이블'!L5</f>
        <v>0</v>
      </c>
      <c r="I5" s="2">
        <f>'유닛 테이블'!M5</f>
        <v>1</v>
      </c>
      <c r="J5" s="2">
        <f>'유닛 테이블'!N5</f>
        <v>1.5</v>
      </c>
    </row>
    <row r="6" spans="1:10" x14ac:dyDescent="0.3">
      <c r="A6" s="2" t="s">
        <v>46</v>
      </c>
      <c r="B6" s="2">
        <f>'유닛 테이블'!E6</f>
        <v>5</v>
      </c>
      <c r="C6" s="2">
        <f>'유닛 테이블'!F6</f>
        <v>80</v>
      </c>
      <c r="D6" s="2">
        <f>'유닛 테이블'!G6</f>
        <v>9</v>
      </c>
      <c r="E6" s="2">
        <f>'유닛 테이블'!H6</f>
        <v>0</v>
      </c>
      <c r="F6" s="2">
        <f>'유닛 테이블'!J6</f>
        <v>50</v>
      </c>
      <c r="G6" s="2">
        <f>'유닛 테이블'!K6</f>
        <v>25</v>
      </c>
      <c r="H6" s="2">
        <f>'유닛 테이블'!L6</f>
        <v>0</v>
      </c>
      <c r="I6" s="2">
        <f>'유닛 테이블'!M6</f>
        <v>1.5</v>
      </c>
      <c r="J6" s="2">
        <f>'유닛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F9CA-9C63-4BA8-9530-F3FA06453166}">
  <dimension ref="A1:J19"/>
  <sheetViews>
    <sheetView workbookViewId="0">
      <selection activeCell="J22" sqref="J22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98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'2레벨 유닛 테이블'!E2</f>
        <v>0.5</v>
      </c>
      <c r="C2" s="2">
        <f>'2레벨 유닛 테이블'!F2</f>
        <v>40</v>
      </c>
      <c r="D2" s="2">
        <f>'2레벨 유닛 테이블'!G2</f>
        <v>5</v>
      </c>
      <c r="E2" s="2">
        <f>'2레벨 유닛 테이블'!H2</f>
        <v>0</v>
      </c>
      <c r="F2" s="2">
        <f>'2레벨 유닛 테이블'!J2</f>
        <v>80</v>
      </c>
      <c r="G2" s="2">
        <f>'2레벨 유닛 테이블'!K2</f>
        <v>10</v>
      </c>
      <c r="H2" s="2">
        <f>'2레벨 유닛 테이블'!L2</f>
        <v>0</v>
      </c>
      <c r="I2" s="2">
        <f>'2레벨 유닛 테이블'!M2</f>
        <v>0.5</v>
      </c>
      <c r="J2" s="2">
        <f>'유닛 테이블'!N2</f>
        <v>1.6</v>
      </c>
    </row>
    <row r="3" spans="1:10" x14ac:dyDescent="0.3">
      <c r="A3" s="2" t="s">
        <v>43</v>
      </c>
      <c r="B3" s="2">
        <f>'2레벨 유닛 테이블'!E3</f>
        <v>0.8</v>
      </c>
      <c r="C3" s="2">
        <f>'2레벨 유닛 테이블'!F3</f>
        <v>50</v>
      </c>
      <c r="D3" s="2">
        <f>'2레벨 유닛 테이블'!G3</f>
        <v>6</v>
      </c>
      <c r="E3" s="2">
        <f>'2레벨 유닛 테이블'!H3</f>
        <v>1</v>
      </c>
      <c r="F3" s="2">
        <f>'2레벨 유닛 테이블'!J3</f>
        <v>90</v>
      </c>
      <c r="G3" s="2">
        <f>'2레벨 유닛 테이블'!K3</f>
        <v>25</v>
      </c>
      <c r="H3" s="2">
        <f>'2레벨 유닛 테이블'!L3</f>
        <v>0.5</v>
      </c>
      <c r="I3" s="2">
        <f>'2레벨 유닛 테이블'!M3</f>
        <v>1.25</v>
      </c>
      <c r="J3" s="2">
        <f>'유닛 테이블'!N3</f>
        <v>1</v>
      </c>
    </row>
    <row r="4" spans="1:10" x14ac:dyDescent="0.3">
      <c r="A4" s="2" t="s">
        <v>44</v>
      </c>
      <c r="B4" s="2">
        <f>'2레벨 유닛 테이블'!E4</f>
        <v>3</v>
      </c>
      <c r="C4" s="2">
        <f>'2레벨 유닛 테이블'!F4</f>
        <v>60</v>
      </c>
      <c r="D4" s="2">
        <f>'2레벨 유닛 테이블'!G4</f>
        <v>7</v>
      </c>
      <c r="E4" s="2">
        <f>'2레벨 유닛 테이블'!H4</f>
        <v>0</v>
      </c>
      <c r="F4" s="2">
        <f>'2레벨 유닛 테이블'!J4</f>
        <v>70</v>
      </c>
      <c r="G4" s="2">
        <f>'2레벨 유닛 테이블'!K4</f>
        <v>35</v>
      </c>
      <c r="H4" s="2">
        <f>'2레벨 유닛 테이블'!L4</f>
        <v>0</v>
      </c>
      <c r="I4" s="2">
        <f>'2레벨 유닛 테이블'!M4</f>
        <v>1.5</v>
      </c>
      <c r="J4" s="2">
        <f>'유닛 테이블'!N4</f>
        <v>1.1000000000000001</v>
      </c>
    </row>
    <row r="5" spans="1:10" x14ac:dyDescent="0.3">
      <c r="A5" s="2" t="s">
        <v>85</v>
      </c>
      <c r="B5" s="2">
        <f>'2레벨 유닛 테이블'!E5</f>
        <v>4</v>
      </c>
      <c r="C5" s="2">
        <f>'2레벨 유닛 테이블'!F5</f>
        <v>70</v>
      </c>
      <c r="D5" s="2">
        <f>'2레벨 유닛 테이블'!G5</f>
        <v>8</v>
      </c>
      <c r="E5" s="2">
        <f>'2레벨 유닛 테이블'!H5</f>
        <v>0</v>
      </c>
      <c r="F5" s="2">
        <f>'2레벨 유닛 테이블'!J5</f>
        <v>60</v>
      </c>
      <c r="G5" s="2">
        <f>'2레벨 유닛 테이블'!K5</f>
        <v>15</v>
      </c>
      <c r="H5" s="2">
        <f>'2레벨 유닛 테이블'!L5</f>
        <v>0</v>
      </c>
      <c r="I5" s="2">
        <f>'2레벨 유닛 테이블'!M5</f>
        <v>1</v>
      </c>
      <c r="J5" s="2">
        <f>'유닛 테이블'!N5</f>
        <v>1.5</v>
      </c>
    </row>
    <row r="6" spans="1:10" x14ac:dyDescent="0.3">
      <c r="A6" s="2" t="s">
        <v>46</v>
      </c>
      <c r="B6" s="2">
        <f>'2레벨 유닛 테이블'!E6</f>
        <v>5</v>
      </c>
      <c r="C6" s="2">
        <f>'2레벨 유닛 테이블'!F6</f>
        <v>80</v>
      </c>
      <c r="D6" s="2">
        <f>'2레벨 유닛 테이블'!G6</f>
        <v>9</v>
      </c>
      <c r="E6" s="2">
        <f>'2레벨 유닛 테이블'!H6</f>
        <v>1</v>
      </c>
      <c r="F6" s="2">
        <f>'2레벨 유닛 테이블'!J6</f>
        <v>60</v>
      </c>
      <c r="G6" s="2">
        <f>'2레벨 유닛 테이블'!K6</f>
        <v>35</v>
      </c>
      <c r="H6" s="2">
        <f>'2레벨 유닛 테이블'!L6</f>
        <v>0.5</v>
      </c>
      <c r="I6" s="2">
        <f>'2레벨 유닛 테이블'!M6</f>
        <v>1.5</v>
      </c>
      <c r="J6" s="2">
        <f>'유닛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B524-FBA0-41D2-80D1-8A3ADF03F13A}">
  <dimension ref="A1:J19"/>
  <sheetViews>
    <sheetView workbookViewId="0">
      <selection activeCell="J22" sqref="J22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375" bestFit="1" customWidth="1"/>
    <col min="9" max="9" width="11.75" bestFit="1" customWidth="1"/>
    <col min="10" max="10" width="11.625" bestFit="1" customWidth="1"/>
  </cols>
  <sheetData>
    <row r="1" spans="1:10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98</v>
      </c>
      <c r="I1" s="1" t="s">
        <v>62</v>
      </c>
      <c r="J1" s="1" t="s">
        <v>63</v>
      </c>
    </row>
    <row r="2" spans="1:10" x14ac:dyDescent="0.3">
      <c r="A2" s="2" t="s">
        <v>42</v>
      </c>
      <c r="B2" s="2">
        <f>'3레벨 유닛 테이블'!E2</f>
        <v>0.5</v>
      </c>
      <c r="C2" s="2">
        <f>'3레벨 유닛 테이블'!F2</f>
        <v>40</v>
      </c>
      <c r="D2" s="2">
        <f>'3레벨 유닛 테이블'!G2</f>
        <v>5</v>
      </c>
      <c r="E2" s="2">
        <f>'3레벨 유닛 테이블'!H2</f>
        <v>0</v>
      </c>
      <c r="F2" s="2">
        <f>'3레벨 유닛 테이블'!J2</f>
        <v>100</v>
      </c>
      <c r="G2" s="2">
        <f>'3레벨 유닛 테이블'!K2</f>
        <v>20</v>
      </c>
      <c r="H2" s="2">
        <f>'3레벨 유닛 테이블'!L2</f>
        <v>0</v>
      </c>
      <c r="I2" s="2">
        <f>'3레벨 유닛 테이블'!M2</f>
        <v>0.5</v>
      </c>
      <c r="J2" s="2">
        <f>'3레벨 유닛 테이블'!N2</f>
        <v>1.5</v>
      </c>
    </row>
    <row r="3" spans="1:10" x14ac:dyDescent="0.3">
      <c r="A3" s="2" t="s">
        <v>43</v>
      </c>
      <c r="B3" s="2">
        <f>'3레벨 유닛 테이블'!E3</f>
        <v>0.8</v>
      </c>
      <c r="C3" s="2">
        <f>'3레벨 유닛 테이블'!F3</f>
        <v>50</v>
      </c>
      <c r="D3" s="2">
        <f>'3레벨 유닛 테이블'!G3</f>
        <v>6</v>
      </c>
      <c r="E3" s="2">
        <f>'3레벨 유닛 테이블'!H3</f>
        <v>1</v>
      </c>
      <c r="F3" s="2">
        <f>'3레벨 유닛 테이블'!J3</f>
        <v>110</v>
      </c>
      <c r="G3" s="2">
        <f>'3레벨 유닛 테이블'!K3</f>
        <v>40</v>
      </c>
      <c r="H3" s="2">
        <f>'3레벨 유닛 테이블'!L3</f>
        <v>0.5</v>
      </c>
      <c r="I3" s="2">
        <f>'3레벨 유닛 테이블'!M3</f>
        <v>1.25</v>
      </c>
      <c r="J3" s="2">
        <f>'3레벨 유닛 테이블'!N3</f>
        <v>1</v>
      </c>
    </row>
    <row r="4" spans="1:10" x14ac:dyDescent="0.3">
      <c r="A4" s="2" t="s">
        <v>44</v>
      </c>
      <c r="B4" s="2">
        <f>'3레벨 유닛 테이블'!E4</f>
        <v>3</v>
      </c>
      <c r="C4" s="2">
        <f>'3레벨 유닛 테이블'!F4</f>
        <v>60</v>
      </c>
      <c r="D4" s="2">
        <f>'3레벨 유닛 테이블'!G4</f>
        <v>7</v>
      </c>
      <c r="E4" s="2">
        <f>'3레벨 유닛 테이블'!H4</f>
        <v>0</v>
      </c>
      <c r="F4" s="2">
        <f>'3레벨 유닛 테이블'!J4</f>
        <v>85</v>
      </c>
      <c r="G4" s="2">
        <f>'3레벨 유닛 테이블'!K4</f>
        <v>50</v>
      </c>
      <c r="H4" s="2">
        <f>'3레벨 유닛 테이블'!L4</f>
        <v>0</v>
      </c>
      <c r="I4" s="2">
        <f>'3레벨 유닛 테이블'!M4</f>
        <v>1.5</v>
      </c>
      <c r="J4" s="2">
        <f>'3레벨 유닛 테이블'!N4</f>
        <v>1.1000000000000001</v>
      </c>
    </row>
    <row r="5" spans="1:10" x14ac:dyDescent="0.3">
      <c r="A5" s="2" t="s">
        <v>85</v>
      </c>
      <c r="B5" s="2">
        <f>'3레벨 유닛 테이블'!E5</f>
        <v>4</v>
      </c>
      <c r="C5" s="2">
        <f>'3레벨 유닛 테이블'!F5</f>
        <v>70</v>
      </c>
      <c r="D5" s="2">
        <f>'3레벨 유닛 테이블'!G5</f>
        <v>8</v>
      </c>
      <c r="E5" s="2">
        <f>'3레벨 유닛 테이블'!H5</f>
        <v>0</v>
      </c>
      <c r="F5" s="2">
        <f>'3레벨 유닛 테이블'!J5</f>
        <v>75</v>
      </c>
      <c r="G5" s="2">
        <f>'3레벨 유닛 테이블'!K5</f>
        <v>20</v>
      </c>
      <c r="H5" s="2">
        <f>'3레벨 유닛 테이블'!L5</f>
        <v>0</v>
      </c>
      <c r="I5" s="2">
        <f>'3레벨 유닛 테이블'!M5</f>
        <v>1</v>
      </c>
      <c r="J5" s="2">
        <f>'3레벨 유닛 테이블'!N5</f>
        <v>1.4</v>
      </c>
    </row>
    <row r="6" spans="1:10" x14ac:dyDescent="0.3">
      <c r="A6" s="2" t="s">
        <v>46</v>
      </c>
      <c r="B6" s="2">
        <f>'3레벨 유닛 테이블'!E6</f>
        <v>5</v>
      </c>
      <c r="C6" s="2">
        <f>'3레벨 유닛 테이블'!F6</f>
        <v>80</v>
      </c>
      <c r="D6" s="2">
        <f>'3레벨 유닛 테이블'!G6</f>
        <v>9</v>
      </c>
      <c r="E6" s="2">
        <f>'3레벨 유닛 테이블'!H6</f>
        <v>1</v>
      </c>
      <c r="F6" s="2">
        <f>'3레벨 유닛 테이블'!J6</f>
        <v>75</v>
      </c>
      <c r="G6" s="2">
        <f>'3레벨 유닛 테이블'!K6</f>
        <v>45</v>
      </c>
      <c r="H6" s="2">
        <f>'3레벨 유닛 테이블'!L6</f>
        <v>1</v>
      </c>
      <c r="I6" s="2">
        <f>'3레벨 유닛 테이블'!M6</f>
        <v>1.5</v>
      </c>
      <c r="J6" s="2">
        <f>'3레벨 유닛 테이블'!N6</f>
        <v>1.3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activeCell="F2" sqref="F2:G3"/>
    </sheetView>
  </sheetViews>
  <sheetFormatPr defaultRowHeight="16.5" x14ac:dyDescent="0.3"/>
  <sheetData>
    <row r="1" spans="1:7" x14ac:dyDescent="0.3">
      <c r="A1" t="s">
        <v>17</v>
      </c>
      <c r="C1" t="s">
        <v>10</v>
      </c>
      <c r="F1" t="s">
        <v>14</v>
      </c>
    </row>
    <row r="2" spans="1:7" x14ac:dyDescent="0.3">
      <c r="A2" t="s">
        <v>18</v>
      </c>
      <c r="C2" s="2">
        <v>0</v>
      </c>
      <c r="D2" s="2" t="s">
        <v>11</v>
      </c>
      <c r="F2" s="2">
        <v>0</v>
      </c>
      <c r="G2" s="2" t="s">
        <v>15</v>
      </c>
    </row>
    <row r="3" spans="1:7" x14ac:dyDescent="0.3">
      <c r="A3" t="s">
        <v>19</v>
      </c>
      <c r="C3" s="2">
        <v>1</v>
      </c>
      <c r="D3" s="2" t="s">
        <v>12</v>
      </c>
      <c r="F3" s="2">
        <v>1</v>
      </c>
      <c r="G3" s="2" t="s">
        <v>16</v>
      </c>
    </row>
    <row r="4" spans="1:7" x14ac:dyDescent="0.3">
      <c r="C4" s="2">
        <v>2</v>
      </c>
      <c r="D4" s="2" t="s">
        <v>13</v>
      </c>
      <c r="F4" s="2">
        <v>2</v>
      </c>
      <c r="G4" s="2" t="s">
        <v>108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N6"/>
  <sheetViews>
    <sheetView topLeftCell="D1" zoomScale="55" zoomScaleNormal="55" workbookViewId="0">
      <selection activeCell="N6" sqref="N6"/>
    </sheetView>
  </sheetViews>
  <sheetFormatPr defaultRowHeight="16.5" x14ac:dyDescent="0.3"/>
  <cols>
    <col min="1" max="1" width="7.625" bestFit="1" customWidth="1"/>
    <col min="2" max="2" width="15.75" bestFit="1" customWidth="1"/>
    <col min="3" max="3" width="43.25" customWidth="1"/>
    <col min="4" max="4" width="37.8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19" bestFit="1" customWidth="1"/>
  </cols>
  <sheetData>
    <row r="1" spans="1:14" s="3" customFormat="1" x14ac:dyDescent="0.3">
      <c r="A1" s="1" t="s">
        <v>0</v>
      </c>
      <c r="B1" s="1" t="s">
        <v>9</v>
      </c>
      <c r="C1" s="1" t="s">
        <v>86</v>
      </c>
      <c r="D1" s="1" t="s">
        <v>87</v>
      </c>
      <c r="E1" s="1" t="s">
        <v>65</v>
      </c>
      <c r="F1" s="1" t="s">
        <v>67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88</v>
      </c>
    </row>
    <row r="2" spans="1:14" ht="194.25" customHeight="1" x14ac:dyDescent="0.3">
      <c r="A2" s="2" t="s">
        <v>41</v>
      </c>
      <c r="B2" s="2" t="s">
        <v>42</v>
      </c>
      <c r="D2" s="2" t="s">
        <v>54</v>
      </c>
      <c r="E2" s="2" t="s">
        <v>30</v>
      </c>
      <c r="F2" s="2" t="s">
        <v>49</v>
      </c>
      <c r="G2" s="2"/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/>
      <c r="N2" s="2" t="s">
        <v>93</v>
      </c>
    </row>
    <row r="3" spans="1:14" ht="139.5" customHeight="1" x14ac:dyDescent="0.3">
      <c r="A3" s="2" t="s">
        <v>40</v>
      </c>
      <c r="B3" s="2" t="s">
        <v>43</v>
      </c>
      <c r="C3" s="2"/>
      <c r="D3" s="2" t="s">
        <v>36</v>
      </c>
      <c r="E3" s="2" t="s">
        <v>21</v>
      </c>
      <c r="F3" s="2" t="s">
        <v>69</v>
      </c>
      <c r="G3" s="2"/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/>
      <c r="N3" s="2" t="s">
        <v>94</v>
      </c>
    </row>
    <row r="4" spans="1:14" ht="138" customHeight="1" x14ac:dyDescent="0.3">
      <c r="A4" s="2" t="s">
        <v>39</v>
      </c>
      <c r="B4" s="2" t="s">
        <v>44</v>
      </c>
      <c r="C4" s="2"/>
      <c r="D4" s="2" t="s">
        <v>84</v>
      </c>
      <c r="E4" s="2" t="s">
        <v>31</v>
      </c>
      <c r="F4" s="2" t="s">
        <v>48</v>
      </c>
      <c r="G4" s="2"/>
      <c r="H4" s="2" t="s">
        <v>31</v>
      </c>
      <c r="I4" s="2" t="s">
        <v>70</v>
      </c>
      <c r="J4" s="2"/>
      <c r="K4" s="2" t="s">
        <v>32</v>
      </c>
      <c r="L4" s="2" t="s">
        <v>32</v>
      </c>
      <c r="M4" s="2"/>
      <c r="N4" s="2" t="s">
        <v>95</v>
      </c>
    </row>
    <row r="5" spans="1:14" ht="142.5" customHeight="1" x14ac:dyDescent="0.3">
      <c r="A5" s="2" t="s">
        <v>38</v>
      </c>
      <c r="B5" s="2" t="s">
        <v>45</v>
      </c>
      <c r="C5" s="2"/>
      <c r="D5" s="4" t="s">
        <v>90</v>
      </c>
      <c r="E5" s="2" t="s">
        <v>22</v>
      </c>
      <c r="F5" s="2" t="s">
        <v>47</v>
      </c>
      <c r="G5" s="2"/>
      <c r="H5" s="2" t="s">
        <v>33</v>
      </c>
      <c r="I5" s="2" t="s">
        <v>71</v>
      </c>
      <c r="J5" s="2"/>
      <c r="K5" s="2" t="s">
        <v>32</v>
      </c>
      <c r="L5" s="2" t="s">
        <v>32</v>
      </c>
      <c r="M5" s="2"/>
      <c r="N5" s="2" t="s">
        <v>89</v>
      </c>
    </row>
    <row r="6" spans="1:14" ht="220.5" customHeight="1" x14ac:dyDescent="0.3">
      <c r="A6" s="2" t="s">
        <v>37</v>
      </c>
      <c r="B6" s="2" t="s">
        <v>46</v>
      </c>
      <c r="C6" s="18"/>
      <c r="D6" s="4" t="s">
        <v>91</v>
      </c>
      <c r="E6" s="2" t="s">
        <v>66</v>
      </c>
      <c r="F6" s="2" t="s">
        <v>53</v>
      </c>
      <c r="G6" s="17"/>
      <c r="H6" s="2" t="s">
        <v>111</v>
      </c>
      <c r="I6" s="2" t="s">
        <v>50</v>
      </c>
      <c r="J6" s="18"/>
      <c r="K6" s="2" t="s">
        <v>51</v>
      </c>
      <c r="L6" s="18"/>
      <c r="M6" s="2"/>
      <c r="N6" s="2" t="s">
        <v>96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2</vt:i4>
      </vt:variant>
    </vt:vector>
  </HeadingPairs>
  <TitlesOfParts>
    <vt:vector size="13" baseType="lpstr">
      <vt:lpstr>유닛 생산</vt:lpstr>
      <vt:lpstr>유닛 테이블</vt:lpstr>
      <vt:lpstr>2레벨 유닛 테이블</vt:lpstr>
      <vt:lpstr>3레벨 유닛 테이블</vt:lpstr>
      <vt:lpstr>유닛 테이블DB</vt:lpstr>
      <vt:lpstr>2레벨 유닛 테이블DB</vt:lpstr>
      <vt:lpstr>3레벨 유닛 테이블DB</vt:lpstr>
      <vt:lpstr>Index</vt:lpstr>
      <vt:lpstr>외형&amp;무기&amp;투사체&amp;특징</vt:lpstr>
      <vt:lpstr>2레벨 외형&amp;무기&amp;투사체&amp;특징</vt:lpstr>
      <vt:lpstr>3레벨 외형&amp;무기&amp;투사체&amp;특징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2021-01-06T09:17:10Z</dcterms:modified>
</cp:coreProperties>
</file>