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F8A3ADE6-88AD-40A5-956E-117C879AC5E2}" xr6:coauthVersionLast="45" xr6:coauthVersionMax="45" xr10:uidLastSave="{00000000-0000-0000-0000-000000000000}"/>
  <bookViews>
    <workbookView xWindow="-120" yWindow="-120" windowWidth="25440" windowHeight="15390" activeTab="5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무기&amp;투사체&amp;특징" sheetId="7" r:id="rId4"/>
    <sheet name="2레벨 유닛 무기&amp;투사체&amp;특징" sheetId="6" r:id="rId5"/>
    <sheet name="Index" sheetId="3" r:id="rId6"/>
  </sheets>
  <definedNames>
    <definedName name="_xlnm._FilterDatabase" localSheetId="4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3" i="8"/>
  <c r="H2" i="8"/>
  <c r="H19" i="8"/>
  <c r="C19" i="8"/>
  <c r="H18" i="8"/>
  <c r="C18" i="8"/>
  <c r="H17" i="8"/>
  <c r="C17" i="8"/>
  <c r="H16" i="8"/>
  <c r="C16" i="8"/>
  <c r="H15" i="8"/>
  <c r="C15" i="8"/>
  <c r="H14" i="8"/>
  <c r="C14" i="8"/>
  <c r="H13" i="8"/>
  <c r="C13" i="8"/>
  <c r="H12" i="8"/>
  <c r="C12" i="8"/>
  <c r="H11" i="8"/>
  <c r="C11" i="8"/>
  <c r="H10" i="8"/>
  <c r="C10" i="8"/>
  <c r="H9" i="8"/>
  <c r="C9" i="8"/>
  <c r="H8" i="8"/>
  <c r="C8" i="8"/>
  <c r="H7" i="8"/>
  <c r="C7" i="8"/>
  <c r="H6" i="8"/>
  <c r="C6" i="8"/>
  <c r="H5" i="8"/>
  <c r="C5" i="8"/>
  <c r="H4" i="8"/>
  <c r="C4" i="8"/>
  <c r="C3" i="8"/>
  <c r="C2" i="8"/>
  <c r="C19" i="6" l="1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" i="2"/>
  <c r="C5" i="2"/>
  <c r="C6" i="2"/>
  <c r="C7" i="2"/>
  <c r="C9" i="2"/>
  <c r="C10" i="2"/>
  <c r="C11" i="2"/>
  <c r="C8" i="2"/>
  <c r="C12" i="2"/>
  <c r="C13" i="2"/>
  <c r="C14" i="2"/>
  <c r="C15" i="2"/>
  <c r="C16" i="2"/>
  <c r="C17" i="2"/>
  <c r="C18" i="2"/>
  <c r="C19" i="2"/>
  <c r="H4" i="2"/>
  <c r="H5" i="2"/>
  <c r="H6" i="2"/>
  <c r="H7" i="2"/>
  <c r="H9" i="2"/>
  <c r="H10" i="2"/>
  <c r="H11" i="2"/>
  <c r="H8" i="2"/>
  <c r="H12" i="2"/>
  <c r="H13" i="2"/>
  <c r="H14" i="2"/>
  <c r="H15" i="2"/>
  <c r="H16" i="2"/>
  <c r="H17" i="2"/>
  <c r="H18" i="2"/>
  <c r="H19" i="2"/>
  <c r="C3" i="2"/>
  <c r="H2" i="2" l="1"/>
  <c r="C2" i="2"/>
</calcChain>
</file>

<file path=xl/sharedStrings.xml><?xml version="1.0" encoding="utf-8"?>
<sst xmlns="http://schemas.openxmlformats.org/spreadsheetml/2006/main" count="413" uniqueCount="103">
  <si>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</si>
  <si>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</si>
  <si>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</si>
  <si>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</si>
  <si>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</si>
  <si>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</si>
  <si>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</si>
  <si>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</si>
  <si>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</si>
  <si>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</si>
  <si>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</si>
  <si>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</si>
  <si>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</si>
  <si>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</si>
  <si>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</si>
  <si>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</si>
  <si>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</si>
  <si>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</si>
  <si>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</si>
  <si>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</si>
  <si>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</si>
  <si>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</si>
  <si>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</si>
  <si>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</si>
  <si>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</si>
  <si>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</si>
  <si>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</si>
  <si>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</si>
  <si>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</si>
  <si>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</si>
  <si>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이름</t>
    <phoneticPr fontId="1" type="noConversion"/>
  </si>
  <si>
    <t>양 투창병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</si>
  <si>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</si>
  <si>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</si>
  <si>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</si>
  <si>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</si>
  <si>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</si>
  <si>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</si>
  <si>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</si>
  <si>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</si>
  <si>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</si>
  <si>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플레이어가 벽을 세워 유닛 포인트가 있다면 유닛은 렐리포인트로 이동합니다.</t>
    <phoneticPr fontId="1" type="noConversion"/>
  </si>
  <si>
    <t>훈련된 양 유닛은 해당 건물 입구에서 생성됩니다.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</si>
  <si>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</si>
  <si>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</si>
  <si>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</si>
  <si>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</si>
  <si>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</si>
  <si>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</si>
  <si>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</si>
  <si>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</si>
  <si>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</si>
  <si>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</si>
  <si>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</si>
  <si>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</si>
  <si>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</si>
  <si>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</si>
  <si>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</si>
  <si>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</si>
  <si>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</si>
  <si>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Unit_sheap</t>
    <phoneticPr fontId="1" type="noConversion"/>
  </si>
  <si>
    <t>Unit_sheapAssassin</t>
    <phoneticPr fontId="1" type="noConversion"/>
  </si>
  <si>
    <t>Unit_sheapKnight</t>
    <phoneticPr fontId="1" type="noConversion"/>
  </si>
  <si>
    <t>Unit_sheapSpearman</t>
    <phoneticPr fontId="1" type="noConversion"/>
  </si>
  <si>
    <t>Unit_sheapArcher</t>
    <phoneticPr fontId="1" type="noConversion"/>
  </si>
  <si>
    <t>Unit_sheapWizard</t>
    <phoneticPr fontId="1" type="noConversion"/>
  </si>
  <si>
    <t>Unit_sheapKnight_Sword</t>
    <phoneticPr fontId="1" type="noConversion"/>
  </si>
  <si>
    <t>Unit_sheapSpearman_ Spear</t>
    <phoneticPr fontId="1" type="noConversion"/>
  </si>
  <si>
    <t>Unit_sheapArcher_Arrow</t>
    <phoneticPr fontId="1" type="noConversion"/>
  </si>
  <si>
    <t>스태프</t>
    <phoneticPr fontId="1" type="noConversion"/>
  </si>
  <si>
    <t>c</t>
    <phoneticPr fontId="2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</si>
  <si>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</si>
  <si>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</si>
  <si>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</si>
  <si>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</si>
  <si>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</si>
  <si>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</si>
  <si>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</si>
  <si>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</si>
  <si>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</si>
  <si>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</si>
  <si>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</si>
  <si>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</si>
  <si>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</si>
  <si>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</si>
  <si>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</si>
  <si>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</si>
  <si>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</si>
  <si>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</si>
  <si>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</si>
  <si>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</si>
  <si>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</si>
  <si>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</si>
  <si>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</si>
  <si>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범위 공격력</t>
    <phoneticPr fontId="2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</si>
  <si>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</si>
  <si>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</si>
  <si>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</si>
  <si>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</si>
  <si>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</si>
  <si>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</si>
  <si>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로브를 입고 있음
얼어붙은 구름을 소환에 운석을 떨굼</t>
    <phoneticPr fontId="1" type="noConversion"/>
  </si>
  <si>
    <t>화살 2발을 쏨
외형 변화X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</si>
</sst>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3" fillId="0" borderId="2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1.png"/><Relationship Id="rId18" Type="http://schemas.microsoft.com/office/2007/relationships/hdphoto" Target="../media/hdphoto5.wdp"/><Relationship Id="rId3" Type="http://schemas.openxmlformats.org/officeDocument/2006/relationships/image" Target="../media/image4.png"/><Relationship Id="rId21" Type="http://schemas.openxmlformats.org/officeDocument/2006/relationships/image" Target="../media/image18.jpe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microsoft.com/office/2007/relationships/hdphoto" Target="../media/hdphoto1.wdp"/><Relationship Id="rId16" Type="http://schemas.openxmlformats.org/officeDocument/2006/relationships/image" Target="../media/image14.png"/><Relationship Id="rId20" Type="http://schemas.openxmlformats.org/officeDocument/2006/relationships/image" Target="../media/image17.png"/><Relationship Id="rId1" Type="http://schemas.openxmlformats.org/officeDocument/2006/relationships/image" Target="../media/image3.png"/><Relationship Id="rId6" Type="http://schemas.microsoft.com/office/2007/relationships/hdphoto" Target="../media/hdphoto3.wdp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6.jpeg"/><Relationship Id="rId4" Type="http://schemas.microsoft.com/office/2007/relationships/hdphoto" Target="../media/hdphoto2.wdp"/><Relationship Id="rId9" Type="http://schemas.openxmlformats.org/officeDocument/2006/relationships/image" Target="../media/image7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microsoft.com/office/2007/relationships/hdphoto" Target="../media/hdphoto7.wdp"/><Relationship Id="rId18" Type="http://schemas.openxmlformats.org/officeDocument/2006/relationships/image" Target="../media/image7.jpeg"/><Relationship Id="rId3" Type="http://schemas.openxmlformats.org/officeDocument/2006/relationships/image" Target="../media/image12.png"/><Relationship Id="rId21" Type="http://schemas.openxmlformats.org/officeDocument/2006/relationships/image" Target="../media/image28.jpeg"/><Relationship Id="rId7" Type="http://schemas.openxmlformats.org/officeDocument/2006/relationships/image" Target="../media/image9.png"/><Relationship Id="rId12" Type="http://schemas.openxmlformats.org/officeDocument/2006/relationships/image" Target="../media/image24.png"/><Relationship Id="rId17" Type="http://schemas.microsoft.com/office/2007/relationships/hdphoto" Target="../media/hdphoto4.wdp"/><Relationship Id="rId25" Type="http://schemas.openxmlformats.org/officeDocument/2006/relationships/image" Target="../media/image31.png"/><Relationship Id="rId2" Type="http://schemas.openxmlformats.org/officeDocument/2006/relationships/image" Target="../media/image20.png"/><Relationship Id="rId16" Type="http://schemas.openxmlformats.org/officeDocument/2006/relationships/image" Target="../media/image6.png"/><Relationship Id="rId20" Type="http://schemas.openxmlformats.org/officeDocument/2006/relationships/image" Target="../media/image27.jpeg"/><Relationship Id="rId1" Type="http://schemas.openxmlformats.org/officeDocument/2006/relationships/image" Target="../media/image19.png"/><Relationship Id="rId6" Type="http://schemas.openxmlformats.org/officeDocument/2006/relationships/image" Target="../media/image11.png"/><Relationship Id="rId11" Type="http://schemas.openxmlformats.org/officeDocument/2006/relationships/image" Target="../media/image23.png"/><Relationship Id="rId24" Type="http://schemas.openxmlformats.org/officeDocument/2006/relationships/image" Target="../media/image30.gif"/><Relationship Id="rId5" Type="http://schemas.openxmlformats.org/officeDocument/2006/relationships/image" Target="../media/image8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6.jpeg"/><Relationship Id="rId4" Type="http://schemas.openxmlformats.org/officeDocument/2006/relationships/image" Target="../media/image21.jpeg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680870</xdr:colOff>
      <xdr:row>7</xdr:row>
      <xdr:rowOff>89535</xdr:rowOff>
    </xdr:from>
    <xdr:to>
      <xdr:col>12</xdr:col>
      <xdr:colOff>171226</xdr:colOff>
      <xdr:row>22</xdr:row>
      <xdr:rowOff>158264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680870" y="1602329"/>
          <a:ext cx="7681856" cy="3262406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9</xdr:col>
      <xdr:colOff>119231</xdr:colOff>
      <xdr:row>15</xdr:row>
      <xdr:rowOff>66675</xdr:rowOff>
    </xdr:from>
    <xdr:to>
      <xdr:col>10</xdr:col>
      <xdr:colOff>73511</xdr:colOff>
      <xdr:row>18</xdr:row>
      <xdr:rowOff>184784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6271260" y="3282763"/>
          <a:ext cx="637839" cy="756845"/>
        </a:xfrm>
        <a:prstGeom prst="rect">
          <a:avLst/>
        </a:prstGeom>
      </xdr:spPr>
    </xdr:pic>
    <xdr:clientData/>
  </xdr:twoCellAnchor>
  <xdr:twoCellAnchor>
    <xdr:from>
      <xdr:col>4</xdr:col>
      <xdr:colOff>309732</xdr:colOff>
      <xdr:row>16</xdr:row>
      <xdr:rowOff>28575</xdr:rowOff>
    </xdr:from>
    <xdr:to>
      <xdr:col>8</xdr:col>
      <xdr:colOff>179294</xdr:colOff>
      <xdr:row>17</xdr:row>
      <xdr:rowOff>127635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3043967" y="3457575"/>
          <a:ext cx="2603798" cy="31197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8</xdr:col>
      <xdr:colOff>250563</xdr:colOff>
      <xdr:row>14</xdr:row>
      <xdr:rowOff>43815</xdr:rowOff>
    </xdr:from>
    <xdr:to>
      <xdr:col>9</xdr:col>
      <xdr:colOff>108025</xdr:colOff>
      <xdr:row>19</xdr:row>
      <xdr:rowOff>51435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5719034" y="3046991"/>
          <a:ext cx="541020" cy="1072179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157059</xdr:colOff>
      <xdr:row>18</xdr:row>
      <xdr:rowOff>185126</xdr:rowOff>
    </xdr:from>
    <xdr:to>
      <xdr:col>3</xdr:col>
      <xdr:colOff>167797</xdr:colOff>
      <xdr:row>23</xdr:row>
      <xdr:rowOff>89535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>
          <a:stCxn id="6" idx="2"/>
          <a:endCxn id="27" idx="0"/>
        </xdr:cNvCxnSpPr>
      </xdr:nvCxnSpPr>
      <xdr:spPr>
        <a:xfrm flipH="1">
          <a:off x="2207735" y="4039950"/>
          <a:ext cx="10738" cy="968967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518896</xdr:colOff>
      <xdr:row>19</xdr:row>
      <xdr:rowOff>51435</xdr:rowOff>
    </xdr:from>
    <xdr:to>
      <xdr:col>8</xdr:col>
      <xdr:colOff>521073</xdr:colOff>
      <xdr:row>23</xdr:row>
      <xdr:rowOff>66675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>
          <a:stCxn id="14" idx="2"/>
          <a:endCxn id="28" idx="0"/>
        </xdr:cNvCxnSpPr>
      </xdr:nvCxnSpPr>
      <xdr:spPr>
        <a:xfrm flipH="1">
          <a:off x="5987367" y="4119170"/>
          <a:ext cx="2177" cy="866887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63986</xdr:colOff>
      <xdr:row>23</xdr:row>
      <xdr:rowOff>89535</xdr:rowOff>
    </xdr:from>
    <xdr:to>
      <xdr:col>3</xdr:col>
      <xdr:colOff>250132</xdr:colOff>
      <xdr:row>24</xdr:row>
      <xdr:rowOff>158115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2114662" y="5008917"/>
          <a:ext cx="186146" cy="281492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425823</xdr:colOff>
      <xdr:row>23</xdr:row>
      <xdr:rowOff>66675</xdr:rowOff>
    </xdr:from>
    <xdr:to>
      <xdr:col>8</xdr:col>
      <xdr:colOff>611969</xdr:colOff>
      <xdr:row>24</xdr:row>
      <xdr:rowOff>135255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5894294" y="4986057"/>
          <a:ext cx="186146" cy="281492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433443</xdr:colOff>
      <xdr:row>14</xdr:row>
      <xdr:rowOff>184785</xdr:rowOff>
    </xdr:from>
    <xdr:to>
      <xdr:col>8</xdr:col>
      <xdr:colOff>593463</xdr:colOff>
      <xdr:row>16</xdr:row>
      <xdr:rowOff>81915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5901914" y="3187961"/>
          <a:ext cx="160020" cy="3229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4</xdr:row>
      <xdr:rowOff>167413</xdr:rowOff>
    </xdr:from>
    <xdr:to>
      <xdr:col>12</xdr:col>
      <xdr:colOff>2320448</xdr:colOff>
      <xdr:row>6</xdr:row>
      <xdr:rowOff>1064083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6</xdr:row>
      <xdr:rowOff>185099</xdr:rowOff>
    </xdr:from>
    <xdr:to>
      <xdr:col>6</xdr:col>
      <xdr:colOff>2607609</xdr:colOff>
      <xdr:row>6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7</xdr:row>
      <xdr:rowOff>610075</xdr:rowOff>
    </xdr:from>
    <xdr:to>
      <xdr:col>6</xdr:col>
      <xdr:colOff>2682280</xdr:colOff>
      <xdr:row>7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7</xdr:row>
      <xdr:rowOff>916772</xdr:rowOff>
    </xdr:from>
    <xdr:to>
      <xdr:col>12</xdr:col>
      <xdr:colOff>1315293</xdr:colOff>
      <xdr:row>7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6</xdr:row>
      <xdr:rowOff>125558</xdr:rowOff>
    </xdr:from>
    <xdr:to>
      <xdr:col>12</xdr:col>
      <xdr:colOff>4223417</xdr:colOff>
      <xdr:row>6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7</xdr:row>
      <xdr:rowOff>155864</xdr:rowOff>
    </xdr:from>
    <xdr:to>
      <xdr:col>12</xdr:col>
      <xdr:colOff>3361584</xdr:colOff>
      <xdr:row>7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11</xdr:row>
      <xdr:rowOff>714376</xdr:rowOff>
    </xdr:from>
    <xdr:to>
      <xdr:col>12</xdr:col>
      <xdr:colOff>3163213</xdr:colOff>
      <xdr:row>11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11</xdr:row>
      <xdr:rowOff>598715</xdr:rowOff>
    </xdr:from>
    <xdr:to>
      <xdr:col>9</xdr:col>
      <xdr:colOff>2163536</xdr:colOff>
      <xdr:row>11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11</xdr:row>
      <xdr:rowOff>542968</xdr:rowOff>
    </xdr:from>
    <xdr:to>
      <xdr:col>11</xdr:col>
      <xdr:colOff>1647391</xdr:colOff>
      <xdr:row>11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11</xdr:row>
      <xdr:rowOff>1356281</xdr:rowOff>
    </xdr:from>
    <xdr:to>
      <xdr:col>12</xdr:col>
      <xdr:colOff>1117022</xdr:colOff>
      <xdr:row>11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11</xdr:row>
      <xdr:rowOff>1495702</xdr:rowOff>
    </xdr:from>
    <xdr:to>
      <xdr:col>12</xdr:col>
      <xdr:colOff>2921436</xdr:colOff>
      <xdr:row>11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11</xdr:row>
      <xdr:rowOff>415636</xdr:rowOff>
    </xdr:from>
    <xdr:to>
      <xdr:col>13</xdr:col>
      <xdr:colOff>2021065</xdr:colOff>
      <xdr:row>11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11</xdr:row>
      <xdr:rowOff>346363</xdr:rowOff>
    </xdr:from>
    <xdr:to>
      <xdr:col>13</xdr:col>
      <xdr:colOff>4365650</xdr:colOff>
      <xdr:row>11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7</xdr:row>
      <xdr:rowOff>155864</xdr:rowOff>
    </xdr:from>
    <xdr:to>
      <xdr:col>13</xdr:col>
      <xdr:colOff>3084493</xdr:colOff>
      <xdr:row>7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6</xdr:row>
      <xdr:rowOff>125558</xdr:rowOff>
    </xdr:from>
    <xdr:to>
      <xdr:col>13</xdr:col>
      <xdr:colOff>2855281</xdr:colOff>
      <xdr:row>6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11</xdr:row>
      <xdr:rowOff>799033</xdr:rowOff>
    </xdr:from>
    <xdr:to>
      <xdr:col>7</xdr:col>
      <xdr:colOff>146879</xdr:colOff>
      <xdr:row>11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6</xdr:row>
      <xdr:rowOff>185099</xdr:rowOff>
    </xdr:from>
    <xdr:to>
      <xdr:col>9</xdr:col>
      <xdr:colOff>2607611</xdr:colOff>
      <xdr:row>6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7</xdr:row>
      <xdr:rowOff>832128</xdr:rowOff>
    </xdr:from>
    <xdr:to>
      <xdr:col>9</xdr:col>
      <xdr:colOff>2770909</xdr:colOff>
      <xdr:row>7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10</xdr:row>
      <xdr:rowOff>1010188</xdr:rowOff>
    </xdr:from>
    <xdr:to>
      <xdr:col>12</xdr:col>
      <xdr:colOff>3038659</xdr:colOff>
      <xdr:row>11</xdr:row>
      <xdr:rowOff>2428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11</xdr:row>
      <xdr:rowOff>2447461</xdr:rowOff>
    </xdr:from>
    <xdr:to>
      <xdr:col>12</xdr:col>
      <xdr:colOff>4972401</xdr:colOff>
      <xdr:row>11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11</xdr:row>
      <xdr:rowOff>1820559</xdr:rowOff>
    </xdr:from>
    <xdr:to>
      <xdr:col>12</xdr:col>
      <xdr:colOff>4981184</xdr:colOff>
      <xdr:row>11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11</xdr:row>
      <xdr:rowOff>1629792</xdr:rowOff>
    </xdr:from>
    <xdr:to>
      <xdr:col>6</xdr:col>
      <xdr:colOff>2878397</xdr:colOff>
      <xdr:row>11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155864</xdr:rowOff>
    </xdr:from>
    <xdr:to>
      <xdr:col>13</xdr:col>
      <xdr:colOff>1586468</xdr:colOff>
      <xdr:row>1</xdr:row>
      <xdr:rowOff>1987705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5682" y="363682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121230</xdr:rowOff>
    </xdr:from>
    <xdr:to>
      <xdr:col>12</xdr:col>
      <xdr:colOff>3829483</xdr:colOff>
      <xdr:row>2</xdr:row>
      <xdr:rowOff>1625182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2634864" y="2355275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6</xdr:row>
      <xdr:rowOff>173183</xdr:rowOff>
    </xdr:from>
    <xdr:to>
      <xdr:col>12</xdr:col>
      <xdr:colOff>4651277</xdr:colOff>
      <xdr:row>6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7</xdr:row>
      <xdr:rowOff>168851</xdr:rowOff>
    </xdr:from>
    <xdr:to>
      <xdr:col>12</xdr:col>
      <xdr:colOff>3425763</xdr:colOff>
      <xdr:row>7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367247</xdr:colOff>
      <xdr:row>7</xdr:row>
      <xdr:rowOff>168851</xdr:rowOff>
    </xdr:from>
    <xdr:to>
      <xdr:col>13</xdr:col>
      <xdr:colOff>1919080</xdr:colOff>
      <xdr:row>7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202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5</xdr:row>
      <xdr:rowOff>69274</xdr:rowOff>
    </xdr:from>
    <xdr:to>
      <xdr:col>6</xdr:col>
      <xdr:colOff>2801216</xdr:colOff>
      <xdr:row>6</xdr:row>
      <xdr:rowOff>1667741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6</xdr:row>
      <xdr:rowOff>277092</xdr:rowOff>
    </xdr:from>
    <xdr:to>
      <xdr:col>12</xdr:col>
      <xdr:colOff>5139171</xdr:colOff>
      <xdr:row>6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190502</xdr:rowOff>
    </xdr:from>
    <xdr:to>
      <xdr:col>12</xdr:col>
      <xdr:colOff>3095623</xdr:colOff>
      <xdr:row>6</xdr:row>
      <xdr:rowOff>1373333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682932</xdr:colOff>
      <xdr:row>1</xdr:row>
      <xdr:rowOff>1746350</xdr:rowOff>
    </xdr:from>
    <xdr:to>
      <xdr:col>6</xdr:col>
      <xdr:colOff>2648819</xdr:colOff>
      <xdr:row>2</xdr:row>
      <xdr:rowOff>1977548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16390" y="209993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135761</xdr:rowOff>
    </xdr:from>
    <xdr:to>
      <xdr:col>12</xdr:col>
      <xdr:colOff>3185681</xdr:colOff>
      <xdr:row>3</xdr:row>
      <xdr:rowOff>141822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0851389" y="2515575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7</xdr:row>
      <xdr:rowOff>731303</xdr:rowOff>
    </xdr:from>
    <xdr:to>
      <xdr:col>6</xdr:col>
      <xdr:colOff>2709784</xdr:colOff>
      <xdr:row>7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916771</xdr:rowOff>
    </xdr:from>
    <xdr:to>
      <xdr:col>12</xdr:col>
      <xdr:colOff>1464025</xdr:colOff>
      <xdr:row>7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34637</xdr:colOff>
      <xdr:row>2</xdr:row>
      <xdr:rowOff>173183</xdr:rowOff>
    </xdr:from>
    <xdr:to>
      <xdr:col>13</xdr:col>
      <xdr:colOff>1882487</xdr:colOff>
      <xdr:row>2</xdr:row>
      <xdr:rowOff>2214131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19"/>
        <a:stretch/>
      </xdr:blipFill>
      <xdr:spPr bwMode="auto">
        <a:xfrm>
          <a:off x="25007455" y="2407228"/>
          <a:ext cx="1847850" cy="2040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173182</xdr:colOff>
      <xdr:row>6</xdr:row>
      <xdr:rowOff>86591</xdr:rowOff>
    </xdr:from>
    <xdr:to>
      <xdr:col>13</xdr:col>
      <xdr:colOff>1714500</xdr:colOff>
      <xdr:row>6</xdr:row>
      <xdr:rowOff>2273877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146000" y="5195455"/>
          <a:ext cx="1541318" cy="2187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743589</xdr:rowOff>
    </xdr:from>
    <xdr:to>
      <xdr:col>12</xdr:col>
      <xdr:colOff>1464025</xdr:colOff>
      <xdr:row>7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363682</xdr:colOff>
      <xdr:row>11</xdr:row>
      <xdr:rowOff>762000</xdr:rowOff>
    </xdr:from>
    <xdr:to>
      <xdr:col>13</xdr:col>
      <xdr:colOff>1697182</xdr:colOff>
      <xdr:row>11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336500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11</xdr:row>
      <xdr:rowOff>1229591</xdr:rowOff>
    </xdr:from>
    <xdr:to>
      <xdr:col>12</xdr:col>
      <xdr:colOff>120966</xdr:colOff>
      <xdr:row>11</xdr:row>
      <xdr:rowOff>2029591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803091" y="11152909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11</xdr:row>
      <xdr:rowOff>731643</xdr:rowOff>
    </xdr:from>
    <xdr:to>
      <xdr:col>9</xdr:col>
      <xdr:colOff>2632364</xdr:colOff>
      <xdr:row>11</xdr:row>
      <xdr:rowOff>2959678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728" y="10654961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450272</xdr:colOff>
      <xdr:row>11</xdr:row>
      <xdr:rowOff>762000</xdr:rowOff>
    </xdr:from>
    <xdr:to>
      <xdr:col>12</xdr:col>
      <xdr:colOff>3260147</xdr:colOff>
      <xdr:row>11</xdr:row>
      <xdr:rowOff>2164773</xdr:rowOff>
    </xdr:to>
    <xdr:pic>
      <xdr:nvPicPr>
        <xdr:cNvPr id="118" name="그림 117" descr="나루토 - 오타쿠 테스트">
          <a:extLst>
            <a:ext uri="{FF2B5EF4-FFF2-40B4-BE49-F238E27FC236}">
              <a16:creationId xmlns:a16="http://schemas.microsoft.com/office/drawing/2014/main" id="{0FA2AC77-5C1C-43E6-ABFC-BEE8E4A6D2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875"/>
        <a:stretch/>
      </xdr:blipFill>
      <xdr:spPr bwMode="auto">
        <a:xfrm>
          <a:off x="20227636" y="10685318"/>
          <a:ext cx="2809875" cy="1402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1021770</xdr:colOff>
      <xdr:row>10</xdr:row>
      <xdr:rowOff>194779</xdr:rowOff>
    </xdr:from>
    <xdr:to>
      <xdr:col>12</xdr:col>
      <xdr:colOff>3082633</xdr:colOff>
      <xdr:row>11</xdr:row>
      <xdr:rowOff>2214996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9134" y="9910279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6</xdr:row>
      <xdr:rowOff>207821</xdr:rowOff>
    </xdr:from>
    <xdr:to>
      <xdr:col>9</xdr:col>
      <xdr:colOff>2835850</xdr:colOff>
      <xdr:row>6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7</xdr:row>
      <xdr:rowOff>778225</xdr:rowOff>
    </xdr:from>
    <xdr:to>
      <xdr:col>9</xdr:col>
      <xdr:colOff>2815732</xdr:colOff>
      <xdr:row>7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1:P9"/>
  <sheetViews>
    <sheetView showGridLines="0" zoomScale="85" zoomScaleNormal="85" workbookViewId="0">
      <selection activeCell="P11" sqref="P11:P12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43.25" customWidth="1"/>
  </cols>
  <sheetData>
    <row r="1" spans="2:16" ht="17.25" thickBot="1" x14ac:dyDescent="0.35"/>
    <row r="2" spans="2:16" ht="17.25" thickBot="1" x14ac:dyDescent="0.35">
      <c r="B2" s="6" t="s">
        <v>91</v>
      </c>
    </row>
    <row r="5" spans="2:16" x14ac:dyDescent="0.3">
      <c r="B5" t="s">
        <v>42</v>
      </c>
    </row>
    <row r="6" spans="2:16" x14ac:dyDescent="0.3">
      <c r="B6" t="s">
        <v>41</v>
      </c>
    </row>
    <row r="7" spans="2:16" x14ac:dyDescent="0.3">
      <c r="N7" s="4" t="s">
        <v>32</v>
      </c>
      <c r="O7" s="4" t="s">
        <v>30</v>
      </c>
      <c r="P7" s="4" t="s">
        <v>35</v>
      </c>
    </row>
    <row r="8" spans="2:16" x14ac:dyDescent="0.3">
      <c r="N8" s="3">
        <v>1</v>
      </c>
      <c r="O8" s="2" t="s">
        <v>33</v>
      </c>
      <c r="P8" s="2" t="s">
        <v>36</v>
      </c>
    </row>
    <row r="9" spans="2:16" x14ac:dyDescent="0.3">
      <c r="N9" s="3">
        <v>2</v>
      </c>
      <c r="O9" s="2" t="s">
        <v>34</v>
      </c>
      <c r="P9" s="2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V24"/>
  <sheetViews>
    <sheetView workbookViewId="0">
      <selection activeCell="K1" sqref="K1:K1048576"/>
    </sheetView>
  </sheetViews>
  <sheetFormatPr defaultRowHeight="16.5" x14ac:dyDescent="0.3"/>
  <cols>
    <col min="1" max="1" width="12.25" customWidth="1"/>
    <col min="3" max="3" width="11.5" bestFit="1" customWidth="1"/>
    <col min="4" max="6" width="11.5" customWidth="1"/>
    <col min="8" max="8" width="16.125" bestFit="1" customWidth="1"/>
    <col min="11" max="11" width="11.625" bestFit="1" customWidth="1"/>
    <col min="12" max="12" width="16.125" bestFit="1" customWidth="1"/>
    <col min="13" max="13" width="8.625" bestFit="1" customWidth="1"/>
    <col min="14" max="14" width="20.125" bestFit="1" customWidth="1"/>
    <col min="15" max="15" width="15" bestFit="1" customWidth="1"/>
    <col min="21" max="21" width="15.75" bestFit="1" customWidth="1"/>
    <col min="22" max="22" width="25.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73</v>
      </c>
      <c r="F1" s="1" t="s">
        <v>72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3">
      <c r="A2" s="2" t="s">
        <v>46</v>
      </c>
      <c r="B2" s="2">
        <v>0</v>
      </c>
      <c r="C2" s="2" t="str">
        <f t="shared" ref="C2:C19" si="0">VLOOKUP(B2, 카테고리_유닛타입, 2,FALSE)</f>
        <v>근거리</v>
      </c>
      <c r="D2" s="2">
        <v>1</v>
      </c>
      <c r="E2" s="2">
        <v>40</v>
      </c>
      <c r="F2" s="2">
        <v>5</v>
      </c>
      <c r="G2" s="2">
        <v>0</v>
      </c>
      <c r="H2" s="2" t="str">
        <f t="shared" ref="H2:H19" si="1">VLOOKUP(G2, 카테고리_피해타입,2,FALSE)</f>
        <v>단일</v>
      </c>
      <c r="I2" s="2">
        <v>50</v>
      </c>
      <c r="J2" s="2">
        <v>5</v>
      </c>
      <c r="K2" s="2"/>
      <c r="L2" s="2">
        <v>0.5</v>
      </c>
      <c r="M2" s="2">
        <v>1</v>
      </c>
      <c r="N2" s="2" t="s">
        <v>61</v>
      </c>
      <c r="O2" s="2" t="s">
        <v>26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29</v>
      </c>
      <c r="V2" s="2" t="s">
        <v>29</v>
      </c>
    </row>
    <row r="3" spans="1:22" x14ac:dyDescent="0.3">
      <c r="A3" s="2" t="s">
        <v>43</v>
      </c>
      <c r="B3" s="2">
        <v>0</v>
      </c>
      <c r="C3" s="2" t="str">
        <f t="shared" si="0"/>
        <v>근거리</v>
      </c>
      <c r="D3" s="2">
        <v>2</v>
      </c>
      <c r="E3" s="2">
        <v>50</v>
      </c>
      <c r="F3" s="2">
        <v>7</v>
      </c>
      <c r="G3" s="2">
        <v>1</v>
      </c>
      <c r="H3" s="2" t="str">
        <f t="shared" si="1"/>
        <v>범위</v>
      </c>
      <c r="I3" s="2">
        <v>100</v>
      </c>
      <c r="J3" s="2">
        <v>20</v>
      </c>
      <c r="K3" s="2">
        <v>10</v>
      </c>
      <c r="L3" s="2">
        <v>1.5</v>
      </c>
      <c r="M3" s="2">
        <v>1.5</v>
      </c>
      <c r="N3" s="2" t="s">
        <v>62</v>
      </c>
      <c r="O3" s="2" t="s">
        <v>26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29</v>
      </c>
      <c r="V3" s="2"/>
    </row>
    <row r="4" spans="1:22" x14ac:dyDescent="0.3">
      <c r="A4" s="2"/>
      <c r="B4" s="2"/>
      <c r="C4" s="2" t="str">
        <f t="shared" si="0"/>
        <v>근거리</v>
      </c>
      <c r="D4" s="2"/>
      <c r="E4" s="2"/>
      <c r="F4" s="2"/>
      <c r="G4" s="2">
        <v>0</v>
      </c>
      <c r="H4" s="2" t="str">
        <f t="shared" si="1"/>
        <v>단일</v>
      </c>
      <c r="I4" s="2"/>
      <c r="J4" s="2"/>
      <c r="K4" s="2"/>
      <c r="L4" s="2"/>
      <c r="M4" s="2"/>
      <c r="N4" s="2" t="s">
        <v>60</v>
      </c>
      <c r="O4" s="2" t="s">
        <v>26</v>
      </c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 t="str">
        <f t="shared" si="0"/>
        <v>근거리</v>
      </c>
      <c r="D5" s="2"/>
      <c r="E5" s="2"/>
      <c r="F5" s="2"/>
      <c r="G5" s="2">
        <v>0</v>
      </c>
      <c r="H5" s="2" t="str">
        <f t="shared" si="1"/>
        <v>단일</v>
      </c>
      <c r="I5" s="2"/>
      <c r="J5" s="2"/>
      <c r="K5" s="2"/>
      <c r="L5" s="2"/>
      <c r="M5" s="2"/>
      <c r="N5" s="2" t="s">
        <v>60</v>
      </c>
      <c r="O5" s="2" t="s">
        <v>26</v>
      </c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 t="str">
        <f t="shared" si="0"/>
        <v>근거리</v>
      </c>
      <c r="D6" s="2"/>
      <c r="E6" s="2"/>
      <c r="F6" s="2"/>
      <c r="G6" s="2">
        <v>0</v>
      </c>
      <c r="H6" s="2" t="str">
        <f t="shared" si="1"/>
        <v>단일</v>
      </c>
      <c r="I6" s="2"/>
      <c r="J6" s="2"/>
      <c r="K6" s="2"/>
      <c r="L6" s="2"/>
      <c r="M6" s="2"/>
      <c r="N6" s="2" t="s">
        <v>60</v>
      </c>
      <c r="O6" s="2" t="s">
        <v>26</v>
      </c>
      <c r="P6" s="2"/>
      <c r="Q6" s="2"/>
      <c r="R6" s="2"/>
      <c r="S6" s="2"/>
      <c r="T6" s="2"/>
      <c r="U6" s="2"/>
      <c r="V6" s="2"/>
    </row>
    <row r="7" spans="1:22" x14ac:dyDescent="0.3">
      <c r="A7" s="2" t="s">
        <v>31</v>
      </c>
      <c r="B7" s="2">
        <v>1</v>
      </c>
      <c r="C7" s="2" t="str">
        <f t="shared" si="0"/>
        <v>중거리</v>
      </c>
      <c r="D7" s="2">
        <v>4</v>
      </c>
      <c r="E7" s="2">
        <v>60</v>
      </c>
      <c r="F7" s="2">
        <v>8</v>
      </c>
      <c r="G7" s="2">
        <v>0</v>
      </c>
      <c r="H7" s="2" t="str">
        <f t="shared" si="1"/>
        <v>단일</v>
      </c>
      <c r="I7" s="2">
        <v>75</v>
      </c>
      <c r="J7" s="2">
        <v>25</v>
      </c>
      <c r="K7" s="2"/>
      <c r="L7" s="2">
        <v>2</v>
      </c>
      <c r="M7" s="2">
        <v>1.4</v>
      </c>
      <c r="N7" s="2" t="s">
        <v>63</v>
      </c>
      <c r="O7" s="2" t="s">
        <v>26</v>
      </c>
      <c r="P7" s="2" t="s">
        <v>28</v>
      </c>
      <c r="Q7" s="2" t="s">
        <v>28</v>
      </c>
      <c r="R7" s="2" t="s">
        <v>28</v>
      </c>
      <c r="S7" s="2" t="s">
        <v>28</v>
      </c>
      <c r="T7" s="2" t="s">
        <v>28</v>
      </c>
      <c r="U7" s="2" t="s">
        <v>28</v>
      </c>
      <c r="V7" s="2" t="s">
        <v>29</v>
      </c>
    </row>
    <row r="8" spans="1:22" x14ac:dyDescent="0.3">
      <c r="A8" s="2" t="s">
        <v>22</v>
      </c>
      <c r="B8" s="2">
        <v>2</v>
      </c>
      <c r="C8" s="2" t="str">
        <f t="shared" si="0"/>
        <v>원거리</v>
      </c>
      <c r="D8" s="2">
        <v>5</v>
      </c>
      <c r="E8" s="2">
        <v>70</v>
      </c>
      <c r="F8" s="2">
        <v>9</v>
      </c>
      <c r="G8" s="2">
        <v>0</v>
      </c>
      <c r="H8" s="2" t="str">
        <f t="shared" si="1"/>
        <v>단일</v>
      </c>
      <c r="I8" s="2">
        <v>50</v>
      </c>
      <c r="J8" s="2">
        <v>10</v>
      </c>
      <c r="K8" s="2"/>
      <c r="L8" s="2">
        <v>1</v>
      </c>
      <c r="M8" s="2">
        <v>1.2</v>
      </c>
      <c r="N8" s="2" t="s">
        <v>64</v>
      </c>
      <c r="O8" s="2" t="s">
        <v>26</v>
      </c>
      <c r="P8" s="2" t="s">
        <v>28</v>
      </c>
      <c r="Q8" s="2" t="s">
        <v>28</v>
      </c>
      <c r="R8" s="2" t="s">
        <v>28</v>
      </c>
      <c r="S8" s="2" t="s">
        <v>28</v>
      </c>
      <c r="T8" s="2" t="s">
        <v>28</v>
      </c>
      <c r="U8" s="2" t="s">
        <v>28</v>
      </c>
      <c r="V8" s="2" t="s">
        <v>29</v>
      </c>
    </row>
    <row r="9" spans="1:22" x14ac:dyDescent="0.3">
      <c r="A9" s="2"/>
      <c r="B9" s="2"/>
      <c r="C9" s="2" t="str">
        <f t="shared" si="0"/>
        <v>근거리</v>
      </c>
      <c r="D9" s="2"/>
      <c r="E9" s="2"/>
      <c r="F9" s="2"/>
      <c r="G9" s="2">
        <v>0</v>
      </c>
      <c r="H9" s="2" t="str">
        <f t="shared" si="1"/>
        <v>단일</v>
      </c>
      <c r="I9" s="2"/>
      <c r="J9" s="2"/>
      <c r="K9" s="2"/>
      <c r="L9" s="2"/>
      <c r="M9" s="2"/>
      <c r="N9" s="2" t="s">
        <v>60</v>
      </c>
      <c r="O9" s="2" t="s">
        <v>26</v>
      </c>
      <c r="P9" s="2"/>
      <c r="Q9" s="2"/>
      <c r="R9" s="2"/>
      <c r="S9" s="2"/>
      <c r="T9" s="2"/>
      <c r="U9" s="2"/>
      <c r="V9" s="2"/>
    </row>
    <row r="10" spans="1:22" x14ac:dyDescent="0.3">
      <c r="A10" s="2"/>
      <c r="B10" s="2"/>
      <c r="C10" s="2" t="str">
        <f t="shared" si="0"/>
        <v>근거리</v>
      </c>
      <c r="D10" s="2"/>
      <c r="E10" s="2"/>
      <c r="F10" s="2"/>
      <c r="G10" s="2">
        <v>0</v>
      </c>
      <c r="H10" s="2" t="str">
        <f t="shared" si="1"/>
        <v>단일</v>
      </c>
      <c r="I10" s="2"/>
      <c r="J10" s="2"/>
      <c r="K10" s="2"/>
      <c r="L10" s="2"/>
      <c r="M10" s="2"/>
      <c r="N10" s="2" t="s">
        <v>60</v>
      </c>
      <c r="O10" s="2" t="s">
        <v>26</v>
      </c>
      <c r="P10" s="2"/>
      <c r="Q10" s="2"/>
      <c r="R10" s="2"/>
      <c r="S10" s="2"/>
      <c r="T10" s="2"/>
      <c r="U10" s="2"/>
      <c r="V10" s="2"/>
    </row>
    <row r="11" spans="1:22" x14ac:dyDescent="0.3">
      <c r="A11" s="2"/>
      <c r="B11" s="2"/>
      <c r="C11" s="2" t="str">
        <f t="shared" si="0"/>
        <v>근거리</v>
      </c>
      <c r="D11" s="2"/>
      <c r="E11" s="2"/>
      <c r="F11" s="2"/>
      <c r="G11" s="2">
        <v>0</v>
      </c>
      <c r="H11" s="2" t="str">
        <f t="shared" si="1"/>
        <v>단일</v>
      </c>
      <c r="I11" s="2"/>
      <c r="J11" s="2"/>
      <c r="K11" s="2"/>
      <c r="L11" s="2"/>
      <c r="M11" s="2"/>
      <c r="N11" s="2" t="s">
        <v>60</v>
      </c>
      <c r="O11" s="2" t="s">
        <v>26</v>
      </c>
      <c r="P11" s="2"/>
      <c r="Q11" s="2"/>
      <c r="R11" s="2"/>
      <c r="S11" s="2"/>
      <c r="T11" s="2"/>
      <c r="U11" s="2"/>
      <c r="V11" s="2"/>
    </row>
    <row r="12" spans="1:22" x14ac:dyDescent="0.3">
      <c r="A12" s="2" t="s">
        <v>44</v>
      </c>
      <c r="B12" s="2">
        <v>2</v>
      </c>
      <c r="C12" s="2" t="str">
        <f t="shared" si="0"/>
        <v>원거리</v>
      </c>
      <c r="D12" s="2">
        <v>7</v>
      </c>
      <c r="E12" s="2">
        <v>90</v>
      </c>
      <c r="F12" s="2">
        <v>10</v>
      </c>
      <c r="G12" s="2">
        <v>1</v>
      </c>
      <c r="H12" s="2" t="str">
        <f t="shared" si="1"/>
        <v>범위</v>
      </c>
      <c r="I12" s="2">
        <v>50</v>
      </c>
      <c r="J12" s="2">
        <v>35</v>
      </c>
      <c r="K12" s="2">
        <v>20</v>
      </c>
      <c r="L12" s="2">
        <v>1.5</v>
      </c>
      <c r="M12" s="2">
        <v>1.5</v>
      </c>
      <c r="N12" s="2" t="s">
        <v>65</v>
      </c>
      <c r="O12" s="2" t="s">
        <v>26</v>
      </c>
      <c r="P12" s="2" t="s">
        <v>28</v>
      </c>
      <c r="Q12" s="2" t="s">
        <v>28</v>
      </c>
      <c r="R12" s="2" t="s">
        <v>28</v>
      </c>
      <c r="S12" s="2" t="s">
        <v>28</v>
      </c>
      <c r="T12" s="2" t="s">
        <v>28</v>
      </c>
      <c r="U12" s="2" t="s">
        <v>28</v>
      </c>
      <c r="V12" s="2" t="s">
        <v>28</v>
      </c>
    </row>
    <row r="13" spans="1:22" x14ac:dyDescent="0.3">
      <c r="A13" s="2"/>
      <c r="B13" s="2"/>
      <c r="C13" s="2" t="str">
        <f t="shared" si="0"/>
        <v>근거리</v>
      </c>
      <c r="D13" s="2"/>
      <c r="E13" s="2"/>
      <c r="F13" s="2"/>
      <c r="G13" s="2">
        <v>0</v>
      </c>
      <c r="H13" s="2" t="str">
        <f t="shared" si="1"/>
        <v>단일</v>
      </c>
      <c r="I13" s="2"/>
      <c r="J13" s="2"/>
      <c r="K13" s="2"/>
      <c r="L13" s="2"/>
      <c r="M13" s="2"/>
      <c r="N13" s="2" t="s">
        <v>60</v>
      </c>
      <c r="O13" s="2" t="s">
        <v>26</v>
      </c>
      <c r="P13" s="2"/>
      <c r="Q13" s="2"/>
      <c r="R13" s="2"/>
      <c r="S13" s="2"/>
      <c r="T13" s="2"/>
      <c r="U13" s="2"/>
      <c r="V13" s="2"/>
    </row>
    <row r="14" spans="1:22" x14ac:dyDescent="0.3">
      <c r="A14" s="2"/>
      <c r="B14" s="2"/>
      <c r="C14" s="2" t="str">
        <f t="shared" si="0"/>
        <v>근거리</v>
      </c>
      <c r="D14" s="2"/>
      <c r="E14" s="2"/>
      <c r="F14" s="2"/>
      <c r="G14" s="2">
        <v>0</v>
      </c>
      <c r="H14" s="2" t="str">
        <f t="shared" si="1"/>
        <v>단일</v>
      </c>
      <c r="I14" s="2"/>
      <c r="J14" s="2"/>
      <c r="K14" s="2"/>
      <c r="L14" s="2"/>
      <c r="M14" s="2"/>
      <c r="N14" s="2" t="s">
        <v>60</v>
      </c>
      <c r="O14" s="2" t="s">
        <v>26</v>
      </c>
      <c r="P14" s="2"/>
      <c r="Q14" s="2"/>
      <c r="R14" s="2"/>
      <c r="S14" s="2"/>
      <c r="T14" s="2"/>
      <c r="U14" s="2"/>
      <c r="V14" s="2"/>
    </row>
    <row r="15" spans="1:22" x14ac:dyDescent="0.3">
      <c r="A15" s="2"/>
      <c r="B15" s="2"/>
      <c r="C15" s="2" t="str">
        <f t="shared" si="0"/>
        <v>근거리</v>
      </c>
      <c r="D15" s="2"/>
      <c r="E15" s="2"/>
      <c r="F15" s="2"/>
      <c r="G15" s="2">
        <v>0</v>
      </c>
      <c r="H15" s="2" t="str">
        <f t="shared" si="1"/>
        <v>단일</v>
      </c>
      <c r="I15" s="2"/>
      <c r="J15" s="2"/>
      <c r="K15" s="2"/>
      <c r="L15" s="2"/>
      <c r="M15" s="2"/>
      <c r="N15" s="2" t="s">
        <v>60</v>
      </c>
      <c r="O15" s="2" t="s">
        <v>26</v>
      </c>
      <c r="P15" s="2"/>
      <c r="Q15" s="2"/>
      <c r="R15" s="2"/>
      <c r="S15" s="2"/>
      <c r="T15" s="2"/>
      <c r="U15" s="2"/>
      <c r="V15" s="2"/>
    </row>
    <row r="16" spans="1:22" x14ac:dyDescent="0.3">
      <c r="A16" s="2"/>
      <c r="B16" s="2"/>
      <c r="C16" s="2" t="str">
        <f t="shared" si="0"/>
        <v>근거리</v>
      </c>
      <c r="D16" s="2"/>
      <c r="E16" s="2"/>
      <c r="F16" s="2"/>
      <c r="G16" s="2">
        <v>0</v>
      </c>
      <c r="H16" s="2" t="str">
        <f t="shared" si="1"/>
        <v>단일</v>
      </c>
      <c r="I16" s="2"/>
      <c r="J16" s="2"/>
      <c r="K16" s="2"/>
      <c r="L16" s="2"/>
      <c r="M16" s="2"/>
      <c r="N16" s="2" t="s">
        <v>60</v>
      </c>
      <c r="O16" s="2" t="s">
        <v>26</v>
      </c>
      <c r="P16" s="2"/>
      <c r="Q16" s="2"/>
      <c r="R16" s="2"/>
      <c r="S16" s="2"/>
      <c r="T16" s="2"/>
      <c r="U16" s="2"/>
      <c r="V16" s="2"/>
    </row>
    <row r="17" spans="1:22" x14ac:dyDescent="0.3">
      <c r="A17" s="2"/>
      <c r="B17" s="2"/>
      <c r="C17" s="2" t="str">
        <f t="shared" si="0"/>
        <v>근거리</v>
      </c>
      <c r="D17" s="2"/>
      <c r="E17" s="2"/>
      <c r="F17" s="2"/>
      <c r="G17" s="2">
        <v>0</v>
      </c>
      <c r="H17" s="2" t="str">
        <f t="shared" si="1"/>
        <v>단일</v>
      </c>
      <c r="I17" s="2"/>
      <c r="J17" s="2"/>
      <c r="K17" s="2"/>
      <c r="L17" s="2"/>
      <c r="M17" s="2"/>
      <c r="N17" s="2" t="s">
        <v>60</v>
      </c>
      <c r="O17" s="2" t="s">
        <v>26</v>
      </c>
      <c r="P17" s="2"/>
      <c r="Q17" s="2"/>
      <c r="R17" s="2"/>
      <c r="S17" s="2"/>
      <c r="T17" s="2"/>
      <c r="U17" s="2"/>
      <c r="V17" s="2"/>
    </row>
    <row r="18" spans="1:22" x14ac:dyDescent="0.3">
      <c r="A18" s="2"/>
      <c r="B18" s="2"/>
      <c r="C18" s="2" t="str">
        <f t="shared" si="0"/>
        <v>근거리</v>
      </c>
      <c r="D18" s="2"/>
      <c r="E18" s="2"/>
      <c r="F18" s="2"/>
      <c r="G18" s="2">
        <v>0</v>
      </c>
      <c r="H18" s="2" t="str">
        <f t="shared" si="1"/>
        <v>단일</v>
      </c>
      <c r="I18" s="2"/>
      <c r="J18" s="2"/>
      <c r="K18" s="2"/>
      <c r="L18" s="2"/>
      <c r="M18" s="2"/>
      <c r="N18" s="2" t="s">
        <v>60</v>
      </c>
      <c r="O18" s="2" t="s">
        <v>26</v>
      </c>
      <c r="P18" s="2"/>
      <c r="Q18" s="2"/>
      <c r="R18" s="2"/>
      <c r="S18" s="2"/>
      <c r="T18" s="2"/>
      <c r="U18" s="2"/>
      <c r="V18" s="2"/>
    </row>
    <row r="19" spans="1:22" x14ac:dyDescent="0.3">
      <c r="A19" s="2"/>
      <c r="B19" s="2"/>
      <c r="C19" s="2" t="str">
        <f t="shared" si="0"/>
        <v>근거리</v>
      </c>
      <c r="D19" s="2"/>
      <c r="E19" s="2"/>
      <c r="F19" s="2"/>
      <c r="G19" s="2">
        <v>0</v>
      </c>
      <c r="H19" s="2" t="str">
        <f t="shared" si="1"/>
        <v>단일</v>
      </c>
      <c r="I19" s="2"/>
      <c r="J19" s="2"/>
      <c r="K19" s="2"/>
      <c r="L19" s="2"/>
      <c r="M19" s="2"/>
      <c r="N19" s="2" t="s">
        <v>60</v>
      </c>
      <c r="O19" s="2" t="s">
        <v>26</v>
      </c>
      <c r="P19" s="2"/>
      <c r="Q19" s="2"/>
      <c r="R19" s="2"/>
      <c r="S19" s="2"/>
      <c r="T19" s="2"/>
      <c r="U19" s="2"/>
      <c r="V19" s="2"/>
    </row>
    <row r="21" spans="1:22" x14ac:dyDescent="0.3">
      <c r="B21" t="s">
        <v>45</v>
      </c>
      <c r="D21" t="s">
        <v>18</v>
      </c>
      <c r="G21" t="s">
        <v>23</v>
      </c>
    </row>
    <row r="22" spans="1:22" x14ac:dyDescent="0.3">
      <c r="B22" s="2" t="s">
        <v>28</v>
      </c>
      <c r="D22" s="2">
        <v>0</v>
      </c>
      <c r="E22" s="2" t="s">
        <v>19</v>
      </c>
      <c r="G22" s="2">
        <v>0</v>
      </c>
      <c r="H22" s="2" t="s">
        <v>24</v>
      </c>
    </row>
    <row r="23" spans="1:22" x14ac:dyDescent="0.3">
      <c r="B23" s="2" t="s">
        <v>29</v>
      </c>
      <c r="D23" s="2">
        <v>1</v>
      </c>
      <c r="E23" s="2" t="s">
        <v>20</v>
      </c>
      <c r="G23" s="2">
        <v>1</v>
      </c>
      <c r="H23" s="2" t="s">
        <v>25</v>
      </c>
    </row>
    <row r="24" spans="1:22" x14ac:dyDescent="0.3">
      <c r="D24" s="2">
        <v>2</v>
      </c>
      <c r="E24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V24"/>
  <sheetViews>
    <sheetView workbookViewId="0">
      <selection activeCell="J3" sqref="J3"/>
    </sheetView>
  </sheetViews>
  <sheetFormatPr defaultRowHeight="16.5" x14ac:dyDescent="0.3"/>
  <cols>
    <col min="1" max="1" width="12.25" customWidth="1"/>
    <col min="3" max="3" width="11.5" bestFit="1" customWidth="1"/>
    <col min="4" max="6" width="11.5" customWidth="1"/>
    <col min="8" max="8" width="16.125" bestFit="1" customWidth="1"/>
    <col min="11" max="11" width="11.625" bestFit="1" customWidth="1"/>
    <col min="12" max="12" width="16.125" bestFit="1" customWidth="1"/>
    <col min="13" max="13" width="8.625" bestFit="1" customWidth="1"/>
    <col min="14" max="14" width="20.125" bestFit="1" customWidth="1"/>
    <col min="15" max="15" width="15" bestFit="1" customWidth="1"/>
    <col min="21" max="21" width="15.75" bestFit="1" customWidth="1"/>
    <col min="22" max="22" width="25.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73</v>
      </c>
      <c r="F1" s="1" t="s">
        <v>72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3">
      <c r="A2" s="2" t="s">
        <v>46</v>
      </c>
      <c r="B2" s="2">
        <v>0</v>
      </c>
      <c r="C2" s="2" t="str">
        <f t="shared" ref="C2:C19" si="0">VLOOKUP(B2, 카테고리_유닛타입, 2,FALSE)</f>
        <v>근거리</v>
      </c>
      <c r="D2" s="2">
        <v>1</v>
      </c>
      <c r="E2" s="2">
        <v>40</v>
      </c>
      <c r="F2" s="2">
        <v>8</v>
      </c>
      <c r="G2" s="2">
        <v>0</v>
      </c>
      <c r="H2" s="2" t="str">
        <f>VLOOKUP(G2, 카테고리_피해타입,2,FALSE)</f>
        <v>단일</v>
      </c>
      <c r="I2" s="2">
        <v>75</v>
      </c>
      <c r="J2" s="2">
        <v>10</v>
      </c>
      <c r="K2" s="2"/>
      <c r="L2" s="2">
        <v>0.5</v>
      </c>
      <c r="M2" s="2">
        <v>1</v>
      </c>
      <c r="N2" s="2" t="s">
        <v>61</v>
      </c>
      <c r="O2" s="2" t="s">
        <v>26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29</v>
      </c>
      <c r="V2" s="2" t="s">
        <v>29</v>
      </c>
    </row>
    <row r="3" spans="1:22" x14ac:dyDescent="0.3">
      <c r="A3" s="2" t="s">
        <v>43</v>
      </c>
      <c r="B3" s="2">
        <v>0</v>
      </c>
      <c r="C3" s="2" t="str">
        <f t="shared" si="0"/>
        <v>근거리</v>
      </c>
      <c r="D3" s="2">
        <v>2</v>
      </c>
      <c r="E3" s="2">
        <v>50</v>
      </c>
      <c r="F3" s="2">
        <v>10</v>
      </c>
      <c r="G3" s="2">
        <v>0</v>
      </c>
      <c r="H3" s="2" t="str">
        <f>VLOOKUP(G3, 카테고리_피해타입,2,FALSE)</f>
        <v>단일</v>
      </c>
      <c r="I3" s="2">
        <v>125</v>
      </c>
      <c r="J3" s="2">
        <v>45</v>
      </c>
      <c r="K3" s="2"/>
      <c r="L3" s="2">
        <v>2</v>
      </c>
      <c r="M3" s="2">
        <v>1.5</v>
      </c>
      <c r="N3" s="2" t="s">
        <v>62</v>
      </c>
      <c r="O3" s="2" t="s">
        <v>26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29</v>
      </c>
      <c r="V3" s="2"/>
    </row>
    <row r="4" spans="1:22" x14ac:dyDescent="0.3">
      <c r="A4" s="2"/>
      <c r="B4" s="2"/>
      <c r="C4" s="2" t="str">
        <f t="shared" si="0"/>
        <v>근거리</v>
      </c>
      <c r="D4" s="2"/>
      <c r="E4" s="2"/>
      <c r="F4" s="2"/>
      <c r="G4" s="2">
        <v>0</v>
      </c>
      <c r="H4" s="2" t="str">
        <f t="shared" ref="H4:H19" si="1">VLOOKUP(G4, 카테고리_피해타입,2,FALSE)</f>
        <v>단일</v>
      </c>
      <c r="I4" s="2"/>
      <c r="J4" s="2"/>
      <c r="K4" s="2"/>
      <c r="L4" s="2"/>
      <c r="M4" s="2"/>
      <c r="N4" s="2" t="s">
        <v>60</v>
      </c>
      <c r="O4" s="2" t="s">
        <v>26</v>
      </c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 t="str">
        <f t="shared" si="0"/>
        <v>근거리</v>
      </c>
      <c r="D5" s="2"/>
      <c r="E5" s="2"/>
      <c r="F5" s="2"/>
      <c r="G5" s="2">
        <v>0</v>
      </c>
      <c r="H5" s="2" t="str">
        <f t="shared" si="1"/>
        <v>단일</v>
      </c>
      <c r="I5" s="2"/>
      <c r="J5" s="2"/>
      <c r="K5" s="2"/>
      <c r="L5" s="2"/>
      <c r="M5" s="2"/>
      <c r="N5" s="2" t="s">
        <v>60</v>
      </c>
      <c r="O5" s="2" t="s">
        <v>26</v>
      </c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 t="str">
        <f t="shared" si="0"/>
        <v>근거리</v>
      </c>
      <c r="D6" s="2"/>
      <c r="E6" s="2"/>
      <c r="F6" s="2"/>
      <c r="G6" s="2">
        <v>0</v>
      </c>
      <c r="H6" s="2" t="str">
        <f t="shared" si="1"/>
        <v>단일</v>
      </c>
      <c r="I6" s="2"/>
      <c r="J6" s="2"/>
      <c r="K6" s="2"/>
      <c r="L6" s="2"/>
      <c r="M6" s="2"/>
      <c r="N6" s="2" t="s">
        <v>60</v>
      </c>
      <c r="O6" s="2" t="s">
        <v>26</v>
      </c>
      <c r="P6" s="2"/>
      <c r="Q6" s="2"/>
      <c r="R6" s="2"/>
      <c r="S6" s="2"/>
      <c r="T6" s="2"/>
      <c r="U6" s="2"/>
      <c r="V6" s="2"/>
    </row>
    <row r="7" spans="1:22" x14ac:dyDescent="0.3">
      <c r="A7" s="2" t="s">
        <v>31</v>
      </c>
      <c r="B7" s="2">
        <v>1</v>
      </c>
      <c r="C7" s="2" t="str">
        <f t="shared" si="0"/>
        <v>중거리</v>
      </c>
      <c r="D7" s="2">
        <v>4</v>
      </c>
      <c r="E7" s="2">
        <v>60</v>
      </c>
      <c r="F7" s="2">
        <v>11</v>
      </c>
      <c r="G7" s="2">
        <v>0</v>
      </c>
      <c r="H7" s="2" t="str">
        <f t="shared" si="1"/>
        <v>단일</v>
      </c>
      <c r="I7" s="2">
        <v>100</v>
      </c>
      <c r="J7" s="2">
        <v>35</v>
      </c>
      <c r="K7" s="2"/>
      <c r="L7" s="2">
        <v>2</v>
      </c>
      <c r="M7" s="2">
        <v>1.4</v>
      </c>
      <c r="N7" s="2" t="s">
        <v>63</v>
      </c>
      <c r="O7" s="2" t="s">
        <v>26</v>
      </c>
      <c r="P7" s="2" t="s">
        <v>28</v>
      </c>
      <c r="Q7" s="2" t="s">
        <v>28</v>
      </c>
      <c r="R7" s="2" t="s">
        <v>28</v>
      </c>
      <c r="S7" s="2" t="s">
        <v>28</v>
      </c>
      <c r="T7" s="2" t="s">
        <v>28</v>
      </c>
      <c r="U7" s="2" t="s">
        <v>28</v>
      </c>
      <c r="V7" s="2" t="s">
        <v>29</v>
      </c>
    </row>
    <row r="8" spans="1:22" x14ac:dyDescent="0.3">
      <c r="A8" s="2" t="s">
        <v>22</v>
      </c>
      <c r="B8" s="2">
        <v>2</v>
      </c>
      <c r="C8" s="2" t="str">
        <f t="shared" si="0"/>
        <v>원거리</v>
      </c>
      <c r="D8" s="2">
        <v>5</v>
      </c>
      <c r="E8" s="2">
        <v>70</v>
      </c>
      <c r="F8" s="2">
        <v>12</v>
      </c>
      <c r="G8" s="2">
        <v>0</v>
      </c>
      <c r="H8" s="2" t="str">
        <f t="shared" si="1"/>
        <v>단일</v>
      </c>
      <c r="I8" s="2">
        <v>75</v>
      </c>
      <c r="J8" s="2">
        <v>15</v>
      </c>
      <c r="K8" s="2"/>
      <c r="L8" s="2">
        <v>1</v>
      </c>
      <c r="M8" s="2">
        <v>1.2</v>
      </c>
      <c r="N8" s="2" t="s">
        <v>64</v>
      </c>
      <c r="O8" s="2" t="s">
        <v>26</v>
      </c>
      <c r="P8" s="2" t="s">
        <v>28</v>
      </c>
      <c r="Q8" s="2" t="s">
        <v>28</v>
      </c>
      <c r="R8" s="2" t="s">
        <v>28</v>
      </c>
      <c r="S8" s="2" t="s">
        <v>28</v>
      </c>
      <c r="T8" s="2" t="s">
        <v>28</v>
      </c>
      <c r="U8" s="2" t="s">
        <v>28</v>
      </c>
      <c r="V8" s="2" t="s">
        <v>29</v>
      </c>
    </row>
    <row r="9" spans="1:22" x14ac:dyDescent="0.3">
      <c r="A9" s="2"/>
      <c r="B9" s="2"/>
      <c r="C9" s="2" t="str">
        <f t="shared" si="0"/>
        <v>근거리</v>
      </c>
      <c r="D9" s="2"/>
      <c r="E9" s="2"/>
      <c r="F9" s="2"/>
      <c r="G9" s="2">
        <v>0</v>
      </c>
      <c r="H9" s="2" t="str">
        <f t="shared" si="1"/>
        <v>단일</v>
      </c>
      <c r="I9" s="2"/>
      <c r="J9" s="2"/>
      <c r="K9" s="2"/>
      <c r="L9" s="2"/>
      <c r="M9" s="2"/>
      <c r="N9" s="2" t="s">
        <v>60</v>
      </c>
      <c r="O9" s="2" t="s">
        <v>26</v>
      </c>
      <c r="P9" s="2"/>
      <c r="Q9" s="2"/>
      <c r="R9" s="2"/>
      <c r="S9" s="2"/>
      <c r="T9" s="2"/>
      <c r="U9" s="2"/>
      <c r="V9" s="2"/>
    </row>
    <row r="10" spans="1:22" x14ac:dyDescent="0.3">
      <c r="A10" s="2"/>
      <c r="B10" s="2"/>
      <c r="C10" s="2" t="str">
        <f t="shared" si="0"/>
        <v>근거리</v>
      </c>
      <c r="D10" s="2"/>
      <c r="E10" s="2"/>
      <c r="F10" s="2"/>
      <c r="G10" s="2">
        <v>0</v>
      </c>
      <c r="H10" s="2" t="str">
        <f t="shared" si="1"/>
        <v>단일</v>
      </c>
      <c r="I10" s="2"/>
      <c r="J10" s="2"/>
      <c r="K10" s="2"/>
      <c r="L10" s="2"/>
      <c r="M10" s="2"/>
      <c r="N10" s="2" t="s">
        <v>60</v>
      </c>
      <c r="O10" s="2" t="s">
        <v>26</v>
      </c>
      <c r="P10" s="2"/>
      <c r="Q10" s="2"/>
      <c r="R10" s="2"/>
      <c r="S10" s="2"/>
      <c r="T10" s="2"/>
      <c r="U10" s="2"/>
      <c r="V10" s="2"/>
    </row>
    <row r="11" spans="1:22" x14ac:dyDescent="0.3">
      <c r="A11" s="2"/>
      <c r="B11" s="2"/>
      <c r="C11" s="2" t="str">
        <f t="shared" si="0"/>
        <v>근거리</v>
      </c>
      <c r="D11" s="2"/>
      <c r="E11" s="2"/>
      <c r="F11" s="2"/>
      <c r="G11" s="2">
        <v>0</v>
      </c>
      <c r="H11" s="2" t="str">
        <f t="shared" si="1"/>
        <v>단일</v>
      </c>
      <c r="I11" s="2"/>
      <c r="J11" s="2"/>
      <c r="K11" s="2"/>
      <c r="L11" s="2"/>
      <c r="M11" s="2"/>
      <c r="N11" s="2" t="s">
        <v>60</v>
      </c>
      <c r="O11" s="2" t="s">
        <v>26</v>
      </c>
      <c r="P11" s="2"/>
      <c r="Q11" s="2"/>
      <c r="R11" s="2"/>
      <c r="S11" s="2"/>
      <c r="T11" s="2"/>
      <c r="U11" s="2"/>
      <c r="V11" s="2"/>
    </row>
    <row r="12" spans="1:22" x14ac:dyDescent="0.3">
      <c r="A12" s="2" t="s">
        <v>44</v>
      </c>
      <c r="B12" s="2">
        <v>2</v>
      </c>
      <c r="C12" s="2" t="str">
        <f t="shared" si="0"/>
        <v>원거리</v>
      </c>
      <c r="D12" s="2">
        <v>7</v>
      </c>
      <c r="E12" s="2">
        <v>90</v>
      </c>
      <c r="F12" s="2">
        <v>13</v>
      </c>
      <c r="G12" s="2">
        <v>1</v>
      </c>
      <c r="H12" s="2" t="str">
        <f t="shared" si="1"/>
        <v>범위</v>
      </c>
      <c r="I12" s="2">
        <v>75</v>
      </c>
      <c r="J12" s="2">
        <v>50</v>
      </c>
      <c r="K12" s="2">
        <v>35</v>
      </c>
      <c r="L12" s="2">
        <v>1.5</v>
      </c>
      <c r="M12" s="2">
        <v>1.5</v>
      </c>
      <c r="N12" s="2" t="s">
        <v>65</v>
      </c>
      <c r="O12" s="2" t="s">
        <v>26</v>
      </c>
      <c r="P12" s="2" t="s">
        <v>28</v>
      </c>
      <c r="Q12" s="2" t="s">
        <v>28</v>
      </c>
      <c r="R12" s="2" t="s">
        <v>28</v>
      </c>
      <c r="S12" s="2" t="s">
        <v>28</v>
      </c>
      <c r="T12" s="2" t="s">
        <v>28</v>
      </c>
      <c r="U12" s="2" t="s">
        <v>28</v>
      </c>
      <c r="V12" s="2" t="s">
        <v>28</v>
      </c>
    </row>
    <row r="13" spans="1:22" x14ac:dyDescent="0.3">
      <c r="A13" s="2"/>
      <c r="B13" s="2"/>
      <c r="C13" s="2" t="str">
        <f t="shared" si="0"/>
        <v>근거리</v>
      </c>
      <c r="D13" s="2"/>
      <c r="E13" s="2"/>
      <c r="F13" s="2"/>
      <c r="G13" s="2">
        <v>0</v>
      </c>
      <c r="H13" s="2" t="str">
        <f t="shared" si="1"/>
        <v>단일</v>
      </c>
      <c r="I13" s="2"/>
      <c r="J13" s="2"/>
      <c r="K13" s="2"/>
      <c r="L13" s="2"/>
      <c r="M13" s="2"/>
      <c r="N13" s="2" t="s">
        <v>60</v>
      </c>
      <c r="O13" s="2" t="s">
        <v>26</v>
      </c>
      <c r="P13" s="2"/>
      <c r="Q13" s="2"/>
      <c r="R13" s="2"/>
      <c r="S13" s="2"/>
      <c r="T13" s="2"/>
      <c r="U13" s="2"/>
      <c r="V13" s="2"/>
    </row>
    <row r="14" spans="1:22" x14ac:dyDescent="0.3">
      <c r="A14" s="2"/>
      <c r="B14" s="2"/>
      <c r="C14" s="2" t="str">
        <f t="shared" si="0"/>
        <v>근거리</v>
      </c>
      <c r="D14" s="2"/>
      <c r="E14" s="2"/>
      <c r="F14" s="2"/>
      <c r="G14" s="2">
        <v>0</v>
      </c>
      <c r="H14" s="2" t="str">
        <f t="shared" si="1"/>
        <v>단일</v>
      </c>
      <c r="I14" s="2"/>
      <c r="J14" s="2"/>
      <c r="K14" s="2"/>
      <c r="L14" s="2"/>
      <c r="M14" s="2"/>
      <c r="N14" s="2" t="s">
        <v>60</v>
      </c>
      <c r="O14" s="2" t="s">
        <v>26</v>
      </c>
      <c r="P14" s="2"/>
      <c r="Q14" s="2"/>
      <c r="R14" s="2"/>
      <c r="S14" s="2"/>
      <c r="T14" s="2"/>
      <c r="U14" s="2"/>
      <c r="V14" s="2"/>
    </row>
    <row r="15" spans="1:22" x14ac:dyDescent="0.3">
      <c r="A15" s="2"/>
      <c r="B15" s="2"/>
      <c r="C15" s="2" t="str">
        <f t="shared" si="0"/>
        <v>근거리</v>
      </c>
      <c r="D15" s="2"/>
      <c r="E15" s="2"/>
      <c r="F15" s="2"/>
      <c r="G15" s="2">
        <v>0</v>
      </c>
      <c r="H15" s="2" t="str">
        <f t="shared" si="1"/>
        <v>단일</v>
      </c>
      <c r="I15" s="2"/>
      <c r="J15" s="2"/>
      <c r="K15" s="2"/>
      <c r="L15" s="2"/>
      <c r="M15" s="2"/>
      <c r="N15" s="2" t="s">
        <v>60</v>
      </c>
      <c r="O15" s="2" t="s">
        <v>26</v>
      </c>
      <c r="P15" s="2"/>
      <c r="Q15" s="2"/>
      <c r="R15" s="2"/>
      <c r="S15" s="2"/>
      <c r="T15" s="2"/>
      <c r="U15" s="2"/>
      <c r="V15" s="2"/>
    </row>
    <row r="16" spans="1:22" x14ac:dyDescent="0.3">
      <c r="A16" s="2"/>
      <c r="B16" s="2"/>
      <c r="C16" s="2" t="str">
        <f t="shared" si="0"/>
        <v>근거리</v>
      </c>
      <c r="D16" s="2"/>
      <c r="E16" s="2"/>
      <c r="F16" s="2"/>
      <c r="G16" s="2">
        <v>0</v>
      </c>
      <c r="H16" s="2" t="str">
        <f t="shared" si="1"/>
        <v>단일</v>
      </c>
      <c r="I16" s="2"/>
      <c r="J16" s="2"/>
      <c r="K16" s="2"/>
      <c r="L16" s="2"/>
      <c r="M16" s="2"/>
      <c r="N16" s="2" t="s">
        <v>60</v>
      </c>
      <c r="O16" s="2" t="s">
        <v>26</v>
      </c>
      <c r="P16" s="2"/>
      <c r="Q16" s="2"/>
      <c r="R16" s="2"/>
      <c r="S16" s="2"/>
      <c r="T16" s="2"/>
      <c r="U16" s="2"/>
      <c r="V16" s="2"/>
    </row>
    <row r="17" spans="1:22" x14ac:dyDescent="0.3">
      <c r="A17" s="2"/>
      <c r="B17" s="2"/>
      <c r="C17" s="2" t="str">
        <f t="shared" si="0"/>
        <v>근거리</v>
      </c>
      <c r="D17" s="2"/>
      <c r="E17" s="2"/>
      <c r="F17" s="2"/>
      <c r="G17" s="2">
        <v>0</v>
      </c>
      <c r="H17" s="2" t="str">
        <f t="shared" si="1"/>
        <v>단일</v>
      </c>
      <c r="I17" s="2"/>
      <c r="J17" s="2"/>
      <c r="K17" s="2"/>
      <c r="L17" s="2"/>
      <c r="M17" s="2"/>
      <c r="N17" s="2" t="s">
        <v>60</v>
      </c>
      <c r="O17" s="2" t="s">
        <v>26</v>
      </c>
      <c r="P17" s="2"/>
      <c r="Q17" s="2"/>
      <c r="R17" s="2"/>
      <c r="S17" s="2"/>
      <c r="T17" s="2"/>
      <c r="U17" s="2"/>
      <c r="V17" s="2"/>
    </row>
    <row r="18" spans="1:22" x14ac:dyDescent="0.3">
      <c r="A18" s="2"/>
      <c r="B18" s="2"/>
      <c r="C18" s="2" t="str">
        <f t="shared" si="0"/>
        <v>근거리</v>
      </c>
      <c r="D18" s="2"/>
      <c r="E18" s="2"/>
      <c r="F18" s="2"/>
      <c r="G18" s="2">
        <v>0</v>
      </c>
      <c r="H18" s="2" t="str">
        <f t="shared" si="1"/>
        <v>단일</v>
      </c>
      <c r="I18" s="2"/>
      <c r="J18" s="2"/>
      <c r="K18" s="2"/>
      <c r="L18" s="2"/>
      <c r="M18" s="2"/>
      <c r="N18" s="2" t="s">
        <v>60</v>
      </c>
      <c r="O18" s="2" t="s">
        <v>26</v>
      </c>
      <c r="P18" s="2"/>
      <c r="Q18" s="2"/>
      <c r="R18" s="2"/>
      <c r="S18" s="2"/>
      <c r="T18" s="2"/>
      <c r="U18" s="2"/>
      <c r="V18" s="2"/>
    </row>
    <row r="19" spans="1:22" x14ac:dyDescent="0.3">
      <c r="A19" s="2"/>
      <c r="B19" s="2"/>
      <c r="C19" s="2" t="str">
        <f t="shared" si="0"/>
        <v>근거리</v>
      </c>
      <c r="D19" s="2"/>
      <c r="E19" s="2"/>
      <c r="F19" s="2"/>
      <c r="G19" s="2">
        <v>0</v>
      </c>
      <c r="H19" s="2" t="str">
        <f t="shared" si="1"/>
        <v>단일</v>
      </c>
      <c r="I19" s="2"/>
      <c r="J19" s="2"/>
      <c r="K19" s="2"/>
      <c r="L19" s="2"/>
      <c r="M19" s="2"/>
      <c r="N19" s="2" t="s">
        <v>60</v>
      </c>
      <c r="O19" s="2" t="s">
        <v>26</v>
      </c>
      <c r="P19" s="2"/>
      <c r="Q19" s="2"/>
      <c r="R19" s="2"/>
      <c r="S19" s="2"/>
      <c r="T19" s="2"/>
      <c r="U19" s="2"/>
      <c r="V19" s="2"/>
    </row>
    <row r="21" spans="1:22" x14ac:dyDescent="0.3">
      <c r="B21" t="s">
        <v>45</v>
      </c>
      <c r="D21" t="s">
        <v>18</v>
      </c>
      <c r="G21" t="s">
        <v>23</v>
      </c>
    </row>
    <row r="22" spans="1:22" x14ac:dyDescent="0.3">
      <c r="B22" s="2" t="s">
        <v>28</v>
      </c>
      <c r="D22" s="2">
        <v>0</v>
      </c>
      <c r="E22" s="2" t="s">
        <v>19</v>
      </c>
      <c r="G22" s="2">
        <v>0</v>
      </c>
      <c r="H22" s="2" t="s">
        <v>24</v>
      </c>
    </row>
    <row r="23" spans="1:22" x14ac:dyDescent="0.3">
      <c r="B23" s="2" t="s">
        <v>29</v>
      </c>
      <c r="D23" s="2">
        <v>1</v>
      </c>
      <c r="E23" s="2" t="s">
        <v>20</v>
      </c>
      <c r="G23" s="2">
        <v>1</v>
      </c>
      <c r="H23" s="2" t="s">
        <v>25</v>
      </c>
    </row>
    <row r="24" spans="1:22" x14ac:dyDescent="0.3">
      <c r="D24" s="2">
        <v>2</v>
      </c>
      <c r="E24" s="2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23"/>
  <sheetViews>
    <sheetView topLeftCell="E1" zoomScale="55" zoomScaleNormal="55" workbookViewId="0">
      <selection activeCell="O8" sqref="O8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7.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5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70</v>
      </c>
      <c r="F1" s="1" t="s">
        <v>9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ht="194.25" customHeight="1" x14ac:dyDescent="0.3">
      <c r="A2" s="2" t="s">
        <v>79</v>
      </c>
      <c r="B2" s="2">
        <v>0</v>
      </c>
      <c r="C2" s="2" t="str">
        <f t="shared" ref="C2:C19" si="0">VLOOKUP(B2, 카테고리_유닛타입, 2,FALSE)</f>
        <v>근거리</v>
      </c>
      <c r="D2" s="2" t="s">
        <v>80</v>
      </c>
      <c r="E2" s="2" t="s">
        <v>56</v>
      </c>
      <c r="F2" s="2" t="s">
        <v>88</v>
      </c>
      <c r="G2" s="2"/>
      <c r="H2" s="2" t="s">
        <v>58</v>
      </c>
      <c r="I2" s="2" t="s">
        <v>58</v>
      </c>
      <c r="J2" s="2" t="s">
        <v>58</v>
      </c>
      <c r="K2" s="2" t="s">
        <v>58</v>
      </c>
      <c r="L2" s="2" t="s">
        <v>58</v>
      </c>
      <c r="M2" s="2"/>
      <c r="O2" s="2" t="s">
        <v>93</v>
      </c>
    </row>
    <row r="3" spans="1:15" ht="139.5" customHeight="1" x14ac:dyDescent="0.3">
      <c r="A3" s="2" t="s">
        <v>78</v>
      </c>
      <c r="B3" s="2">
        <v>0</v>
      </c>
      <c r="C3" s="2" t="str">
        <f t="shared" si="0"/>
        <v>근거리</v>
      </c>
      <c r="D3" s="2" t="s">
        <v>81</v>
      </c>
      <c r="E3" s="2" t="s">
        <v>39</v>
      </c>
      <c r="F3" s="2" t="s">
        <v>66</v>
      </c>
      <c r="G3" s="2"/>
      <c r="H3" s="2" t="s">
        <v>58</v>
      </c>
      <c r="I3" s="2" t="s">
        <v>58</v>
      </c>
      <c r="J3" s="2" t="s">
        <v>58</v>
      </c>
      <c r="K3" s="2" t="s">
        <v>58</v>
      </c>
      <c r="L3" s="2" t="s">
        <v>58</v>
      </c>
      <c r="M3" s="2"/>
      <c r="N3" s="2"/>
      <c r="O3" s="2" t="s">
        <v>74</v>
      </c>
    </row>
    <row r="4" spans="1:15" x14ac:dyDescent="0.3">
      <c r="A4" s="2"/>
      <c r="B4" s="2"/>
      <c r="C4" s="2" t="str">
        <f t="shared" si="0"/>
        <v>근거리</v>
      </c>
      <c r="D4" s="2" t="s">
        <v>60</v>
      </c>
      <c r="E4" s="2"/>
      <c r="F4" s="2" t="s">
        <v>60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/>
      <c r="B5" s="2"/>
      <c r="C5" s="2" t="str">
        <f t="shared" si="0"/>
        <v>근거리</v>
      </c>
      <c r="D5" s="2" t="s">
        <v>60</v>
      </c>
      <c r="E5" s="2"/>
      <c r="F5" s="2" t="s">
        <v>60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2"/>
      <c r="C6" s="2" t="str">
        <f t="shared" si="0"/>
        <v>근거리</v>
      </c>
      <c r="D6" s="2" t="s">
        <v>60</v>
      </c>
      <c r="E6" s="2"/>
      <c r="F6" s="2" t="s">
        <v>60</v>
      </c>
      <c r="G6" s="2"/>
      <c r="H6" s="2"/>
      <c r="I6" s="2"/>
      <c r="J6" s="2"/>
      <c r="K6" s="2"/>
      <c r="L6" s="2"/>
      <c r="M6" s="2"/>
      <c r="N6" s="2"/>
      <c r="O6" s="2"/>
    </row>
    <row r="7" spans="1:15" ht="138" customHeight="1" x14ac:dyDescent="0.3">
      <c r="A7" s="2" t="s">
        <v>77</v>
      </c>
      <c r="B7" s="2">
        <v>1</v>
      </c>
      <c r="C7" s="2" t="str">
        <f t="shared" si="0"/>
        <v>중거리</v>
      </c>
      <c r="D7" s="2" t="s">
        <v>82</v>
      </c>
      <c r="E7" s="2" t="s">
        <v>57</v>
      </c>
      <c r="F7" s="2" t="s">
        <v>87</v>
      </c>
      <c r="G7" s="2"/>
      <c r="H7" s="2" t="s">
        <v>57</v>
      </c>
      <c r="I7" s="2" t="s">
        <v>67</v>
      </c>
      <c r="J7" s="2"/>
      <c r="K7" s="2" t="s">
        <v>58</v>
      </c>
      <c r="L7" s="2" t="s">
        <v>58</v>
      </c>
      <c r="M7" s="2"/>
      <c r="N7" s="2"/>
      <c r="O7" s="2"/>
    </row>
    <row r="8" spans="1:15" ht="142.5" customHeight="1" x14ac:dyDescent="0.3">
      <c r="A8" s="2" t="s">
        <v>76</v>
      </c>
      <c r="B8" s="2">
        <v>2</v>
      </c>
      <c r="C8" s="2" t="str">
        <f t="shared" si="0"/>
        <v>원거리</v>
      </c>
      <c r="D8" s="2" t="s">
        <v>83</v>
      </c>
      <c r="E8" s="2" t="s">
        <v>40</v>
      </c>
      <c r="F8" s="2" t="s">
        <v>86</v>
      </c>
      <c r="G8" s="2"/>
      <c r="H8" s="2" t="s">
        <v>59</v>
      </c>
      <c r="I8" s="2" t="s">
        <v>68</v>
      </c>
      <c r="J8" s="2"/>
      <c r="K8" s="2" t="s">
        <v>58</v>
      </c>
      <c r="L8" s="2" t="s">
        <v>58</v>
      </c>
      <c r="M8" s="2"/>
      <c r="N8" s="2"/>
      <c r="O8" s="7" t="s">
        <v>98</v>
      </c>
    </row>
    <row r="9" spans="1:15" x14ac:dyDescent="0.3">
      <c r="A9" s="2"/>
      <c r="B9" s="2"/>
      <c r="C9" s="2" t="str">
        <f t="shared" si="0"/>
        <v>근거리</v>
      </c>
      <c r="D9" s="2" t="s">
        <v>60</v>
      </c>
      <c r="E9" s="2"/>
      <c r="F9" s="2" t="s">
        <v>60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/>
      <c r="C10" s="2" t="str">
        <f t="shared" si="0"/>
        <v>근거리</v>
      </c>
      <c r="D10" s="2" t="s">
        <v>60</v>
      </c>
      <c r="E10" s="2"/>
      <c r="F10" s="2" t="s">
        <v>60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2"/>
      <c r="C11" s="2" t="str">
        <f t="shared" si="0"/>
        <v>근거리</v>
      </c>
      <c r="D11" s="2" t="s">
        <v>60</v>
      </c>
      <c r="E11" s="2"/>
      <c r="F11" s="2" t="s">
        <v>60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ht="220.5" customHeight="1" x14ac:dyDescent="0.3">
      <c r="A12" s="2" t="s">
        <v>75</v>
      </c>
      <c r="B12" s="2">
        <v>2</v>
      </c>
      <c r="C12" s="2" t="str">
        <f t="shared" si="0"/>
        <v>원거리</v>
      </c>
      <c r="D12" s="2" t="s">
        <v>84</v>
      </c>
      <c r="E12" s="2" t="s">
        <v>69</v>
      </c>
      <c r="F12" s="2" t="s">
        <v>92</v>
      </c>
      <c r="H12" s="2" t="s">
        <v>58</v>
      </c>
      <c r="I12" s="2" t="s">
        <v>89</v>
      </c>
      <c r="K12" s="2" t="s">
        <v>90</v>
      </c>
      <c r="M12" s="2"/>
      <c r="O12" s="7" t="s">
        <v>97</v>
      </c>
    </row>
    <row r="13" spans="1:15" x14ac:dyDescent="0.3">
      <c r="A13" s="2"/>
      <c r="B13" s="2"/>
      <c r="C13" s="2" t="str">
        <f t="shared" si="0"/>
        <v>근거리</v>
      </c>
      <c r="D13" s="2" t="s">
        <v>60</v>
      </c>
      <c r="E13" s="2"/>
      <c r="F13" s="2" t="s">
        <v>60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 t="str">
        <f t="shared" si="0"/>
        <v>근거리</v>
      </c>
      <c r="D14" s="2" t="s">
        <v>60</v>
      </c>
      <c r="E14" s="2"/>
      <c r="F14" s="2" t="s">
        <v>60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 t="str">
        <f t="shared" si="0"/>
        <v>근거리</v>
      </c>
      <c r="D15" s="2" t="s">
        <v>60</v>
      </c>
      <c r="E15" s="2"/>
      <c r="F15" s="2" t="s">
        <v>60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 t="str">
        <f t="shared" si="0"/>
        <v>근거리</v>
      </c>
      <c r="D16" s="2" t="s">
        <v>60</v>
      </c>
      <c r="E16" s="2"/>
      <c r="F16" s="2" t="s">
        <v>60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60</v>
      </c>
      <c r="E17" s="2"/>
      <c r="F17" s="2" t="s">
        <v>60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60</v>
      </c>
      <c r="E18" s="2"/>
      <c r="F18" s="2" t="s">
        <v>60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60</v>
      </c>
      <c r="E19" s="2"/>
      <c r="F19" s="2" t="s">
        <v>60</v>
      </c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3">
      <c r="B21" t="s">
        <v>45</v>
      </c>
    </row>
    <row r="22" spans="1:15" x14ac:dyDescent="0.3">
      <c r="B22" s="2" t="s">
        <v>28</v>
      </c>
    </row>
    <row r="23" spans="1:15" x14ac:dyDescent="0.3">
      <c r="B23" s="2" t="s">
        <v>29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23"/>
  <sheetViews>
    <sheetView topLeftCell="C7" zoomScale="55" zoomScaleNormal="55" workbookViewId="0">
      <selection activeCell="O9" sqref="O9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7.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29.625" bestFit="1" customWidth="1"/>
  </cols>
  <sheetData>
    <row r="1" spans="1:16" s="5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70</v>
      </c>
      <c r="F1" s="1" t="s">
        <v>9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6" ht="159" customHeight="1" x14ac:dyDescent="0.3">
      <c r="A2" s="2" t="s">
        <v>79</v>
      </c>
      <c r="B2" s="2">
        <v>0</v>
      </c>
      <c r="C2" s="2" t="str">
        <f t="shared" ref="C2:C19" si="0">VLOOKUP(B2, 카테고리_유닛타입, 2,FALSE)</f>
        <v>근거리</v>
      </c>
      <c r="D2" s="2" t="s">
        <v>80</v>
      </c>
      <c r="E2" s="2" t="s">
        <v>56</v>
      </c>
      <c r="F2" s="2" t="s">
        <v>88</v>
      </c>
      <c r="G2" s="2"/>
      <c r="H2" s="2" t="s">
        <v>58</v>
      </c>
      <c r="I2" s="2" t="s">
        <v>58</v>
      </c>
      <c r="J2" s="2" t="s">
        <v>58</v>
      </c>
      <c r="K2" s="2" t="s">
        <v>58</v>
      </c>
      <c r="L2" s="2" t="s">
        <v>58</v>
      </c>
      <c r="M2" s="2"/>
      <c r="O2" s="2" t="s">
        <v>71</v>
      </c>
    </row>
    <row r="3" spans="1:16" ht="177.75" customHeight="1" x14ac:dyDescent="0.3">
      <c r="A3" s="2" t="s">
        <v>78</v>
      </c>
      <c r="B3" s="2">
        <v>0</v>
      </c>
      <c r="C3" s="2" t="str">
        <f t="shared" si="0"/>
        <v>근거리</v>
      </c>
      <c r="D3" s="2" t="s">
        <v>81</v>
      </c>
      <c r="E3" s="2" t="s">
        <v>39</v>
      </c>
      <c r="F3" s="2" t="s">
        <v>66</v>
      </c>
      <c r="G3" s="2"/>
      <c r="H3" s="2" t="s">
        <v>58</v>
      </c>
      <c r="I3" s="2" t="s">
        <v>58</v>
      </c>
      <c r="J3" s="2" t="s">
        <v>58</v>
      </c>
      <c r="K3" s="2" t="s">
        <v>58</v>
      </c>
      <c r="L3" s="2" t="s">
        <v>58</v>
      </c>
      <c r="M3" s="2"/>
      <c r="O3" s="2" t="s">
        <v>95</v>
      </c>
    </row>
    <row r="4" spans="1:16" x14ac:dyDescent="0.3">
      <c r="A4" s="2"/>
      <c r="B4" s="2"/>
      <c r="C4" s="2" t="str">
        <f t="shared" si="0"/>
        <v>근거리</v>
      </c>
      <c r="D4" s="2" t="s">
        <v>60</v>
      </c>
      <c r="E4" s="2"/>
      <c r="F4" s="2" t="s">
        <v>60</v>
      </c>
      <c r="G4" s="2"/>
      <c r="H4" s="2"/>
      <c r="I4" s="2"/>
      <c r="J4" s="2"/>
      <c r="K4" s="2"/>
      <c r="L4" s="2"/>
      <c r="M4" s="2"/>
      <c r="N4" s="2"/>
      <c r="O4" s="2"/>
    </row>
    <row r="5" spans="1:16" x14ac:dyDescent="0.3">
      <c r="A5" s="2"/>
      <c r="B5" s="2"/>
      <c r="C5" s="2" t="str">
        <f t="shared" si="0"/>
        <v>근거리</v>
      </c>
      <c r="D5" s="2" t="s">
        <v>60</v>
      </c>
      <c r="E5" s="2"/>
      <c r="F5" s="2" t="s">
        <v>60</v>
      </c>
      <c r="G5" s="2"/>
      <c r="H5" s="2"/>
      <c r="I5" s="2"/>
      <c r="J5" s="2"/>
      <c r="K5" s="2"/>
      <c r="L5" s="2"/>
      <c r="M5" s="2"/>
      <c r="N5" s="2"/>
      <c r="O5" s="2"/>
    </row>
    <row r="6" spans="1:16" x14ac:dyDescent="0.3">
      <c r="A6" s="2"/>
      <c r="B6" s="2"/>
      <c r="C6" s="2" t="str">
        <f t="shared" si="0"/>
        <v>근거리</v>
      </c>
      <c r="D6" s="2" t="s">
        <v>60</v>
      </c>
      <c r="E6" s="2"/>
      <c r="F6" s="2" t="s">
        <v>60</v>
      </c>
      <c r="G6" s="2"/>
      <c r="H6" s="2"/>
      <c r="I6" s="2"/>
      <c r="J6" s="2"/>
      <c r="K6" s="2"/>
      <c r="L6" s="2"/>
      <c r="M6" s="2"/>
      <c r="N6" s="2"/>
      <c r="O6" s="2"/>
    </row>
    <row r="7" spans="1:16" ht="186.75" customHeight="1" x14ac:dyDescent="0.3">
      <c r="A7" s="2" t="s">
        <v>77</v>
      </c>
      <c r="B7" s="2">
        <v>1</v>
      </c>
      <c r="C7" s="2" t="str">
        <f t="shared" si="0"/>
        <v>중거리</v>
      </c>
      <c r="D7" s="2" t="s">
        <v>82</v>
      </c>
      <c r="E7" s="2" t="s">
        <v>57</v>
      </c>
      <c r="F7" s="2" t="s">
        <v>87</v>
      </c>
      <c r="G7" s="2"/>
      <c r="H7" s="2" t="s">
        <v>57</v>
      </c>
      <c r="I7" s="2" t="s">
        <v>67</v>
      </c>
      <c r="J7" s="2"/>
      <c r="K7" s="2" t="s">
        <v>58</v>
      </c>
      <c r="L7" s="2" t="s">
        <v>58</v>
      </c>
      <c r="M7" s="2"/>
      <c r="O7" s="2" t="s">
        <v>96</v>
      </c>
      <c r="P7" s="8"/>
    </row>
    <row r="8" spans="1:16" ht="142.5" customHeight="1" x14ac:dyDescent="0.3">
      <c r="A8" s="2" t="s">
        <v>76</v>
      </c>
      <c r="B8" s="2">
        <v>2</v>
      </c>
      <c r="C8" s="2" t="str">
        <f t="shared" si="0"/>
        <v>원거리</v>
      </c>
      <c r="D8" s="2" t="s">
        <v>83</v>
      </c>
      <c r="E8" s="2" t="s">
        <v>40</v>
      </c>
      <c r="F8" s="2" t="s">
        <v>86</v>
      </c>
      <c r="H8" s="2" t="s">
        <v>59</v>
      </c>
      <c r="I8" s="2" t="s">
        <v>68</v>
      </c>
      <c r="J8" s="2"/>
      <c r="K8" s="2" t="s">
        <v>58</v>
      </c>
      <c r="L8" s="2" t="s">
        <v>58</v>
      </c>
      <c r="M8" s="2"/>
      <c r="N8" s="2"/>
      <c r="O8" s="7" t="s">
        <v>102</v>
      </c>
    </row>
    <row r="9" spans="1:16" x14ac:dyDescent="0.3">
      <c r="A9" s="2"/>
      <c r="B9" s="2"/>
      <c r="C9" s="2" t="str">
        <f t="shared" si="0"/>
        <v>근거리</v>
      </c>
      <c r="D9" s="2" t="s">
        <v>60</v>
      </c>
      <c r="E9" s="2"/>
      <c r="F9" s="2" t="s">
        <v>60</v>
      </c>
      <c r="G9" s="2"/>
      <c r="H9" s="2"/>
      <c r="I9" s="2"/>
      <c r="J9" s="2"/>
      <c r="K9" s="2"/>
      <c r="L9" s="2"/>
      <c r="M9" s="2"/>
      <c r="N9" s="2"/>
      <c r="O9" s="2"/>
    </row>
    <row r="10" spans="1:16" x14ac:dyDescent="0.3">
      <c r="A10" s="2"/>
      <c r="B10" s="2"/>
      <c r="C10" s="2" t="str">
        <f t="shared" si="0"/>
        <v>근거리</v>
      </c>
      <c r="D10" s="2" t="s">
        <v>60</v>
      </c>
      <c r="E10" s="2"/>
      <c r="F10" s="2" t="s">
        <v>60</v>
      </c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3">
      <c r="A11" s="2"/>
      <c r="B11" s="2"/>
      <c r="C11" s="2" t="str">
        <f t="shared" si="0"/>
        <v>근거리</v>
      </c>
      <c r="D11" s="2" t="s">
        <v>60</v>
      </c>
      <c r="E11" s="2"/>
      <c r="F11" s="2" t="s">
        <v>60</v>
      </c>
      <c r="G11" s="2"/>
      <c r="H11" s="2"/>
      <c r="I11" s="2"/>
      <c r="J11" s="2"/>
      <c r="K11" s="2"/>
      <c r="L11" s="2"/>
      <c r="M11" s="2"/>
      <c r="N11" s="2"/>
      <c r="O11" s="2"/>
    </row>
    <row r="12" spans="1:16" ht="355.5" customHeight="1" x14ac:dyDescent="0.3">
      <c r="A12" s="2" t="s">
        <v>75</v>
      </c>
      <c r="B12" s="2">
        <v>2</v>
      </c>
      <c r="C12" s="2" t="str">
        <f t="shared" si="0"/>
        <v>원거리</v>
      </c>
      <c r="D12" s="2" t="s">
        <v>84</v>
      </c>
      <c r="E12" s="2" t="s">
        <v>69</v>
      </c>
      <c r="F12" s="2" t="s">
        <v>85</v>
      </c>
      <c r="H12" s="2" t="s">
        <v>58</v>
      </c>
      <c r="I12" s="2" t="s">
        <v>99</v>
      </c>
      <c r="K12" s="2" t="s">
        <v>100</v>
      </c>
      <c r="M12" s="2"/>
      <c r="O12" s="7" t="s">
        <v>101</v>
      </c>
    </row>
    <row r="13" spans="1:16" x14ac:dyDescent="0.3">
      <c r="A13" s="2"/>
      <c r="B13" s="2"/>
      <c r="C13" s="2" t="str">
        <f t="shared" si="0"/>
        <v>근거리</v>
      </c>
      <c r="D13" s="2" t="s">
        <v>60</v>
      </c>
      <c r="E13" s="2"/>
      <c r="F13" s="2" t="s">
        <v>60</v>
      </c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3">
      <c r="A14" s="2"/>
      <c r="B14" s="2"/>
      <c r="C14" s="2" t="str">
        <f t="shared" si="0"/>
        <v>근거리</v>
      </c>
      <c r="D14" s="2" t="s">
        <v>60</v>
      </c>
      <c r="E14" s="2"/>
      <c r="F14" s="2" t="s">
        <v>60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3">
      <c r="A15" s="2"/>
      <c r="B15" s="2"/>
      <c r="C15" s="2" t="str">
        <f t="shared" si="0"/>
        <v>근거리</v>
      </c>
      <c r="D15" s="2" t="s">
        <v>60</v>
      </c>
      <c r="E15" s="2"/>
      <c r="F15" s="2" t="s">
        <v>60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3">
      <c r="A16" s="2"/>
      <c r="B16" s="2"/>
      <c r="C16" s="2" t="str">
        <f t="shared" si="0"/>
        <v>근거리</v>
      </c>
      <c r="D16" s="2" t="s">
        <v>60</v>
      </c>
      <c r="E16" s="2"/>
      <c r="F16" s="2" t="s">
        <v>60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60</v>
      </c>
      <c r="E17" s="2"/>
      <c r="F17" s="2" t="s">
        <v>60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60</v>
      </c>
      <c r="E18" s="2"/>
      <c r="F18" s="2" t="s">
        <v>60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60</v>
      </c>
      <c r="E19" s="2"/>
      <c r="F19" s="2" t="s">
        <v>60</v>
      </c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3">
      <c r="B21" t="s">
        <v>45</v>
      </c>
    </row>
    <row r="22" spans="1:15" x14ac:dyDescent="0.3">
      <c r="B22" s="2" t="s">
        <v>28</v>
      </c>
    </row>
    <row r="23" spans="1:15" x14ac:dyDescent="0.3">
      <c r="B23" s="2" t="s">
        <v>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tabSelected="1" workbookViewId="0">
      <selection sqref="A1:G4"/>
    </sheetView>
  </sheetViews>
  <sheetFormatPr defaultRowHeight="16.5" x14ac:dyDescent="0.3"/>
  <sheetData>
    <row r="1" spans="1:7" x14ac:dyDescent="0.3">
      <c r="A1" t="s">
        <v>27</v>
      </c>
      <c r="C1" t="s">
        <v>18</v>
      </c>
      <c r="F1" t="s">
        <v>23</v>
      </c>
    </row>
    <row r="2" spans="1:7" x14ac:dyDescent="0.3">
      <c r="A2" t="s">
        <v>28</v>
      </c>
      <c r="C2" s="2">
        <v>0</v>
      </c>
      <c r="D2" s="2" t="s">
        <v>19</v>
      </c>
      <c r="F2" s="2">
        <v>0</v>
      </c>
      <c r="G2" s="2" t="s">
        <v>24</v>
      </c>
    </row>
    <row r="3" spans="1:7" x14ac:dyDescent="0.3">
      <c r="A3" t="s">
        <v>29</v>
      </c>
      <c r="C3" s="2">
        <v>1</v>
      </c>
      <c r="D3" s="2" t="s">
        <v>20</v>
      </c>
      <c r="F3" s="2">
        <v>1</v>
      </c>
      <c r="G3" s="2" t="s">
        <v>25</v>
      </c>
    </row>
    <row r="4" spans="1:7" x14ac:dyDescent="0.3">
      <c r="C4" s="2">
        <v>2</v>
      </c>
      <c r="D4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유닛 생산</vt:lpstr>
      <vt:lpstr>유닛 테이블</vt:lpstr>
      <vt:lpstr>2레벨 유닛 테이블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2020-12-21T03:46:16Z</dcterms:modified>
</cp:coreProperties>
</file>