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unheishere\Desktop\毕业设计\水文\"/>
    </mc:Choice>
  </mc:AlternateContent>
  <xr:revisionPtr revIDLastSave="0" documentId="13_ncr:1_{A3739FCB-C8FA-477A-A39B-213CCC8476D4}" xr6:coauthVersionLast="47" xr6:coauthVersionMax="47" xr10:uidLastSave="{00000000-0000-0000-0000-000000000000}"/>
  <bookViews>
    <workbookView minimized="1" xWindow="13853" yWindow="3135" windowWidth="7500" windowHeight="381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6" i="1" l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85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19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72" i="1"/>
</calcChain>
</file>

<file path=xl/sharedStrings.xml><?xml version="1.0" encoding="utf-8"?>
<sst xmlns="http://schemas.openxmlformats.org/spreadsheetml/2006/main" count="39" uniqueCount="26">
  <si>
    <t>水位（m）</t>
    <phoneticPr fontId="1" type="noConversion"/>
  </si>
  <si>
    <t>面积（104m2）</t>
    <phoneticPr fontId="1" type="noConversion"/>
  </si>
  <si>
    <t>库容（104m3）</t>
    <phoneticPr fontId="1" type="noConversion"/>
  </si>
  <si>
    <r>
      <t>正常蓄水位（</t>
    </r>
    <r>
      <rPr>
        <sz val="10.5"/>
        <color theme="1"/>
        <rFont val="Times New Roman"/>
        <family val="1"/>
      </rPr>
      <t>m</t>
    </r>
    <r>
      <rPr>
        <sz val="10.5"/>
        <color theme="1"/>
        <rFont val="宋体"/>
        <family val="3"/>
        <charset val="134"/>
      </rPr>
      <t>）</t>
    </r>
  </si>
  <si>
    <t>投资（万元）</t>
  </si>
  <si>
    <r>
      <t>供水保障率（</t>
    </r>
    <r>
      <rPr>
        <sz val="10.5"/>
        <color theme="1"/>
        <rFont val="Times New Roman"/>
        <family val="1"/>
      </rPr>
      <t>%</t>
    </r>
    <r>
      <rPr>
        <sz val="10.5"/>
        <color theme="1"/>
        <rFont val="宋体"/>
        <family val="3"/>
        <charset val="134"/>
      </rPr>
      <t>）</t>
    </r>
  </si>
  <si>
    <r>
      <t>灌溉保证率（</t>
    </r>
    <r>
      <rPr>
        <sz val="10.5"/>
        <color theme="1"/>
        <rFont val="Times New Roman"/>
        <family val="1"/>
      </rPr>
      <t>%</t>
    </r>
    <r>
      <rPr>
        <sz val="10.5"/>
        <color theme="1"/>
        <rFont val="宋体"/>
        <family val="3"/>
        <charset val="134"/>
      </rPr>
      <t>）</t>
    </r>
  </si>
  <si>
    <t>库容</t>
    <phoneticPr fontId="1" type="noConversion"/>
  </si>
  <si>
    <t>面积</t>
    <phoneticPr fontId="1" type="noConversion"/>
  </si>
  <si>
    <t>水位</t>
    <phoneticPr fontId="1" type="noConversion"/>
  </si>
  <si>
    <t>下泄流量</t>
  </si>
  <si>
    <t>hw</t>
    <phoneticPr fontId="1" type="noConversion"/>
  </si>
  <si>
    <t>设计洪水</t>
    <phoneticPr fontId="1" type="noConversion"/>
  </si>
  <si>
    <t>时间</t>
  </si>
  <si>
    <t>时间</t>
    <phoneticPr fontId="1" type="noConversion"/>
  </si>
  <si>
    <t>校核洪水</t>
    <phoneticPr fontId="1" type="noConversion"/>
  </si>
  <si>
    <t>V/t-q/2</t>
  </si>
  <si>
    <t>V/t+q/2</t>
  </si>
  <si>
    <t>下泄流量q</t>
    <phoneticPr fontId="1" type="noConversion"/>
  </si>
  <si>
    <t>q/2</t>
    <phoneticPr fontId="1" type="noConversion"/>
  </si>
  <si>
    <t>水库库容</t>
    <phoneticPr fontId="1" type="noConversion"/>
  </si>
  <si>
    <t>水库水位</t>
    <phoneticPr fontId="1" type="noConversion"/>
  </si>
  <si>
    <t>水库库容104</t>
    <phoneticPr fontId="1" type="noConversion"/>
  </si>
  <si>
    <t>v/detal t</t>
    <phoneticPr fontId="1" type="noConversion"/>
  </si>
  <si>
    <t>平均入库流量</t>
    <phoneticPr fontId="1" type="noConversion"/>
  </si>
  <si>
    <t>入库流量Q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</si>
</sst>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2"/>
  <sheetViews>
    <sheetView tabSelected="1" topLeftCell="D65" zoomScale="85" zoomScaleNormal="85" workbookViewId="0">
      <selection activeCell="J81" sqref="J81:K99"/>
    </sheetView>
  </sheetViews>
  <sheetFormatPr defaultRowHeight="13.9" x14ac:dyDescent="0.4"/>
  <cols>
    <col min="1" max="1" width="10.796875" bestFit="1" customWidth="1"/>
    <col min="2" max="2" width="15.1328125" bestFit="1" customWidth="1"/>
    <col min="3" max="3" width="15.1328125" style="1" bestFit="1" customWidth="1"/>
    <col min="4" max="4" width="12.59765625" bestFit="1" customWidth="1"/>
    <col min="5" max="6" width="15.1328125" bestFit="1" customWidth="1"/>
    <col min="7" max="7" width="12.59765625" bestFit="1" customWidth="1"/>
    <col min="8" max="8" width="13.265625" bestFit="1" customWidth="1"/>
    <col min="9" max="9" width="12.59765625" bestFit="1" customWidth="1"/>
    <col min="10" max="10" width="13.265625" bestFit="1" customWidth="1"/>
    <col min="12" max="12" width="10.6640625" bestFit="1" customWidth="1"/>
    <col min="13" max="13" width="13.265625" bestFit="1" customWidth="1"/>
    <col min="14" max="14" width="10.6640625" bestFit="1" customWidth="1"/>
    <col min="15" max="15" width="13.265625" bestFit="1" customWidth="1"/>
    <col min="16" max="16" width="9.53125" bestFit="1" customWidth="1"/>
    <col min="17" max="17" width="8.59765625" bestFit="1" customWidth="1"/>
    <col min="18" max="18" width="9.53125" bestFit="1" customWidth="1"/>
    <col min="20" max="20" width="12.33203125" bestFit="1" customWidth="1"/>
    <col min="21" max="21" width="9.06640625" bestFit="1" customWidth="1"/>
    <col min="22" max="22" width="12.33203125" bestFit="1" customWidth="1"/>
    <col min="23" max="23" width="8.33203125" bestFit="1" customWidth="1"/>
  </cols>
  <sheetData>
    <row r="1" spans="1:17" ht="27.4" thickBot="1" x14ac:dyDescent="0.45">
      <c r="A1" s="2" t="s">
        <v>0</v>
      </c>
      <c r="B1" s="2" t="s">
        <v>1</v>
      </c>
      <c r="C1" s="2" t="s">
        <v>2</v>
      </c>
      <c r="D1" s="2" t="s">
        <v>0</v>
      </c>
      <c r="E1" s="2" t="s">
        <v>1</v>
      </c>
      <c r="F1" s="2" t="s">
        <v>2</v>
      </c>
      <c r="N1" s="6" t="s">
        <v>3</v>
      </c>
      <c r="O1" s="6" t="s">
        <v>4</v>
      </c>
      <c r="P1" s="6" t="s">
        <v>5</v>
      </c>
      <c r="Q1" s="6" t="s">
        <v>6</v>
      </c>
    </row>
    <row r="2" spans="1:17" x14ac:dyDescent="0.4">
      <c r="A2">
        <v>322</v>
      </c>
      <c r="B2" s="1">
        <v>0</v>
      </c>
      <c r="C2" s="1">
        <v>0</v>
      </c>
      <c r="D2">
        <v>348</v>
      </c>
      <c r="E2" s="1">
        <v>8.6380687979896003</v>
      </c>
      <c r="F2" s="1">
        <v>28.272955134476</v>
      </c>
      <c r="N2">
        <v>363</v>
      </c>
      <c r="O2" s="5">
        <v>3863</v>
      </c>
      <c r="P2" s="5">
        <v>98.16</v>
      </c>
      <c r="Q2" s="5">
        <v>61.33</v>
      </c>
    </row>
    <row r="3" spans="1:17" x14ac:dyDescent="0.4">
      <c r="A3">
        <v>323</v>
      </c>
      <c r="B3" s="1">
        <v>0.18745483984581998</v>
      </c>
      <c r="C3" s="1">
        <v>4.7397896904030998E-2</v>
      </c>
      <c r="D3">
        <v>349</v>
      </c>
      <c r="E3" s="1">
        <v>9.8505949181996986</v>
      </c>
      <c r="F3" s="1">
        <v>31.045364660674</v>
      </c>
      <c r="N3">
        <v>364</v>
      </c>
      <c r="O3">
        <v>4659</v>
      </c>
      <c r="P3" s="5">
        <v>99.57</v>
      </c>
      <c r="Q3" s="5">
        <v>79.459999999999994</v>
      </c>
    </row>
    <row r="4" spans="1:17" x14ac:dyDescent="0.4">
      <c r="A4">
        <v>324</v>
      </c>
      <c r="B4" s="1">
        <v>0.40935073045353998</v>
      </c>
      <c r="C4" s="1">
        <v>0.22974732347018997</v>
      </c>
      <c r="D4">
        <v>350</v>
      </c>
      <c r="E4" s="1">
        <v>11.184149700709</v>
      </c>
      <c r="F4" s="1">
        <v>34.093565064384002</v>
      </c>
      <c r="N4" s="3">
        <v>365</v>
      </c>
      <c r="O4" s="3">
        <v>5934</v>
      </c>
      <c r="P4" s="3">
        <v>99.89</v>
      </c>
      <c r="Q4" s="7">
        <v>86.84</v>
      </c>
    </row>
    <row r="5" spans="1:17" x14ac:dyDescent="0.4">
      <c r="A5">
        <v>325</v>
      </c>
      <c r="B5" s="1">
        <v>0.63034407650291002</v>
      </c>
      <c r="C5" s="1">
        <v>0.53578284662499998</v>
      </c>
      <c r="D5">
        <v>351</v>
      </c>
      <c r="E5" s="1">
        <v>12.5546149809</v>
      </c>
      <c r="F5" s="1">
        <v>37.424282657729002</v>
      </c>
    </row>
    <row r="6" spans="1:17" x14ac:dyDescent="0.4">
      <c r="A6">
        <v>326</v>
      </c>
      <c r="B6" s="1">
        <v>0.93879858751047995</v>
      </c>
      <c r="C6" s="1">
        <v>0.95693704902568</v>
      </c>
      <c r="D6">
        <v>352</v>
      </c>
      <c r="E6" s="1">
        <v>13.846410337792999</v>
      </c>
      <c r="F6" s="1">
        <v>41.009776599730003</v>
      </c>
    </row>
    <row r="7" spans="1:17" x14ac:dyDescent="0.4">
      <c r="A7">
        <v>327</v>
      </c>
      <c r="B7" s="1">
        <v>1.3124714919585998</v>
      </c>
      <c r="C7" s="1">
        <v>1.6044153925396001</v>
      </c>
      <c r="D7">
        <v>353</v>
      </c>
      <c r="E7" s="1">
        <v>15.18783650762</v>
      </c>
      <c r="F7" s="1">
        <v>44.839979913850996</v>
      </c>
    </row>
    <row r="8" spans="1:17" x14ac:dyDescent="0.4">
      <c r="A8">
        <v>328</v>
      </c>
      <c r="B8" s="1">
        <v>1.5543390181423999</v>
      </c>
      <c r="C8" s="1">
        <v>2.3470094061160003</v>
      </c>
      <c r="D8">
        <v>354</v>
      </c>
      <c r="E8" s="1">
        <v>16.763238954883001</v>
      </c>
      <c r="F8" s="1">
        <v>48.996355935731003</v>
      </c>
    </row>
    <row r="9" spans="1:17" x14ac:dyDescent="0.4">
      <c r="A9">
        <v>329</v>
      </c>
      <c r="B9" s="1">
        <v>1.6953798770664001</v>
      </c>
      <c r="C9" s="1">
        <v>3.14178401689</v>
      </c>
      <c r="D9">
        <v>355</v>
      </c>
      <c r="E9" s="1">
        <v>18.427042977620999</v>
      </c>
      <c r="F9" s="1">
        <v>53.660514014249998</v>
      </c>
    </row>
    <row r="10" spans="1:17" x14ac:dyDescent="0.4">
      <c r="A10">
        <v>330</v>
      </c>
      <c r="B10" s="1">
        <v>1.933838369244</v>
      </c>
      <c r="C10" s="1">
        <v>4.0004649360025999</v>
      </c>
      <c r="D10">
        <v>356</v>
      </c>
      <c r="E10" s="1">
        <v>19.969725548505</v>
      </c>
      <c r="F10" s="1">
        <v>58.832041979515999</v>
      </c>
    </row>
    <row r="11" spans="1:17" x14ac:dyDescent="0.4">
      <c r="A11">
        <v>331</v>
      </c>
      <c r="B11" s="1">
        <v>2.1503290469464003</v>
      </c>
      <c r="C11" s="1">
        <v>4.9484638102266008</v>
      </c>
      <c r="D11">
        <v>357</v>
      </c>
      <c r="E11" s="1">
        <v>21.192120110462</v>
      </c>
      <c r="F11" s="1">
        <v>64.443924532905996</v>
      </c>
    </row>
    <row r="12" spans="1:17" x14ac:dyDescent="0.4">
      <c r="A12">
        <v>332</v>
      </c>
      <c r="B12" s="1">
        <v>2.2999409363827001</v>
      </c>
      <c r="C12" s="1">
        <v>5.9716096596480002</v>
      </c>
      <c r="D12">
        <v>358</v>
      </c>
      <c r="E12" s="1">
        <v>22.201948947562002</v>
      </c>
      <c r="F12" s="1">
        <v>70.344165231792005</v>
      </c>
    </row>
    <row r="13" spans="1:17" x14ac:dyDescent="0.4">
      <c r="A13">
        <v>333</v>
      </c>
      <c r="B13" s="1">
        <v>2.3782066315462003</v>
      </c>
      <c r="C13" s="1">
        <v>7.0411289495804006</v>
      </c>
      <c r="D13">
        <v>359</v>
      </c>
      <c r="E13" s="1">
        <v>23.085009754323998</v>
      </c>
      <c r="F13" s="1">
        <v>76.496330706541997</v>
      </c>
    </row>
    <row r="14" spans="1:17" x14ac:dyDescent="0.4">
      <c r="A14">
        <v>334</v>
      </c>
      <c r="B14" s="1">
        <v>2.3909201997018998</v>
      </c>
      <c r="C14" s="1">
        <v>8.1283003557092002</v>
      </c>
      <c r="D14">
        <v>360</v>
      </c>
      <c r="E14" s="1">
        <v>23.763716070811999</v>
      </c>
      <c r="F14" s="1">
        <v>82.832766253124007</v>
      </c>
    </row>
    <row r="15" spans="1:17" x14ac:dyDescent="0.4">
      <c r="A15">
        <v>335</v>
      </c>
      <c r="B15" s="1">
        <v>2.3909201997018998</v>
      </c>
      <c r="C15" s="1">
        <v>9.2165014535767007</v>
      </c>
      <c r="D15">
        <v>361</v>
      </c>
      <c r="E15" s="1">
        <v>24.364480676221998</v>
      </c>
      <c r="F15" s="1">
        <v>89.302442566314994</v>
      </c>
    </row>
    <row r="16" spans="1:17" x14ac:dyDescent="0.4">
      <c r="A16">
        <v>336</v>
      </c>
      <c r="B16" s="1">
        <v>2.3909201997018998</v>
      </c>
      <c r="C16" s="1">
        <v>10.304702551444</v>
      </c>
      <c r="D16">
        <v>362</v>
      </c>
      <c r="E16" s="1">
        <v>25.069973112701998</v>
      </c>
      <c r="F16" s="1">
        <v>95.915040740793003</v>
      </c>
      <c r="K16" t="s">
        <v>12</v>
      </c>
    </row>
    <row r="17" spans="1:21" x14ac:dyDescent="0.4">
      <c r="A17">
        <v>337</v>
      </c>
      <c r="B17" s="1">
        <v>2.3909201997018998</v>
      </c>
      <c r="C17" s="1">
        <v>11.392903649312</v>
      </c>
      <c r="D17">
        <v>363</v>
      </c>
      <c r="E17" s="1">
        <v>25.698797384091002</v>
      </c>
      <c r="F17" s="1">
        <v>102.67996248036</v>
      </c>
      <c r="K17" t="s">
        <v>14</v>
      </c>
      <c r="L17" t="s">
        <v>25</v>
      </c>
      <c r="M17" t="s">
        <v>24</v>
      </c>
      <c r="N17" s="9" t="s">
        <v>16</v>
      </c>
      <c r="O17" s="9" t="s">
        <v>17</v>
      </c>
      <c r="P17" s="8" t="s">
        <v>18</v>
      </c>
      <c r="Q17" t="s">
        <v>19</v>
      </c>
      <c r="R17" t="s">
        <v>20</v>
      </c>
      <c r="S17" t="s">
        <v>21</v>
      </c>
      <c r="T17" t="s">
        <v>22</v>
      </c>
      <c r="U17" t="s">
        <v>23</v>
      </c>
    </row>
    <row r="18" spans="1:21" x14ac:dyDescent="0.4">
      <c r="A18">
        <v>338</v>
      </c>
      <c r="B18" s="1">
        <v>2.3909201997018998</v>
      </c>
      <c r="C18" s="1">
        <v>12.481104747179002</v>
      </c>
      <c r="D18">
        <v>364</v>
      </c>
      <c r="E18" s="1">
        <v>26.257872040788001</v>
      </c>
      <c r="F18" s="1">
        <v>109.58479767656</v>
      </c>
      <c r="K18">
        <v>0</v>
      </c>
      <c r="L18">
        <v>0.27</v>
      </c>
      <c r="M18">
        <v>0</v>
      </c>
    </row>
    <row r="19" spans="1:21" x14ac:dyDescent="0.4">
      <c r="A19">
        <v>339</v>
      </c>
      <c r="B19" s="1">
        <v>2.3909201997018998</v>
      </c>
      <c r="C19" s="1">
        <v>13.569305845046999</v>
      </c>
      <c r="D19">
        <v>365</v>
      </c>
      <c r="E19" s="1">
        <v>26.775244810901</v>
      </c>
      <c r="F19" s="1">
        <v>116.62089014754001</v>
      </c>
      <c r="K19">
        <v>0.5</v>
      </c>
      <c r="L19">
        <v>4.0199999999999996</v>
      </c>
      <c r="M19">
        <f>(L18+L19)/2</f>
        <v>2.1449999999999996</v>
      </c>
    </row>
    <row r="20" spans="1:21" x14ac:dyDescent="0.4">
      <c r="A20">
        <v>340</v>
      </c>
      <c r="B20" s="1">
        <v>2.3909201997018998</v>
      </c>
      <c r="C20" s="1">
        <v>14.657506942913999</v>
      </c>
      <c r="D20">
        <v>366</v>
      </c>
      <c r="E20" s="1">
        <v>27.287984621261</v>
      </c>
      <c r="F20" s="1">
        <v>123.78405726094999</v>
      </c>
      <c r="K20">
        <v>1</v>
      </c>
      <c r="L20">
        <v>14.91</v>
      </c>
      <c r="M20">
        <f t="shared" ref="M20:M68" si="0">(L19+L20)/2</f>
        <v>9.4649999999999999</v>
      </c>
    </row>
    <row r="21" spans="1:21" x14ac:dyDescent="0.4">
      <c r="A21">
        <v>341</v>
      </c>
      <c r="B21" s="1">
        <v>2.4227690034376002</v>
      </c>
      <c r="C21" s="1">
        <v>15.749575366370999</v>
      </c>
      <c r="D21">
        <v>367</v>
      </c>
      <c r="E21" s="1">
        <v>27.772108371752001</v>
      </c>
      <c r="F21" s="1">
        <v>131.06979018683001</v>
      </c>
      <c r="K21">
        <v>1.5</v>
      </c>
      <c r="L21">
        <v>40.44</v>
      </c>
      <c r="M21">
        <f t="shared" si="0"/>
        <v>27.674999999999997</v>
      </c>
    </row>
    <row r="22" spans="1:21" x14ac:dyDescent="0.4">
      <c r="A22">
        <v>342</v>
      </c>
      <c r="B22" s="1">
        <v>2.6807249254338998</v>
      </c>
      <c r="C22" s="1">
        <v>16.890352878285</v>
      </c>
      <c r="D22">
        <v>368</v>
      </c>
      <c r="E22" s="1">
        <v>28.084307262209002</v>
      </c>
      <c r="F22" s="1">
        <v>138.44899532771001</v>
      </c>
      <c r="K22">
        <v>2</v>
      </c>
      <c r="L22">
        <v>70.02</v>
      </c>
      <c r="M22">
        <f t="shared" si="0"/>
        <v>55.23</v>
      </c>
    </row>
    <row r="23" spans="1:21" x14ac:dyDescent="0.4">
      <c r="A23">
        <v>343</v>
      </c>
      <c r="B23" s="1">
        <v>3.2810084696280999</v>
      </c>
      <c r="C23" s="1">
        <v>18.190255806130999</v>
      </c>
      <c r="D23">
        <v>369</v>
      </c>
      <c r="E23" s="1">
        <v>28.254527035709</v>
      </c>
      <c r="F23" s="1">
        <v>145.86780709371999</v>
      </c>
      <c r="K23">
        <v>2.5</v>
      </c>
      <c r="L23">
        <v>94.03</v>
      </c>
      <c r="M23">
        <f t="shared" si="0"/>
        <v>82.025000000000006</v>
      </c>
    </row>
    <row r="24" spans="1:21" x14ac:dyDescent="0.4">
      <c r="A24">
        <v>344</v>
      </c>
      <c r="B24" s="1">
        <v>4.2089846020125998</v>
      </c>
      <c r="C24" s="1">
        <v>19.709827745898998</v>
      </c>
      <c r="D24">
        <v>370</v>
      </c>
      <c r="E24" s="1">
        <v>28.424386546215999</v>
      </c>
      <c r="F24" s="1">
        <v>153.31408788771</v>
      </c>
      <c r="K24">
        <v>3</v>
      </c>
      <c r="L24">
        <v>90.98</v>
      </c>
      <c r="M24">
        <f t="shared" si="0"/>
        <v>92.504999999999995</v>
      </c>
    </row>
    <row r="25" spans="1:21" x14ac:dyDescent="0.4">
      <c r="A25">
        <v>345</v>
      </c>
      <c r="B25" s="1">
        <v>5.2811911214739</v>
      </c>
      <c r="C25" s="1">
        <v>21.478539803036</v>
      </c>
      <c r="D25">
        <v>371</v>
      </c>
      <c r="E25" s="1">
        <v>28.593885793708001</v>
      </c>
      <c r="F25" s="1">
        <v>160.78819308376998</v>
      </c>
      <c r="K25">
        <v>3.5</v>
      </c>
      <c r="L25">
        <v>82.17</v>
      </c>
      <c r="M25">
        <f t="shared" si="0"/>
        <v>86.575000000000003</v>
      </c>
    </row>
    <row r="26" spans="1:21" x14ac:dyDescent="0.4">
      <c r="A26">
        <v>346</v>
      </c>
      <c r="B26" s="1">
        <v>6.3807356742676005</v>
      </c>
      <c r="C26" s="1">
        <v>23.494198666231</v>
      </c>
      <c r="D26">
        <v>372</v>
      </c>
      <c r="E26" s="1">
        <v>28.763024778222</v>
      </c>
      <c r="F26" s="1">
        <v>168.29047805597</v>
      </c>
      <c r="K26">
        <v>4</v>
      </c>
      <c r="L26">
        <v>72.739999999999995</v>
      </c>
      <c r="M26">
        <f t="shared" si="0"/>
        <v>77.454999999999998</v>
      </c>
    </row>
    <row r="27" spans="1:21" x14ac:dyDescent="0.4">
      <c r="A27" s="3">
        <v>347</v>
      </c>
      <c r="B27" s="4">
        <v>7.4989105083521004</v>
      </c>
      <c r="C27" s="4">
        <v>25.758414927027001</v>
      </c>
      <c r="D27" s="3">
        <v>373</v>
      </c>
      <c r="E27" s="4">
        <v>28.931803499760999</v>
      </c>
      <c r="F27" s="4">
        <v>175.82129817842002</v>
      </c>
      <c r="K27">
        <v>4.5</v>
      </c>
      <c r="L27">
        <v>64.45</v>
      </c>
      <c r="M27">
        <f t="shared" si="0"/>
        <v>68.594999999999999</v>
      </c>
    </row>
    <row r="28" spans="1:21" x14ac:dyDescent="0.4">
      <c r="K28">
        <v>5</v>
      </c>
      <c r="L28">
        <v>56.48</v>
      </c>
      <c r="M28">
        <f t="shared" si="0"/>
        <v>60.465000000000003</v>
      </c>
    </row>
    <row r="29" spans="1:21" x14ac:dyDescent="0.4">
      <c r="K29">
        <v>5.5</v>
      </c>
      <c r="L29">
        <v>51.34</v>
      </c>
      <c r="M29">
        <f t="shared" si="0"/>
        <v>53.91</v>
      </c>
    </row>
    <row r="30" spans="1:21" x14ac:dyDescent="0.4">
      <c r="K30">
        <v>6</v>
      </c>
      <c r="L30">
        <v>46.19</v>
      </c>
      <c r="M30">
        <f t="shared" si="0"/>
        <v>48.765000000000001</v>
      </c>
    </row>
    <row r="31" spans="1:21" x14ac:dyDescent="0.4">
      <c r="K31">
        <v>6.5</v>
      </c>
      <c r="L31">
        <v>41.07</v>
      </c>
      <c r="M31">
        <f t="shared" si="0"/>
        <v>43.629999999999995</v>
      </c>
    </row>
    <row r="32" spans="1:21" x14ac:dyDescent="0.4">
      <c r="K32">
        <v>7</v>
      </c>
      <c r="L32">
        <v>37.229999999999997</v>
      </c>
      <c r="M32">
        <f t="shared" si="0"/>
        <v>39.15</v>
      </c>
    </row>
    <row r="33" spans="1:13" x14ac:dyDescent="0.4">
      <c r="K33">
        <v>7.5</v>
      </c>
      <c r="L33">
        <v>35.19</v>
      </c>
      <c r="M33">
        <f t="shared" si="0"/>
        <v>36.209999999999994</v>
      </c>
    </row>
    <row r="34" spans="1:13" x14ac:dyDescent="0.4">
      <c r="K34">
        <v>8</v>
      </c>
      <c r="L34">
        <v>33.15</v>
      </c>
      <c r="M34">
        <f t="shared" si="0"/>
        <v>34.17</v>
      </c>
    </row>
    <row r="35" spans="1:13" x14ac:dyDescent="0.4">
      <c r="K35">
        <v>8.5</v>
      </c>
      <c r="L35">
        <v>31.11</v>
      </c>
      <c r="M35">
        <f t="shared" si="0"/>
        <v>32.129999999999995</v>
      </c>
    </row>
    <row r="36" spans="1:13" x14ac:dyDescent="0.4">
      <c r="K36">
        <v>9</v>
      </c>
      <c r="L36">
        <v>29.08</v>
      </c>
      <c r="M36">
        <f t="shared" si="0"/>
        <v>30.094999999999999</v>
      </c>
    </row>
    <row r="37" spans="1:13" x14ac:dyDescent="0.4">
      <c r="K37">
        <v>9.5</v>
      </c>
      <c r="L37">
        <v>27.04</v>
      </c>
      <c r="M37">
        <f t="shared" si="0"/>
        <v>28.06</v>
      </c>
    </row>
    <row r="38" spans="1:13" x14ac:dyDescent="0.4">
      <c r="K38">
        <v>10</v>
      </c>
      <c r="L38">
        <v>25</v>
      </c>
      <c r="M38">
        <f t="shared" si="0"/>
        <v>26.02</v>
      </c>
    </row>
    <row r="39" spans="1:13" x14ac:dyDescent="0.4">
      <c r="A39" s="2" t="s">
        <v>9</v>
      </c>
      <c r="B39" s="2" t="s">
        <v>8</v>
      </c>
      <c r="C39" s="2" t="s">
        <v>7</v>
      </c>
      <c r="D39" s="8" t="s">
        <v>10</v>
      </c>
      <c r="E39" t="s">
        <v>11</v>
      </c>
      <c r="F39">
        <v>1</v>
      </c>
      <c r="K39">
        <v>10.5</v>
      </c>
      <c r="L39">
        <v>22.99</v>
      </c>
      <c r="M39">
        <f t="shared" si="0"/>
        <v>23.994999999999997</v>
      </c>
    </row>
    <row r="40" spans="1:13" x14ac:dyDescent="0.4">
      <c r="A40">
        <v>322</v>
      </c>
      <c r="B40" s="1">
        <v>0</v>
      </c>
      <c r="C40" s="1">
        <v>0</v>
      </c>
      <c r="F40">
        <v>0.502</v>
      </c>
      <c r="K40">
        <v>11</v>
      </c>
      <c r="L40">
        <v>20.93</v>
      </c>
      <c r="M40">
        <f t="shared" si="0"/>
        <v>21.96</v>
      </c>
    </row>
    <row r="41" spans="1:13" x14ac:dyDescent="0.4">
      <c r="A41">
        <v>323</v>
      </c>
      <c r="B41" s="1">
        <v>0.18745483984581998</v>
      </c>
      <c r="C41" s="1">
        <v>4.7397896904030998E-2</v>
      </c>
      <c r="F41">
        <v>0.93</v>
      </c>
      <c r="K41">
        <v>11.5</v>
      </c>
      <c r="L41">
        <v>19.05</v>
      </c>
      <c r="M41">
        <f t="shared" si="0"/>
        <v>19.990000000000002</v>
      </c>
    </row>
    <row r="42" spans="1:13" x14ac:dyDescent="0.4">
      <c r="A42">
        <v>324</v>
      </c>
      <c r="B42" s="1">
        <v>0.40935073045353998</v>
      </c>
      <c r="C42" s="1">
        <v>0.22974732347018997</v>
      </c>
      <c r="F42">
        <v>4.2270000000000003</v>
      </c>
      <c r="K42">
        <v>12</v>
      </c>
      <c r="L42">
        <v>18.12</v>
      </c>
      <c r="M42">
        <f t="shared" si="0"/>
        <v>18.585000000000001</v>
      </c>
    </row>
    <row r="43" spans="1:13" x14ac:dyDescent="0.4">
      <c r="A43">
        <v>325</v>
      </c>
      <c r="B43" s="1">
        <v>0.63034407650291002</v>
      </c>
      <c r="C43" s="1">
        <v>0.53578284662499998</v>
      </c>
      <c r="F43">
        <v>50</v>
      </c>
      <c r="K43">
        <v>12.5</v>
      </c>
      <c r="L43">
        <v>17.190000000000001</v>
      </c>
      <c r="M43">
        <f t="shared" si="0"/>
        <v>17.655000000000001</v>
      </c>
    </row>
    <row r="44" spans="1:13" x14ac:dyDescent="0.4">
      <c r="A44">
        <v>326</v>
      </c>
      <c r="B44" s="1">
        <v>0.93879858751047995</v>
      </c>
      <c r="C44" s="1">
        <v>0.95693704902568</v>
      </c>
      <c r="K44">
        <v>13</v>
      </c>
      <c r="L44">
        <v>16.260000000000002</v>
      </c>
      <c r="M44">
        <f t="shared" si="0"/>
        <v>16.725000000000001</v>
      </c>
    </row>
    <row r="45" spans="1:13" x14ac:dyDescent="0.4">
      <c r="A45">
        <v>327</v>
      </c>
      <c r="B45" s="1">
        <v>1.3124714919585998</v>
      </c>
      <c r="C45" s="1">
        <v>1.6044153925396001</v>
      </c>
      <c r="K45">
        <v>13.5</v>
      </c>
      <c r="L45">
        <v>15.33</v>
      </c>
      <c r="M45">
        <f t="shared" si="0"/>
        <v>15.795000000000002</v>
      </c>
    </row>
    <row r="46" spans="1:13" x14ac:dyDescent="0.4">
      <c r="A46">
        <v>328</v>
      </c>
      <c r="B46" s="1">
        <v>1.5543390181423999</v>
      </c>
      <c r="C46" s="1">
        <v>2.3470094061160003</v>
      </c>
      <c r="K46">
        <v>14</v>
      </c>
      <c r="L46">
        <v>14.4</v>
      </c>
      <c r="M46">
        <f t="shared" si="0"/>
        <v>14.865</v>
      </c>
    </row>
    <row r="47" spans="1:13" x14ac:dyDescent="0.4">
      <c r="A47">
        <v>329</v>
      </c>
      <c r="B47" s="1">
        <v>1.6953798770664001</v>
      </c>
      <c r="C47" s="1">
        <v>3.14178401689</v>
      </c>
      <c r="K47">
        <v>14.5</v>
      </c>
      <c r="L47">
        <v>13.47</v>
      </c>
      <c r="M47">
        <f t="shared" si="0"/>
        <v>13.935</v>
      </c>
    </row>
    <row r="48" spans="1:13" x14ac:dyDescent="0.4">
      <c r="A48">
        <v>330</v>
      </c>
      <c r="B48" s="1">
        <v>1.933838369244</v>
      </c>
      <c r="C48" s="1">
        <v>4.0004649360025999</v>
      </c>
      <c r="K48">
        <v>15</v>
      </c>
      <c r="L48">
        <v>12.54</v>
      </c>
      <c r="M48">
        <f t="shared" si="0"/>
        <v>13.004999999999999</v>
      </c>
    </row>
    <row r="49" spans="1:13" x14ac:dyDescent="0.4">
      <c r="A49">
        <v>331</v>
      </c>
      <c r="B49" s="1">
        <v>2.1503290469464003</v>
      </c>
      <c r="C49" s="1">
        <v>4.9484638102266008</v>
      </c>
      <c r="K49">
        <v>15.5</v>
      </c>
      <c r="L49">
        <v>11.61</v>
      </c>
      <c r="M49">
        <f t="shared" si="0"/>
        <v>12.074999999999999</v>
      </c>
    </row>
    <row r="50" spans="1:13" x14ac:dyDescent="0.4">
      <c r="A50">
        <v>332</v>
      </c>
      <c r="B50" s="1">
        <v>2.2999409363827001</v>
      </c>
      <c r="C50" s="1">
        <v>5.9716096596480002</v>
      </c>
      <c r="K50">
        <v>16</v>
      </c>
      <c r="L50">
        <v>10.68</v>
      </c>
      <c r="M50">
        <f t="shared" si="0"/>
        <v>11.145</v>
      </c>
    </row>
    <row r="51" spans="1:13" x14ac:dyDescent="0.4">
      <c r="A51">
        <v>333</v>
      </c>
      <c r="B51" s="1">
        <v>2.3782066315462003</v>
      </c>
      <c r="C51" s="1">
        <v>7.0411289495804006</v>
      </c>
      <c r="K51">
        <v>16.5</v>
      </c>
      <c r="L51">
        <v>9.75</v>
      </c>
      <c r="M51">
        <f t="shared" si="0"/>
        <v>10.215</v>
      </c>
    </row>
    <row r="52" spans="1:13" x14ac:dyDescent="0.4">
      <c r="A52">
        <v>334</v>
      </c>
      <c r="B52" s="1">
        <v>2.3909201997018998</v>
      </c>
      <c r="C52" s="1">
        <v>8.1283003557092002</v>
      </c>
      <c r="K52">
        <v>17</v>
      </c>
      <c r="L52">
        <v>9.1199999999999992</v>
      </c>
      <c r="M52">
        <f t="shared" si="0"/>
        <v>9.4349999999999987</v>
      </c>
    </row>
    <row r="53" spans="1:13" x14ac:dyDescent="0.4">
      <c r="A53">
        <v>335</v>
      </c>
      <c r="B53" s="1">
        <v>2.3909201997018998</v>
      </c>
      <c r="C53" s="1">
        <v>9.2165014535767007</v>
      </c>
      <c r="K53">
        <v>17.5</v>
      </c>
      <c r="L53">
        <v>8.5</v>
      </c>
      <c r="M53">
        <f t="shared" si="0"/>
        <v>8.8099999999999987</v>
      </c>
    </row>
    <row r="54" spans="1:13" x14ac:dyDescent="0.4">
      <c r="A54">
        <v>336</v>
      </c>
      <c r="B54" s="1">
        <v>2.3909201997018998</v>
      </c>
      <c r="C54" s="1">
        <v>10.304702551444</v>
      </c>
      <c r="K54">
        <v>18</v>
      </c>
      <c r="L54">
        <v>7.88</v>
      </c>
      <c r="M54">
        <f t="shared" si="0"/>
        <v>8.19</v>
      </c>
    </row>
    <row r="55" spans="1:13" x14ac:dyDescent="0.4">
      <c r="A55">
        <v>337</v>
      </c>
      <c r="B55" s="1">
        <v>2.3909201997018998</v>
      </c>
      <c r="C55" s="1">
        <v>11.392903649312</v>
      </c>
      <c r="K55">
        <v>18.5</v>
      </c>
      <c r="L55">
        <v>7.26</v>
      </c>
      <c r="M55">
        <f t="shared" si="0"/>
        <v>7.57</v>
      </c>
    </row>
    <row r="56" spans="1:13" x14ac:dyDescent="0.4">
      <c r="A56">
        <v>338</v>
      </c>
      <c r="B56" s="1">
        <v>2.3909201997018998</v>
      </c>
      <c r="C56" s="1">
        <v>12.481104747179002</v>
      </c>
      <c r="K56">
        <v>19</v>
      </c>
      <c r="L56">
        <v>6.64</v>
      </c>
      <c r="M56">
        <f t="shared" si="0"/>
        <v>6.9499999999999993</v>
      </c>
    </row>
    <row r="57" spans="1:13" x14ac:dyDescent="0.4">
      <c r="A57">
        <v>339</v>
      </c>
      <c r="B57" s="1">
        <v>2.3909201997018998</v>
      </c>
      <c r="C57" s="1">
        <v>13.569305845046999</v>
      </c>
      <c r="K57">
        <v>19.5</v>
      </c>
      <c r="L57">
        <v>6.01</v>
      </c>
      <c r="M57">
        <f t="shared" si="0"/>
        <v>6.3249999999999993</v>
      </c>
    </row>
    <row r="58" spans="1:13" x14ac:dyDescent="0.4">
      <c r="A58">
        <v>340</v>
      </c>
      <c r="B58" s="1">
        <v>2.3909201997018998</v>
      </c>
      <c r="C58" s="1">
        <v>14.657506942913999</v>
      </c>
      <c r="K58">
        <v>20</v>
      </c>
      <c r="L58">
        <v>5.4</v>
      </c>
      <c r="M58">
        <f t="shared" si="0"/>
        <v>5.7050000000000001</v>
      </c>
    </row>
    <row r="59" spans="1:13" x14ac:dyDescent="0.4">
      <c r="A59">
        <v>341</v>
      </c>
      <c r="B59" s="1">
        <v>2.4227690034376002</v>
      </c>
      <c r="C59" s="1">
        <v>15.749575366370999</v>
      </c>
      <c r="K59">
        <v>20.5</v>
      </c>
      <c r="L59">
        <v>4.8099999999999996</v>
      </c>
      <c r="M59">
        <f t="shared" si="0"/>
        <v>5.1050000000000004</v>
      </c>
    </row>
    <row r="60" spans="1:13" x14ac:dyDescent="0.4">
      <c r="A60">
        <v>342</v>
      </c>
      <c r="B60" s="1">
        <v>2.6807249254338998</v>
      </c>
      <c r="C60" s="1">
        <v>16.890352878285</v>
      </c>
      <c r="K60">
        <v>21</v>
      </c>
      <c r="L60">
        <v>4.28</v>
      </c>
      <c r="M60">
        <f t="shared" si="0"/>
        <v>4.5449999999999999</v>
      </c>
    </row>
    <row r="61" spans="1:13" x14ac:dyDescent="0.4">
      <c r="A61">
        <v>343</v>
      </c>
      <c r="B61" s="1">
        <v>3.2810084696280999</v>
      </c>
      <c r="C61" s="1">
        <v>18.190255806130999</v>
      </c>
      <c r="K61">
        <v>21.5</v>
      </c>
      <c r="L61">
        <v>3.74</v>
      </c>
      <c r="M61">
        <f t="shared" si="0"/>
        <v>4.01</v>
      </c>
    </row>
    <row r="62" spans="1:13" x14ac:dyDescent="0.4">
      <c r="A62">
        <v>344</v>
      </c>
      <c r="B62" s="1">
        <v>4.2089846020125998</v>
      </c>
      <c r="C62" s="1">
        <v>19.709827745898998</v>
      </c>
      <c r="K62">
        <v>22</v>
      </c>
      <c r="L62">
        <v>3.21</v>
      </c>
      <c r="M62">
        <f t="shared" si="0"/>
        <v>3.4750000000000001</v>
      </c>
    </row>
    <row r="63" spans="1:13" x14ac:dyDescent="0.4">
      <c r="A63">
        <v>345</v>
      </c>
      <c r="B63" s="1">
        <v>5.2811911214739</v>
      </c>
      <c r="C63" s="1">
        <v>21.478539803036</v>
      </c>
      <c r="K63">
        <v>22.5</v>
      </c>
      <c r="L63">
        <v>2.68</v>
      </c>
      <c r="M63">
        <f t="shared" si="0"/>
        <v>2.9450000000000003</v>
      </c>
    </row>
    <row r="64" spans="1:13" x14ac:dyDescent="0.4">
      <c r="A64">
        <v>346</v>
      </c>
      <c r="B64" s="1">
        <v>6.3807356742676005</v>
      </c>
      <c r="C64" s="1">
        <v>23.494198666231</v>
      </c>
      <c r="K64">
        <v>23</v>
      </c>
      <c r="L64">
        <v>2.15</v>
      </c>
      <c r="M64">
        <f t="shared" si="0"/>
        <v>2.415</v>
      </c>
    </row>
    <row r="65" spans="1:13" x14ac:dyDescent="0.4">
      <c r="A65" s="3">
        <v>347</v>
      </c>
      <c r="B65" s="4">
        <v>7.4989105083521004</v>
      </c>
      <c r="C65" s="4">
        <v>25.758414927027001</v>
      </c>
      <c r="K65">
        <v>23.5</v>
      </c>
      <c r="L65">
        <v>1.61</v>
      </c>
      <c r="M65">
        <f t="shared" si="0"/>
        <v>1.88</v>
      </c>
    </row>
    <row r="66" spans="1:13" x14ac:dyDescent="0.4">
      <c r="A66">
        <v>348</v>
      </c>
      <c r="B66" s="1">
        <v>8.6380687979896003</v>
      </c>
      <c r="C66" s="1">
        <v>28.272955134476</v>
      </c>
      <c r="K66">
        <v>24</v>
      </c>
      <c r="L66">
        <v>1.08</v>
      </c>
      <c r="M66">
        <f t="shared" si="0"/>
        <v>1.3450000000000002</v>
      </c>
    </row>
    <row r="67" spans="1:13" x14ac:dyDescent="0.4">
      <c r="A67">
        <v>349</v>
      </c>
      <c r="B67" s="1">
        <v>9.8505949181996986</v>
      </c>
      <c r="C67" s="1">
        <v>31.045364660674</v>
      </c>
      <c r="K67">
        <v>24.5</v>
      </c>
      <c r="L67">
        <v>0.55000000000000004</v>
      </c>
      <c r="M67">
        <f t="shared" si="0"/>
        <v>0.81500000000000006</v>
      </c>
    </row>
    <row r="68" spans="1:13" x14ac:dyDescent="0.4">
      <c r="A68">
        <v>350</v>
      </c>
      <c r="B68" s="1">
        <v>11.184149700709</v>
      </c>
      <c r="C68" s="1">
        <v>34.093565064384002</v>
      </c>
      <c r="K68">
        <v>24.76</v>
      </c>
      <c r="L68">
        <v>0.27</v>
      </c>
      <c r="M68">
        <f t="shared" si="0"/>
        <v>0.41000000000000003</v>
      </c>
    </row>
    <row r="69" spans="1:13" x14ac:dyDescent="0.4">
      <c r="A69">
        <v>351</v>
      </c>
      <c r="B69" s="1">
        <v>12.5546149809</v>
      </c>
      <c r="C69" s="1">
        <v>37.424282657729002</v>
      </c>
    </row>
    <row r="70" spans="1:13" x14ac:dyDescent="0.4">
      <c r="A70">
        <v>352</v>
      </c>
      <c r="B70" s="1">
        <v>13.846410337792999</v>
      </c>
      <c r="C70" s="1">
        <v>41.009776599730003</v>
      </c>
    </row>
    <row r="71" spans="1:13" x14ac:dyDescent="0.4">
      <c r="A71">
        <v>353</v>
      </c>
      <c r="B71" s="1">
        <v>15.18783650762</v>
      </c>
      <c r="C71" s="1">
        <v>44.839979913850996</v>
      </c>
    </row>
    <row r="72" spans="1:13" x14ac:dyDescent="0.4">
      <c r="A72">
        <v>354</v>
      </c>
      <c r="B72" s="1">
        <v>16.763238954883001</v>
      </c>
      <c r="C72" s="1">
        <v>48.996355935731003</v>
      </c>
      <c r="D72">
        <f>F$39*F$40*F$41*F$39*F$43*F$42*(E72)^(3/2)</f>
        <v>0</v>
      </c>
      <c r="E72">
        <f>A72-354</f>
        <v>0</v>
      </c>
      <c r="F72">
        <v>364</v>
      </c>
      <c r="G72">
        <v>26.257872040788001</v>
      </c>
      <c r="H72">
        <v>109.58479767656</v>
      </c>
      <c r="I72">
        <v>3120.2465944987953</v>
      </c>
    </row>
    <row r="73" spans="1:13" x14ac:dyDescent="0.4">
      <c r="A73">
        <v>355</v>
      </c>
      <c r="B73" s="1">
        <v>18.427042977620999</v>
      </c>
      <c r="C73" s="1">
        <v>53.660514014249998</v>
      </c>
      <c r="D73">
        <f t="shared" ref="D73:D91" si="1">F$39*F$40*F$41*F$39*F$43*F$42*(E73)^(3/2)</f>
        <v>98.670861000000016</v>
      </c>
      <c r="E73">
        <f t="shared" ref="E73:E91" si="2">A73-354</f>
        <v>1</v>
      </c>
      <c r="F73">
        <v>365</v>
      </c>
      <c r="G73">
        <v>26.775244810901</v>
      </c>
      <c r="H73">
        <v>116.62089014754001</v>
      </c>
      <c r="I73">
        <v>3599.7964604614313</v>
      </c>
    </row>
    <row r="74" spans="1:13" x14ac:dyDescent="0.4">
      <c r="A74">
        <v>356</v>
      </c>
      <c r="B74" s="1">
        <v>19.969725548505</v>
      </c>
      <c r="C74" s="1">
        <v>58.832041979515999</v>
      </c>
      <c r="D74">
        <f t="shared" si="1"/>
        <v>279.083339674461</v>
      </c>
      <c r="E74">
        <f t="shared" si="2"/>
        <v>2</v>
      </c>
      <c r="F74">
        <v>366</v>
      </c>
      <c r="G74">
        <v>27.287984621261</v>
      </c>
      <c r="H74">
        <v>123.78405726094999</v>
      </c>
      <c r="I74">
        <v>4101.6706674855968</v>
      </c>
    </row>
    <row r="75" spans="1:13" x14ac:dyDescent="0.4">
      <c r="A75">
        <v>357</v>
      </c>
      <c r="B75" s="1">
        <v>21.192120110462</v>
      </c>
      <c r="C75" s="1">
        <v>64.443924532905996</v>
      </c>
      <c r="D75">
        <f t="shared" si="1"/>
        <v>512.70883343569938</v>
      </c>
      <c r="E75">
        <f t="shared" si="2"/>
        <v>3</v>
      </c>
      <c r="F75">
        <v>367</v>
      </c>
      <c r="G75">
        <v>27.772108371752001</v>
      </c>
      <c r="H75">
        <v>131.06979018683001</v>
      </c>
      <c r="I75">
        <v>4624.9170334858418</v>
      </c>
    </row>
    <row r="76" spans="1:13" x14ac:dyDescent="0.4">
      <c r="A76">
        <v>358</v>
      </c>
      <c r="B76" s="1">
        <v>22.201948947562002</v>
      </c>
      <c r="C76" s="1">
        <v>70.344165231792005</v>
      </c>
      <c r="D76">
        <f t="shared" si="1"/>
        <v>789.3668879999999</v>
      </c>
      <c r="E76">
        <f t="shared" si="2"/>
        <v>4</v>
      </c>
      <c r="F76">
        <v>368</v>
      </c>
      <c r="G76">
        <v>28.084307262209002</v>
      </c>
      <c r="H76">
        <v>138.44899532771001</v>
      </c>
      <c r="I76">
        <v>5168.695782879925</v>
      </c>
    </row>
    <row r="77" spans="1:13" x14ac:dyDescent="0.4">
      <c r="A77">
        <v>359</v>
      </c>
      <c r="B77" s="1">
        <v>23.085009754323998</v>
      </c>
      <c r="C77" s="1">
        <v>76.496330706541997</v>
      </c>
      <c r="D77">
        <f t="shared" si="1"/>
        <v>1103.1737629721642</v>
      </c>
      <c r="E77">
        <f t="shared" si="2"/>
        <v>5</v>
      </c>
      <c r="F77">
        <v>369</v>
      </c>
      <c r="G77">
        <v>28.254527035709</v>
      </c>
      <c r="H77">
        <v>145.86780709371999</v>
      </c>
      <c r="I77">
        <v>5732.2590211342031</v>
      </c>
    </row>
    <row r="78" spans="1:13" x14ac:dyDescent="0.4">
      <c r="A78">
        <v>360</v>
      </c>
      <c r="B78" s="1">
        <v>23.763716070811999</v>
      </c>
      <c r="C78" s="1">
        <v>82.832766253124007</v>
      </c>
      <c r="D78">
        <f t="shared" si="1"/>
        <v>1450.1595715865087</v>
      </c>
      <c r="E78">
        <f t="shared" si="2"/>
        <v>6</v>
      </c>
      <c r="F78">
        <v>370</v>
      </c>
      <c r="G78">
        <v>28.424386546215999</v>
      </c>
      <c r="H78">
        <v>153.31408788771</v>
      </c>
      <c r="I78">
        <v>6314.9351039999992</v>
      </c>
    </row>
    <row r="79" spans="1:13" x14ac:dyDescent="0.4">
      <c r="A79">
        <v>361</v>
      </c>
      <c r="B79" s="1">
        <v>24.364480676221998</v>
      </c>
      <c r="C79" s="1">
        <v>89.302442566314994</v>
      </c>
      <c r="D79">
        <f t="shared" si="1"/>
        <v>1827.4099189823537</v>
      </c>
      <c r="E79">
        <f t="shared" si="2"/>
        <v>7</v>
      </c>
      <c r="F79">
        <v>371</v>
      </c>
      <c r="G79">
        <v>28.593885793708001</v>
      </c>
      <c r="H79">
        <v>160.78819308376998</v>
      </c>
      <c r="I79">
        <v>6916.1164952518548</v>
      </c>
    </row>
    <row r="80" spans="1:13" x14ac:dyDescent="0.4">
      <c r="A80">
        <v>362</v>
      </c>
      <c r="B80" s="1">
        <v>25.069973112701998</v>
      </c>
      <c r="C80" s="1">
        <v>95.915040740793003</v>
      </c>
      <c r="D80">
        <f t="shared" si="1"/>
        <v>2232.6667173956871</v>
      </c>
      <c r="E80">
        <f t="shared" si="2"/>
        <v>8</v>
      </c>
      <c r="F80">
        <v>372</v>
      </c>
      <c r="G80">
        <v>28.763024778222</v>
      </c>
      <c r="H80">
        <v>168.29047805597</v>
      </c>
      <c r="I80">
        <v>7535.2501712104431</v>
      </c>
    </row>
    <row r="81" spans="1:23" x14ac:dyDescent="0.4">
      <c r="A81">
        <v>363</v>
      </c>
      <c r="B81" s="1">
        <v>25.698797384091002</v>
      </c>
      <c r="C81" s="1">
        <v>102.67996248036</v>
      </c>
      <c r="D81">
        <f t="shared" si="1"/>
        <v>2664.1132470000002</v>
      </c>
      <c r="E81">
        <f t="shared" si="2"/>
        <v>9</v>
      </c>
      <c r="F81">
        <v>373</v>
      </c>
      <c r="G81">
        <v>28.931803499760999</v>
      </c>
      <c r="H81">
        <v>175.82129817842002</v>
      </c>
      <c r="I81">
        <v>8171.8299236518224</v>
      </c>
    </row>
    <row r="82" spans="1:23" x14ac:dyDescent="0.4">
      <c r="A82">
        <v>364</v>
      </c>
      <c r="B82" s="1">
        <v>26.257872040788001</v>
      </c>
      <c r="C82" s="1">
        <v>109.58479767656</v>
      </c>
      <c r="D82">
        <f t="shared" si="1"/>
        <v>3120.2465944987953</v>
      </c>
      <c r="E82">
        <f t="shared" si="2"/>
        <v>10</v>
      </c>
      <c r="M82" t="s">
        <v>15</v>
      </c>
    </row>
    <row r="83" spans="1:23" x14ac:dyDescent="0.4">
      <c r="A83">
        <v>365</v>
      </c>
      <c r="B83" s="1">
        <v>26.775244810901</v>
      </c>
      <c r="C83" s="1">
        <v>116.62089014754001</v>
      </c>
      <c r="D83">
        <f t="shared" si="1"/>
        <v>3599.7964604614313</v>
      </c>
      <c r="E83">
        <f t="shared" si="2"/>
        <v>11</v>
      </c>
      <c r="M83" t="s">
        <v>13</v>
      </c>
      <c r="N83" t="s">
        <v>25</v>
      </c>
      <c r="O83" t="s">
        <v>24</v>
      </c>
      <c r="P83" s="9" t="s">
        <v>16</v>
      </c>
      <c r="Q83" s="9" t="s">
        <v>17</v>
      </c>
      <c r="R83" s="8" t="s">
        <v>18</v>
      </c>
      <c r="S83" t="s">
        <v>19</v>
      </c>
      <c r="T83" t="s">
        <v>20</v>
      </c>
      <c r="U83" t="s">
        <v>21</v>
      </c>
      <c r="V83" t="s">
        <v>22</v>
      </c>
      <c r="W83" t="s">
        <v>23</v>
      </c>
    </row>
    <row r="84" spans="1:23" x14ac:dyDescent="0.4">
      <c r="A84">
        <v>366</v>
      </c>
      <c r="B84" s="1">
        <v>27.287984621261</v>
      </c>
      <c r="C84" s="1">
        <v>123.78405726094999</v>
      </c>
      <c r="D84">
        <f t="shared" si="1"/>
        <v>4101.6706674855968</v>
      </c>
      <c r="E84">
        <f t="shared" si="2"/>
        <v>12</v>
      </c>
      <c r="M84">
        <v>0</v>
      </c>
      <c r="N84">
        <v>0.27</v>
      </c>
      <c r="O84">
        <v>0</v>
      </c>
    </row>
    <row r="85" spans="1:23" x14ac:dyDescent="0.4">
      <c r="A85">
        <v>367</v>
      </c>
      <c r="B85" s="1">
        <v>27.772108371752001</v>
      </c>
      <c r="C85" s="1">
        <v>131.06979018683001</v>
      </c>
      <c r="D85">
        <f t="shared" si="1"/>
        <v>4624.9170334858418</v>
      </c>
      <c r="E85">
        <f t="shared" si="2"/>
        <v>13</v>
      </c>
      <c r="M85">
        <v>0.5</v>
      </c>
      <c r="N85">
        <v>5.95</v>
      </c>
      <c r="O85">
        <f>(N84+N85)/2</f>
        <v>3.1100000000000003</v>
      </c>
    </row>
    <row r="86" spans="1:23" x14ac:dyDescent="0.4">
      <c r="A86">
        <v>368</v>
      </c>
      <c r="B86" s="1">
        <v>28.084307262209002</v>
      </c>
      <c r="C86" s="1">
        <v>138.44899532771001</v>
      </c>
      <c r="D86">
        <f t="shared" si="1"/>
        <v>5168.695782879925</v>
      </c>
      <c r="E86">
        <f t="shared" si="2"/>
        <v>14</v>
      </c>
      <c r="M86">
        <v>1</v>
      </c>
      <c r="N86">
        <v>23.06</v>
      </c>
      <c r="O86">
        <f t="shared" ref="O86:O132" si="3">(N85+N86)/2</f>
        <v>14.504999999999999</v>
      </c>
    </row>
    <row r="87" spans="1:23" x14ac:dyDescent="0.4">
      <c r="A87">
        <v>369</v>
      </c>
      <c r="B87" s="1">
        <v>28.254527035709</v>
      </c>
      <c r="C87" s="1">
        <v>145.86780709371999</v>
      </c>
      <c r="D87">
        <f t="shared" si="1"/>
        <v>5732.2590211342031</v>
      </c>
      <c r="E87">
        <f t="shared" si="2"/>
        <v>15</v>
      </c>
      <c r="M87">
        <v>1.5</v>
      </c>
      <c r="N87">
        <v>63.72</v>
      </c>
      <c r="O87">
        <f t="shared" si="3"/>
        <v>43.39</v>
      </c>
    </row>
    <row r="88" spans="1:23" x14ac:dyDescent="0.4">
      <c r="A88">
        <v>370</v>
      </c>
      <c r="B88" s="1">
        <v>28.424386546215999</v>
      </c>
      <c r="C88" s="1">
        <v>153.31408788771</v>
      </c>
      <c r="D88">
        <f t="shared" si="1"/>
        <v>6314.9351039999992</v>
      </c>
      <c r="E88">
        <f t="shared" si="2"/>
        <v>16</v>
      </c>
      <c r="M88">
        <v>2</v>
      </c>
      <c r="N88">
        <v>108.37</v>
      </c>
      <c r="O88">
        <f t="shared" si="3"/>
        <v>86.045000000000002</v>
      </c>
    </row>
    <row r="89" spans="1:23" x14ac:dyDescent="0.4">
      <c r="A89">
        <v>371</v>
      </c>
      <c r="B89" s="1">
        <v>28.593885793708001</v>
      </c>
      <c r="C89" s="1">
        <v>160.78819308376998</v>
      </c>
      <c r="D89">
        <f t="shared" si="1"/>
        <v>6916.1164952518548</v>
      </c>
      <c r="E89">
        <f t="shared" si="2"/>
        <v>17</v>
      </c>
      <c r="M89">
        <v>2.5</v>
      </c>
      <c r="N89">
        <v>138.29</v>
      </c>
      <c r="O89">
        <f t="shared" si="3"/>
        <v>123.33</v>
      </c>
    </row>
    <row r="90" spans="1:23" x14ac:dyDescent="0.4">
      <c r="A90">
        <v>372</v>
      </c>
      <c r="B90" s="1">
        <v>28.763024778222</v>
      </c>
      <c r="C90" s="1">
        <v>168.29047805597</v>
      </c>
      <c r="D90">
        <f t="shared" si="1"/>
        <v>7535.2501712104431</v>
      </c>
      <c r="E90">
        <f t="shared" si="2"/>
        <v>18</v>
      </c>
      <c r="M90">
        <v>3</v>
      </c>
      <c r="N90">
        <v>131.87</v>
      </c>
      <c r="O90">
        <f t="shared" si="3"/>
        <v>135.07999999999998</v>
      </c>
    </row>
    <row r="91" spans="1:23" x14ac:dyDescent="0.4">
      <c r="A91" s="3">
        <v>373</v>
      </c>
      <c r="B91" s="4">
        <v>28.931803499760999</v>
      </c>
      <c r="C91" s="4">
        <v>175.82129817842002</v>
      </c>
      <c r="D91">
        <f t="shared" si="1"/>
        <v>8171.8299236518224</v>
      </c>
      <c r="E91">
        <f t="shared" si="2"/>
        <v>19</v>
      </c>
      <c r="M91">
        <v>3.5</v>
      </c>
      <c r="N91">
        <v>116.9</v>
      </c>
      <c r="O91">
        <f t="shared" si="3"/>
        <v>124.38500000000001</v>
      </c>
    </row>
    <row r="92" spans="1:23" x14ac:dyDescent="0.4">
      <c r="M92">
        <v>4</v>
      </c>
      <c r="N92">
        <v>103.36</v>
      </c>
      <c r="O92">
        <f t="shared" si="3"/>
        <v>110.13</v>
      </c>
    </row>
    <row r="93" spans="1:23" x14ac:dyDescent="0.4">
      <c r="M93">
        <v>4.5</v>
      </c>
      <c r="N93">
        <v>90.88</v>
      </c>
      <c r="O93">
        <f t="shared" si="3"/>
        <v>97.12</v>
      </c>
    </row>
    <row r="94" spans="1:23" x14ac:dyDescent="0.4">
      <c r="M94">
        <v>5</v>
      </c>
      <c r="N94">
        <v>80.28</v>
      </c>
      <c r="O94">
        <f t="shared" si="3"/>
        <v>85.58</v>
      </c>
    </row>
    <row r="95" spans="1:23" x14ac:dyDescent="0.4">
      <c r="M95">
        <v>5.5</v>
      </c>
      <c r="N95">
        <v>72.489999999999995</v>
      </c>
      <c r="O95">
        <f t="shared" si="3"/>
        <v>76.384999999999991</v>
      </c>
    </row>
    <row r="96" spans="1:23" x14ac:dyDescent="0.4">
      <c r="M96">
        <v>6</v>
      </c>
      <c r="N96">
        <v>64.709999999999994</v>
      </c>
      <c r="O96">
        <f t="shared" si="3"/>
        <v>68.599999999999994</v>
      </c>
    </row>
    <row r="97" spans="13:15" x14ac:dyDescent="0.4">
      <c r="M97">
        <v>6.5</v>
      </c>
      <c r="N97">
        <v>56.92</v>
      </c>
      <c r="O97">
        <f t="shared" si="3"/>
        <v>60.814999999999998</v>
      </c>
    </row>
    <row r="98" spans="13:15" x14ac:dyDescent="0.4">
      <c r="M98">
        <v>7</v>
      </c>
      <c r="N98">
        <v>53.09</v>
      </c>
      <c r="O98">
        <f t="shared" si="3"/>
        <v>55.005000000000003</v>
      </c>
    </row>
    <row r="99" spans="13:15" x14ac:dyDescent="0.4">
      <c r="M99">
        <v>7.5</v>
      </c>
      <c r="N99">
        <v>50</v>
      </c>
      <c r="O99">
        <f t="shared" si="3"/>
        <v>51.545000000000002</v>
      </c>
    </row>
    <row r="100" spans="13:15" x14ac:dyDescent="0.4">
      <c r="M100">
        <v>8</v>
      </c>
      <c r="N100">
        <v>46.92</v>
      </c>
      <c r="O100">
        <f t="shared" si="3"/>
        <v>48.46</v>
      </c>
    </row>
    <row r="101" spans="13:15" x14ac:dyDescent="0.4">
      <c r="M101">
        <v>8.5</v>
      </c>
      <c r="N101">
        <v>43.84</v>
      </c>
      <c r="O101">
        <f t="shared" si="3"/>
        <v>45.38</v>
      </c>
    </row>
    <row r="102" spans="13:15" x14ac:dyDescent="0.4">
      <c r="M102">
        <v>9</v>
      </c>
      <c r="N102">
        <v>40.76</v>
      </c>
      <c r="O102">
        <f t="shared" si="3"/>
        <v>42.3</v>
      </c>
    </row>
    <row r="103" spans="13:15" x14ac:dyDescent="0.4">
      <c r="M103">
        <v>9.5</v>
      </c>
      <c r="N103">
        <v>37.68</v>
      </c>
      <c r="O103">
        <f t="shared" si="3"/>
        <v>39.22</v>
      </c>
    </row>
    <row r="104" spans="13:15" x14ac:dyDescent="0.4">
      <c r="M104">
        <v>10</v>
      </c>
      <c r="N104">
        <v>34.6</v>
      </c>
      <c r="O104">
        <f t="shared" si="3"/>
        <v>36.14</v>
      </c>
    </row>
    <row r="105" spans="13:15" x14ac:dyDescent="0.4">
      <c r="M105">
        <v>10.5</v>
      </c>
      <c r="N105">
        <v>31.52</v>
      </c>
      <c r="O105">
        <f t="shared" si="3"/>
        <v>33.06</v>
      </c>
    </row>
    <row r="106" spans="13:15" x14ac:dyDescent="0.4">
      <c r="M106">
        <v>11</v>
      </c>
      <c r="N106">
        <v>27.98</v>
      </c>
      <c r="O106">
        <f t="shared" si="3"/>
        <v>29.75</v>
      </c>
    </row>
    <row r="107" spans="13:15" x14ac:dyDescent="0.4">
      <c r="M107">
        <v>11.5</v>
      </c>
      <c r="N107">
        <v>26.77</v>
      </c>
      <c r="O107">
        <f t="shared" si="3"/>
        <v>27.375</v>
      </c>
    </row>
    <row r="108" spans="13:15" x14ac:dyDescent="0.4">
      <c r="M108">
        <v>12</v>
      </c>
      <c r="N108">
        <v>25.36</v>
      </c>
      <c r="O108">
        <f t="shared" si="3"/>
        <v>26.064999999999998</v>
      </c>
    </row>
    <row r="109" spans="13:15" x14ac:dyDescent="0.4">
      <c r="M109">
        <v>12.5</v>
      </c>
      <c r="N109">
        <v>23.95</v>
      </c>
      <c r="O109">
        <f t="shared" si="3"/>
        <v>24.655000000000001</v>
      </c>
    </row>
    <row r="110" spans="13:15" x14ac:dyDescent="0.4">
      <c r="M110">
        <v>13</v>
      </c>
      <c r="N110">
        <v>22.54</v>
      </c>
      <c r="O110">
        <f t="shared" si="3"/>
        <v>23.244999999999997</v>
      </c>
    </row>
    <row r="111" spans="13:15" x14ac:dyDescent="0.4">
      <c r="M111">
        <v>13.5</v>
      </c>
      <c r="N111">
        <v>21.13</v>
      </c>
      <c r="O111">
        <f t="shared" si="3"/>
        <v>21.835000000000001</v>
      </c>
    </row>
    <row r="112" spans="13:15" x14ac:dyDescent="0.4">
      <c r="M112">
        <v>14</v>
      </c>
      <c r="N112">
        <v>19.72</v>
      </c>
      <c r="O112">
        <f t="shared" si="3"/>
        <v>20.424999999999997</v>
      </c>
    </row>
    <row r="113" spans="13:15" x14ac:dyDescent="0.4">
      <c r="M113">
        <v>14.5</v>
      </c>
      <c r="N113">
        <v>18.309999999999999</v>
      </c>
      <c r="O113">
        <f t="shared" si="3"/>
        <v>19.015000000000001</v>
      </c>
    </row>
    <row r="114" spans="13:15" x14ac:dyDescent="0.4">
      <c r="M114">
        <v>15</v>
      </c>
      <c r="N114">
        <v>16.899999999999999</v>
      </c>
      <c r="O114">
        <f t="shared" si="3"/>
        <v>17.604999999999997</v>
      </c>
    </row>
    <row r="115" spans="13:15" x14ac:dyDescent="0.4">
      <c r="M115">
        <v>15.5</v>
      </c>
      <c r="N115">
        <v>15.48</v>
      </c>
      <c r="O115">
        <f t="shared" si="3"/>
        <v>16.189999999999998</v>
      </c>
    </row>
    <row r="116" spans="13:15" x14ac:dyDescent="0.4">
      <c r="M116">
        <v>16</v>
      </c>
      <c r="N116">
        <v>14.09</v>
      </c>
      <c r="O116">
        <f t="shared" si="3"/>
        <v>14.785</v>
      </c>
    </row>
    <row r="117" spans="13:15" x14ac:dyDescent="0.4">
      <c r="M117">
        <v>16.5</v>
      </c>
      <c r="N117">
        <v>13.16</v>
      </c>
      <c r="O117">
        <f t="shared" si="3"/>
        <v>13.625</v>
      </c>
    </row>
    <row r="118" spans="13:15" x14ac:dyDescent="0.4">
      <c r="M118">
        <v>17</v>
      </c>
      <c r="N118">
        <v>12.21</v>
      </c>
      <c r="O118">
        <f t="shared" si="3"/>
        <v>12.685</v>
      </c>
    </row>
    <row r="119" spans="13:15" x14ac:dyDescent="0.4">
      <c r="M119">
        <v>17.5</v>
      </c>
      <c r="N119">
        <v>11.27</v>
      </c>
      <c r="O119">
        <f t="shared" si="3"/>
        <v>11.74</v>
      </c>
    </row>
    <row r="120" spans="13:15" x14ac:dyDescent="0.4">
      <c r="M120">
        <v>18</v>
      </c>
      <c r="N120">
        <v>10.33</v>
      </c>
      <c r="O120">
        <f t="shared" si="3"/>
        <v>10.8</v>
      </c>
    </row>
    <row r="121" spans="13:15" x14ac:dyDescent="0.4">
      <c r="M121">
        <v>18.5</v>
      </c>
      <c r="N121">
        <v>9.39</v>
      </c>
      <c r="O121">
        <f t="shared" si="3"/>
        <v>9.86</v>
      </c>
    </row>
    <row r="122" spans="13:15" x14ac:dyDescent="0.4">
      <c r="M122">
        <v>19</v>
      </c>
      <c r="N122">
        <v>8.4499999999999993</v>
      </c>
      <c r="O122">
        <f t="shared" si="3"/>
        <v>8.92</v>
      </c>
    </row>
    <row r="123" spans="13:15" x14ac:dyDescent="0.4">
      <c r="M123">
        <v>19.5</v>
      </c>
      <c r="N123">
        <v>7.47</v>
      </c>
      <c r="O123">
        <f t="shared" si="3"/>
        <v>7.9599999999999991</v>
      </c>
    </row>
    <row r="124" spans="13:15" x14ac:dyDescent="0.4">
      <c r="M124">
        <v>20</v>
      </c>
      <c r="N124">
        <v>6.53</v>
      </c>
      <c r="O124">
        <f t="shared" si="3"/>
        <v>7</v>
      </c>
    </row>
    <row r="125" spans="13:15" x14ac:dyDescent="0.4">
      <c r="M125">
        <v>20.5</v>
      </c>
      <c r="N125">
        <v>5.59</v>
      </c>
      <c r="O125">
        <f t="shared" si="3"/>
        <v>6.0600000000000005</v>
      </c>
    </row>
    <row r="126" spans="13:15" x14ac:dyDescent="0.4">
      <c r="M126">
        <v>21</v>
      </c>
      <c r="N126">
        <v>4.6500000000000004</v>
      </c>
      <c r="O126">
        <f t="shared" si="3"/>
        <v>5.12</v>
      </c>
    </row>
    <row r="127" spans="13:15" x14ac:dyDescent="0.4">
      <c r="M127">
        <v>21.5</v>
      </c>
      <c r="N127">
        <v>3.71</v>
      </c>
      <c r="O127">
        <f t="shared" si="3"/>
        <v>4.18</v>
      </c>
    </row>
    <row r="128" spans="13:15" x14ac:dyDescent="0.4">
      <c r="M128">
        <v>22</v>
      </c>
      <c r="N128">
        <v>2.77</v>
      </c>
      <c r="O128">
        <f t="shared" si="3"/>
        <v>3.24</v>
      </c>
    </row>
    <row r="129" spans="13:15" x14ac:dyDescent="0.4">
      <c r="M129">
        <v>22.5</v>
      </c>
      <c r="N129">
        <v>1.83</v>
      </c>
      <c r="O129">
        <f t="shared" si="3"/>
        <v>2.2999999999999998</v>
      </c>
    </row>
    <row r="130" spans="13:15" x14ac:dyDescent="0.4">
      <c r="M130">
        <v>23</v>
      </c>
      <c r="N130">
        <v>0.9</v>
      </c>
      <c r="O130">
        <f t="shared" si="3"/>
        <v>1.365</v>
      </c>
    </row>
    <row r="131" spans="13:15" x14ac:dyDescent="0.4">
      <c r="M131">
        <v>23.5</v>
      </c>
      <c r="N131">
        <v>0.38</v>
      </c>
      <c r="O131">
        <f t="shared" si="3"/>
        <v>0.64</v>
      </c>
    </row>
    <row r="132" spans="13:15" x14ac:dyDescent="0.4">
      <c r="M132">
        <v>23.98</v>
      </c>
      <c r="N132">
        <v>0.27</v>
      </c>
      <c r="O132">
        <f t="shared" si="3"/>
        <v>0.32500000000000001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yunheishere</dc:creator>
  <cp:lastModifiedBy>yunhe li</cp:lastModifiedBy>
  <dcterms:created xsi:type="dcterms:W3CDTF">2015-06-05T18:19:34Z</dcterms:created>
  <dcterms:modified xsi:type="dcterms:W3CDTF">2025-04-29T13:26:54Z</dcterms:modified>
</cp:coreProperties>
</file>