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yunheishere\Desktop\毕业设计\水文\"/>
    </mc:Choice>
  </mc:AlternateContent>
  <xr:revisionPtr revIDLastSave="0" documentId="13_ncr:1_{B99BAD3F-24C6-46F5-856C-ABF3DD825E6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2" i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C14" i="1"/>
  <c r="D14" i="1" s="1"/>
  <c r="C15" i="1"/>
  <c r="D15" i="1" s="1"/>
  <c r="C16" i="1"/>
  <c r="D16" i="1" s="1"/>
  <c r="C17" i="1"/>
  <c r="D17" i="1"/>
  <c r="C18" i="1"/>
  <c r="D18" i="1" s="1"/>
  <c r="C19" i="1"/>
  <c r="D19" i="1" s="1"/>
  <c r="C20" i="1"/>
  <c r="D20" i="1" s="1"/>
  <c r="C21" i="1"/>
  <c r="D21" i="1"/>
  <c r="C22" i="1"/>
  <c r="D22" i="1" s="1"/>
  <c r="C23" i="1"/>
  <c r="D23" i="1" s="1"/>
  <c r="C24" i="1"/>
  <c r="D24" i="1" s="1"/>
  <c r="C25" i="1"/>
  <c r="D25" i="1"/>
  <c r="C26" i="1"/>
  <c r="D26" i="1" s="1"/>
  <c r="C27" i="1"/>
  <c r="D27" i="1" s="1"/>
  <c r="C28" i="1"/>
  <c r="D28" i="1" s="1"/>
  <c r="C29" i="1"/>
  <c r="D29" i="1"/>
  <c r="C30" i="1"/>
  <c r="D30" i="1" s="1"/>
  <c r="C31" i="1"/>
  <c r="D31" i="1" s="1"/>
  <c r="C32" i="1"/>
  <c r="D32" i="1" s="1"/>
  <c r="C33" i="1"/>
  <c r="D33" i="1"/>
  <c r="C34" i="1"/>
  <c r="D34" i="1" s="1"/>
  <c r="C35" i="1"/>
  <c r="D35" i="1" s="1"/>
  <c r="F12" i="1"/>
  <c r="G12" i="1" s="1"/>
  <c r="F13" i="1"/>
  <c r="G13" i="1" s="1"/>
  <c r="C12" i="1"/>
  <c r="D12" i="1" s="1"/>
  <c r="C13" i="1"/>
  <c r="D13" i="1" s="1"/>
  <c r="C8" i="1"/>
  <c r="D8" i="1" s="1"/>
  <c r="F8" i="1"/>
  <c r="G8" i="1" s="1"/>
  <c r="C9" i="1"/>
  <c r="D9" i="1" s="1"/>
  <c r="F9" i="1"/>
  <c r="G9" i="1" s="1"/>
  <c r="C10" i="1"/>
  <c r="D10" i="1" s="1"/>
  <c r="F10" i="1"/>
  <c r="G10" i="1" s="1"/>
  <c r="C11" i="1"/>
  <c r="D11" i="1" s="1"/>
  <c r="F11" i="1"/>
  <c r="G11" i="1" s="1"/>
  <c r="H13" i="1" l="1"/>
  <c r="H12" i="1"/>
  <c r="H10" i="1"/>
  <c r="H8" i="1"/>
  <c r="H9" i="1"/>
  <c r="H11" i="1"/>
  <c r="G4" i="1"/>
  <c r="F5" i="1"/>
  <c r="G5" i="1" s="1"/>
  <c r="F6" i="1"/>
  <c r="G6" i="1" s="1"/>
  <c r="F7" i="1"/>
  <c r="G7" i="1" s="1"/>
  <c r="C5" i="1"/>
  <c r="D5" i="1" s="1"/>
  <c r="C6" i="1"/>
  <c r="D6" i="1" s="1"/>
  <c r="C7" i="1"/>
  <c r="D7" i="1" s="1"/>
  <c r="C4" i="1"/>
  <c r="D4" i="1" s="1"/>
  <c r="H7" i="1" l="1"/>
  <c r="H4" i="1"/>
  <c r="H5" i="1"/>
  <c r="H6" i="1"/>
  <c r="G2" i="1" l="1"/>
  <c r="C2" i="1" l="1"/>
  <c r="D2" i="1" l="1"/>
  <c r="H2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</calcChain>
</file>

<file path=xl/sharedStrings.xml><?xml version="1.0" encoding="utf-8"?>
<sst xmlns="http://schemas.openxmlformats.org/spreadsheetml/2006/main" count="10" uniqueCount="10">
  <si>
    <r>
      <rPr>
        <b/>
        <sz val="10"/>
        <color rgb="FF000000"/>
        <rFont val="宋体"/>
        <family val="1"/>
        <charset val="134"/>
      </rPr>
      <t>时间</t>
    </r>
    <r>
      <rPr>
        <b/>
        <sz val="10"/>
        <color rgb="FF000000"/>
        <rFont val="Times New Roman"/>
        <family val="1"/>
      </rPr>
      <t xml:space="preserve"> t(h)</t>
    </r>
    <phoneticPr fontId="1" type="noConversion"/>
  </si>
  <si>
    <t>入库洪水流量Q（m3/s）</t>
    <phoneticPr fontId="1" type="noConversion"/>
  </si>
  <si>
    <t>时段平均入库流量Q （m3/s）</t>
    <phoneticPr fontId="1" type="noConversion"/>
  </si>
  <si>
    <r>
      <rPr>
        <b/>
        <sz val="10"/>
        <color rgb="FF000000"/>
        <rFont val="宋体"/>
        <family val="1"/>
        <charset val="134"/>
      </rPr>
      <t>时段入库水量</t>
    </r>
    <r>
      <rPr>
        <b/>
        <sz val="10"/>
        <color rgb="FF000000"/>
        <rFont val="Times New Roman"/>
        <family val="1"/>
      </rPr>
      <t xml:space="preserve"> (10</t>
    </r>
    <r>
      <rPr>
        <b/>
        <vertAlign val="superscript"/>
        <sz val="10"/>
        <color rgb="FF000000"/>
        <rFont val="Times New Roman"/>
        <family val="1"/>
      </rPr>
      <t>4</t>
    </r>
    <r>
      <rPr>
        <b/>
        <sz val="10"/>
        <color rgb="FF000000"/>
        <rFont val="Times New Roman"/>
        <family val="1"/>
      </rPr>
      <t>m</t>
    </r>
    <r>
      <rPr>
        <b/>
        <vertAlign val="superscript"/>
        <sz val="10"/>
        <color rgb="FF000000"/>
        <rFont val="Times New Roman"/>
        <family val="1"/>
      </rPr>
      <t>3</t>
    </r>
    <r>
      <rPr>
        <b/>
        <sz val="10"/>
        <color rgb="FF000000"/>
        <rFont val="Times New Roman"/>
        <family val="1"/>
      </rPr>
      <t>)</t>
    </r>
    <phoneticPr fontId="1" type="noConversion"/>
  </si>
  <si>
    <r>
      <rPr>
        <b/>
        <sz val="10"/>
        <color theme="1"/>
        <rFont val="宋体"/>
        <family val="1"/>
        <charset val="134"/>
      </rPr>
      <t>下泄流量</t>
    </r>
    <r>
      <rPr>
        <b/>
        <sz val="10"/>
        <color theme="1"/>
        <rFont val="Times New Roman"/>
        <family val="1"/>
      </rPr>
      <t>q</t>
    </r>
    <r>
      <rPr>
        <b/>
        <sz val="10"/>
        <color theme="1"/>
        <rFont val="宋体"/>
        <family val="1"/>
        <charset val="134"/>
      </rPr>
      <t>（</t>
    </r>
    <r>
      <rPr>
        <b/>
        <sz val="10"/>
        <color theme="1"/>
        <rFont val="Times New Roman"/>
        <family val="1"/>
        <charset val="134"/>
      </rPr>
      <t>m</t>
    </r>
    <r>
      <rPr>
        <b/>
        <sz val="10"/>
        <color theme="1"/>
        <rFont val="Times New Roman"/>
        <family val="1"/>
      </rPr>
      <t>3</t>
    </r>
    <r>
      <rPr>
        <b/>
        <sz val="10"/>
        <color theme="1"/>
        <rFont val="Times New Roman"/>
        <family val="1"/>
        <charset val="134"/>
      </rPr>
      <t>/s</t>
    </r>
    <r>
      <rPr>
        <b/>
        <sz val="10"/>
        <color theme="1"/>
        <rFont val="宋体"/>
        <family val="1"/>
        <charset val="134"/>
      </rPr>
      <t>）</t>
    </r>
    <phoneticPr fontId="1" type="noConversion"/>
  </si>
  <si>
    <t>时段平均下泄流量q （m3/s）</t>
    <phoneticPr fontId="1" type="noConversion"/>
  </si>
  <si>
    <t>时段下泄流量(104m3)</t>
    <phoneticPr fontId="1" type="noConversion"/>
  </si>
  <si>
    <r>
      <t>时段内水库存水量变化</t>
    </r>
    <r>
      <rPr>
        <b/>
        <sz val="10"/>
        <color rgb="FF000000"/>
        <rFont val="Calibri"/>
        <family val="1"/>
        <charset val="161"/>
      </rPr>
      <t>Δ</t>
    </r>
    <r>
      <rPr>
        <b/>
        <sz val="10"/>
        <color rgb="FF000000"/>
        <rFont val="宋体"/>
        <family val="1"/>
        <charset val="134"/>
      </rPr>
      <t>V (104m3)</t>
    </r>
    <phoneticPr fontId="1" type="noConversion"/>
  </si>
  <si>
    <t>水库存水量 V(104m3)</t>
    <phoneticPr fontId="1" type="noConversion"/>
  </si>
  <si>
    <t>水库水位Z（m）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</si>
</sst>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b/>
      <sz val="10"/>
      <color rgb="FF000000"/>
      <name val="Times New Roman"/>
      <family val="1"/>
      <charset val="134"/>
    </font>
    <font>
      <b/>
      <sz val="10"/>
      <color rgb="FF000000"/>
      <name val="宋体"/>
      <family val="1"/>
      <charset val="134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b/>
      <sz val="10"/>
      <color theme="1"/>
      <name val="Times New Roman"/>
      <family val="1"/>
      <charset val="134"/>
    </font>
    <font>
      <b/>
      <sz val="10"/>
      <color theme="1"/>
      <name val="宋体"/>
      <family val="1"/>
      <charset val="134"/>
    </font>
    <font>
      <b/>
      <sz val="10"/>
      <color theme="1"/>
      <name val="Times New Roman"/>
      <family val="1"/>
    </font>
    <font>
      <b/>
      <sz val="10"/>
      <color rgb="FF000000"/>
      <name val="Calibri"/>
      <family val="1"/>
      <charset val="161"/>
    </font>
    <font>
      <sz val="11"/>
      <color theme="1"/>
      <name val="宋体"/>
      <family val="3"/>
      <charset val="134"/>
    </font>
    <font>
      <sz val="6"/>
      <color rgb="FFF8FAF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292A2D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4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7" fillId="0" borderId="4" xfId="0" applyFont="1" applyBorder="1" applyAlignment="1">
      <alignment horizontal="center" vertical="center" wrapText="1" readingOrder="1"/>
    </xf>
    <xf numFmtId="2" fontId="0" fillId="0" borderId="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tabSelected="1" topLeftCell="A13" zoomScale="115" zoomScaleNormal="115" workbookViewId="0">
      <selection sqref="A1:J35"/>
    </sheetView>
  </sheetViews>
  <sheetFormatPr defaultRowHeight="13.9" x14ac:dyDescent="0.4"/>
  <cols>
    <col min="1" max="1" width="7.46484375" style="4" bestFit="1" customWidth="1"/>
    <col min="2" max="2" width="10.265625" style="4" bestFit="1" customWidth="1"/>
    <col min="3" max="3" width="14.53125" style="5" bestFit="1" customWidth="1"/>
    <col min="4" max="4" width="8.6640625" style="4" bestFit="1" customWidth="1"/>
    <col min="5" max="5" width="9.6640625" style="4" bestFit="1" customWidth="1"/>
    <col min="6" max="6" width="8.9296875" style="4" bestFit="1" customWidth="1"/>
    <col min="7" max="7" width="6.6640625" style="4" bestFit="1" customWidth="1"/>
    <col min="8" max="8" width="8.3984375" style="4" bestFit="1" customWidth="1"/>
    <col min="9" max="10" width="7.73046875" style="4" bestFit="1" customWidth="1"/>
    <col min="11" max="11" width="7.06640625" style="4" bestFit="1" customWidth="1"/>
    <col min="12" max="16384" width="9.06640625" style="4"/>
  </cols>
  <sheetData>
    <row r="1" spans="1:10" ht="51.75" x14ac:dyDescent="0.4">
      <c r="A1" s="6" t="s">
        <v>0</v>
      </c>
      <c r="B1" s="7" t="s">
        <v>1</v>
      </c>
      <c r="C1" s="7" t="s">
        <v>2</v>
      </c>
      <c r="D1" s="6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x14ac:dyDescent="0.4">
      <c r="A2" s="9">
        <v>0</v>
      </c>
      <c r="B2" s="9">
        <v>0.27</v>
      </c>
      <c r="C2" s="14">
        <f>(B2+B3)/2</f>
        <v>2.0116000000000001</v>
      </c>
      <c r="D2" s="14">
        <f>(A3-A2)*60*60*C2/10000</f>
        <v>0.36208800000000002</v>
      </c>
      <c r="E2" s="11">
        <v>0</v>
      </c>
      <c r="F2" s="14">
        <f>(E3+E2)/2</f>
        <v>0.64500000000000002</v>
      </c>
      <c r="G2" s="14">
        <f>(A3-A2)*60*60*F2/10000</f>
        <v>0.11609999999999999</v>
      </c>
      <c r="H2" s="14">
        <f>D2-G2</f>
        <v>0.24598800000000004</v>
      </c>
      <c r="I2" s="9">
        <v>49</v>
      </c>
      <c r="J2" s="16">
        <v>354</v>
      </c>
    </row>
    <row r="3" spans="1:10" x14ac:dyDescent="0.4">
      <c r="A3" s="5">
        <v>0.5</v>
      </c>
      <c r="B3" s="9">
        <v>3.7532000000000001</v>
      </c>
      <c r="C3" s="15"/>
      <c r="D3" s="15"/>
      <c r="E3" s="12">
        <v>1.29</v>
      </c>
      <c r="F3" s="15"/>
      <c r="G3" s="15"/>
      <c r="H3" s="15"/>
      <c r="I3" s="5">
        <f>I2+H2</f>
        <v>49.245987999999997</v>
      </c>
      <c r="J3" s="16">
        <v>354.05399999999997</v>
      </c>
    </row>
    <row r="4" spans="1:10" x14ac:dyDescent="0.4">
      <c r="A4" s="5">
        <v>1</v>
      </c>
      <c r="B4" s="9">
        <v>14.455</v>
      </c>
      <c r="C4" s="5">
        <f>(B4+B3)/2</f>
        <v>9.1041000000000007</v>
      </c>
      <c r="D4" s="5">
        <f>(A4-A3)*60*60*C4/10000</f>
        <v>1.638738</v>
      </c>
      <c r="E4" s="12">
        <v>6.23</v>
      </c>
      <c r="F4" s="5">
        <f>(E4+E3)/2</f>
        <v>3.7600000000000002</v>
      </c>
      <c r="G4" s="5">
        <f>(A4-A3)*60*60*F4/10000</f>
        <v>0.67679999999999996</v>
      </c>
      <c r="H4" s="5">
        <f>D4-G4</f>
        <v>0.96193800000000007</v>
      </c>
      <c r="I4" s="5">
        <f>I3+H4</f>
        <v>50.207926</v>
      </c>
      <c r="J4" s="16">
        <v>354.26</v>
      </c>
    </row>
    <row r="5" spans="1:10" x14ac:dyDescent="0.4">
      <c r="A5" s="5">
        <v>1.5</v>
      </c>
      <c r="B5" s="9">
        <v>28.63</v>
      </c>
      <c r="C5" s="5">
        <f t="shared" ref="C5:C10" si="0">(B5+B4)/2</f>
        <v>21.5425</v>
      </c>
      <c r="D5" s="5">
        <f t="shared" ref="D5:D10" si="1">(A5-A4)*60*60*C5/10000</f>
        <v>3.87765</v>
      </c>
      <c r="E5" s="12">
        <v>15.92</v>
      </c>
      <c r="F5" s="5">
        <f t="shared" ref="F5:F10" si="2">(E5+E4)/2</f>
        <v>11.074999999999999</v>
      </c>
      <c r="G5" s="5">
        <f t="shared" ref="G5:G10" si="3">(A5-A4)*60*60*F5/10000</f>
        <v>1.9935</v>
      </c>
      <c r="H5" s="5">
        <f t="shared" ref="H5:H11" si="4">D5-G5</f>
        <v>1.88415</v>
      </c>
      <c r="I5" s="5">
        <f t="shared" ref="I5:I10" si="5">I4+H5</f>
        <v>52.092075999999999</v>
      </c>
      <c r="J5" s="16">
        <v>354.66300000000001</v>
      </c>
    </row>
    <row r="6" spans="1:10" x14ac:dyDescent="0.4">
      <c r="A6" s="5">
        <v>2</v>
      </c>
      <c r="B6" s="9">
        <v>73.48</v>
      </c>
      <c r="C6" s="5">
        <f t="shared" si="0"/>
        <v>51.055</v>
      </c>
      <c r="D6" s="5">
        <f t="shared" si="1"/>
        <v>9.1898999999999997</v>
      </c>
      <c r="E6" s="12">
        <v>43.46</v>
      </c>
      <c r="F6" s="5">
        <f t="shared" si="2"/>
        <v>29.69</v>
      </c>
      <c r="G6" s="5">
        <f t="shared" si="3"/>
        <v>5.3441999999999998</v>
      </c>
      <c r="H6" s="5">
        <f t="shared" si="4"/>
        <v>3.8456999999999999</v>
      </c>
      <c r="I6" s="5">
        <f t="shared" si="5"/>
        <v>55.937775999999999</v>
      </c>
      <c r="J6" s="16">
        <v>355.44099999999997</v>
      </c>
    </row>
    <row r="7" spans="1:10" x14ac:dyDescent="0.4">
      <c r="A7" s="5">
        <v>2.5</v>
      </c>
      <c r="B7" s="5">
        <v>94.03</v>
      </c>
      <c r="C7" s="5">
        <f t="shared" si="0"/>
        <v>83.754999999999995</v>
      </c>
      <c r="D7" s="5">
        <f t="shared" si="1"/>
        <v>15.075900000000001</v>
      </c>
      <c r="E7" s="12">
        <v>79.37</v>
      </c>
      <c r="F7" s="5">
        <f t="shared" si="2"/>
        <v>61.415000000000006</v>
      </c>
      <c r="G7" s="5">
        <f t="shared" si="3"/>
        <v>11.054700000000002</v>
      </c>
      <c r="H7" s="5">
        <f t="shared" si="4"/>
        <v>4.0211999999999986</v>
      </c>
      <c r="I7" s="5">
        <f t="shared" si="5"/>
        <v>59.958976</v>
      </c>
      <c r="J7" s="16">
        <v>356.20100000000002</v>
      </c>
    </row>
    <row r="8" spans="1:10" x14ac:dyDescent="0.4">
      <c r="A8" s="5">
        <v>2.6</v>
      </c>
      <c r="B8" s="5">
        <v>94.29</v>
      </c>
      <c r="C8" s="5">
        <f t="shared" si="0"/>
        <v>94.16</v>
      </c>
      <c r="D8" s="5">
        <f t="shared" si="1"/>
        <v>3.3897600000000025</v>
      </c>
      <c r="E8" s="12">
        <v>83.93</v>
      </c>
      <c r="F8" s="5">
        <f t="shared" si="2"/>
        <v>81.650000000000006</v>
      </c>
      <c r="G8" s="5">
        <f t="shared" si="3"/>
        <v>2.9394000000000031</v>
      </c>
      <c r="H8" s="5">
        <f t="shared" si="4"/>
        <v>0.45035999999999943</v>
      </c>
      <c r="I8" s="5">
        <f t="shared" si="5"/>
        <v>60.409335999999996</v>
      </c>
      <c r="J8" s="16">
        <v>356.28199999999998</v>
      </c>
    </row>
    <row r="9" spans="1:10" x14ac:dyDescent="0.4">
      <c r="A9" s="5">
        <v>2.7</v>
      </c>
      <c r="B9" s="5">
        <v>93.46</v>
      </c>
      <c r="C9" s="5">
        <f t="shared" si="0"/>
        <v>93.875</v>
      </c>
      <c r="D9" s="5">
        <f t="shared" si="1"/>
        <v>3.3795000000000028</v>
      </c>
      <c r="E9" s="12">
        <v>86.97</v>
      </c>
      <c r="F9" s="5">
        <f t="shared" si="2"/>
        <v>85.45</v>
      </c>
      <c r="G9" s="5">
        <f t="shared" si="3"/>
        <v>3.0762000000000027</v>
      </c>
      <c r="H9" s="5">
        <f t="shared" si="4"/>
        <v>0.30330000000000013</v>
      </c>
      <c r="I9" s="5">
        <f t="shared" si="5"/>
        <v>60.712635999999996</v>
      </c>
      <c r="J9" s="16">
        <v>356.33499999999998</v>
      </c>
    </row>
    <row r="10" spans="1:10" x14ac:dyDescent="0.4">
      <c r="A10" s="5">
        <v>2.8</v>
      </c>
      <c r="B10" s="5">
        <v>92.64</v>
      </c>
      <c r="C10" s="5">
        <f t="shared" si="0"/>
        <v>93.05</v>
      </c>
      <c r="D10" s="5">
        <f t="shared" si="1"/>
        <v>3.3497999999999886</v>
      </c>
      <c r="E10" s="12">
        <v>88.9</v>
      </c>
      <c r="F10" s="5">
        <f t="shared" si="2"/>
        <v>87.935000000000002</v>
      </c>
      <c r="G10" s="5">
        <f t="shared" si="3"/>
        <v>3.1656599999999888</v>
      </c>
      <c r="H10" s="5">
        <f t="shared" si="4"/>
        <v>0.18413999999999975</v>
      </c>
      <c r="I10" s="5">
        <f t="shared" si="5"/>
        <v>60.896775999999996</v>
      </c>
      <c r="J10" s="16">
        <v>356.36900000000003</v>
      </c>
    </row>
    <row r="11" spans="1:10" x14ac:dyDescent="0.4">
      <c r="A11" s="5">
        <v>3</v>
      </c>
      <c r="B11" s="5">
        <v>90.98</v>
      </c>
      <c r="C11" s="5">
        <f>(B11+B10)/2</f>
        <v>91.81</v>
      </c>
      <c r="D11" s="5">
        <f>(A11-A10)*60*60*C11/10000</f>
        <v>6.6103200000000069</v>
      </c>
      <c r="E11" s="12">
        <v>90.42</v>
      </c>
      <c r="F11" s="5">
        <f>(E11+E10)/2</f>
        <v>89.66</v>
      </c>
      <c r="G11" s="5">
        <f>(A11-A10)*60*60*F11/10000</f>
        <v>6.4555200000000053</v>
      </c>
      <c r="H11" s="5">
        <f t="shared" si="4"/>
        <v>0.1548000000000016</v>
      </c>
      <c r="I11" s="5">
        <f>I10+H11</f>
        <v>61.051575999999997</v>
      </c>
      <c r="J11" s="16">
        <v>356.39600000000002</v>
      </c>
    </row>
    <row r="12" spans="1:10" x14ac:dyDescent="0.4">
      <c r="A12" s="5">
        <v>3.05</v>
      </c>
      <c r="B12" s="5">
        <v>90.55</v>
      </c>
      <c r="C12" s="5">
        <f t="shared" ref="C12:C35" si="6">(B12+B11)/2</f>
        <v>90.765000000000001</v>
      </c>
      <c r="D12" s="5">
        <f t="shared" ref="D12:D13" si="7">(A12-A11)*60*60*C12/10000</f>
        <v>1.6337699999999942</v>
      </c>
      <c r="E12" s="12">
        <v>90.55</v>
      </c>
      <c r="F12" s="5">
        <f t="shared" ref="F12:F35" si="8">(E12+E11)/2</f>
        <v>90.484999999999999</v>
      </c>
      <c r="G12" s="5">
        <f t="shared" ref="G12:G13" si="9">(A12-A11)*60*60*F12/10000</f>
        <v>1.6287299999999942</v>
      </c>
      <c r="H12" s="5">
        <f t="shared" ref="H12:H13" si="10">D12-G12</f>
        <v>5.0399999999999334E-3</v>
      </c>
      <c r="I12" s="5">
        <f t="shared" ref="I12:I13" si="11">I11+H12</f>
        <v>61.056615999999998</v>
      </c>
      <c r="J12" s="16">
        <v>356.39600000000002</v>
      </c>
    </row>
    <row r="13" spans="1:10" x14ac:dyDescent="0.4">
      <c r="A13" s="5">
        <v>3.1</v>
      </c>
      <c r="B13" s="5">
        <v>90.15</v>
      </c>
      <c r="C13" s="5">
        <f t="shared" si="6"/>
        <v>90.35</v>
      </c>
      <c r="D13" s="5">
        <f t="shared" si="7"/>
        <v>1.6263000000000085</v>
      </c>
      <c r="E13" s="12">
        <v>90.42</v>
      </c>
      <c r="F13" s="5">
        <f t="shared" si="8"/>
        <v>90.484999999999999</v>
      </c>
      <c r="G13" s="5">
        <f t="shared" si="9"/>
        <v>1.6287300000000087</v>
      </c>
      <c r="H13" s="5">
        <f t="shared" si="10"/>
        <v>-2.4300000000001543E-3</v>
      </c>
      <c r="I13" s="5">
        <f t="shared" si="11"/>
        <v>61.054186000000001</v>
      </c>
      <c r="J13" s="16">
        <v>356.39600000000002</v>
      </c>
    </row>
    <row r="14" spans="1:10" x14ac:dyDescent="0.4">
      <c r="A14" s="5">
        <v>3.2</v>
      </c>
      <c r="B14" s="5">
        <v>88.25</v>
      </c>
      <c r="C14" s="5">
        <f t="shared" si="6"/>
        <v>89.2</v>
      </c>
      <c r="D14" s="5">
        <f t="shared" ref="D14:D35" si="12">(A14-A13)*60*60*C14/10000</f>
        <v>3.2112000000000034</v>
      </c>
      <c r="E14" s="12">
        <v>90.12</v>
      </c>
      <c r="F14" s="5">
        <f>(E14+E13)/2</f>
        <v>90.27000000000001</v>
      </c>
      <c r="G14" s="5">
        <f t="shared" ref="G14:G35" si="13">(A14-A13)*60*60*F14/10000</f>
        <v>3.2497200000000035</v>
      </c>
      <c r="H14" s="5">
        <f t="shared" ref="H14:H35" si="14">D14-G14</f>
        <v>-3.852000000000011E-2</v>
      </c>
      <c r="I14" s="5">
        <f t="shared" ref="I14:I35" si="15">I13+H14</f>
        <v>61.015666000000003</v>
      </c>
      <c r="J14" s="16">
        <v>356.392</v>
      </c>
    </row>
    <row r="15" spans="1:10" x14ac:dyDescent="0.4">
      <c r="A15" s="5">
        <v>4</v>
      </c>
      <c r="B15" s="4">
        <v>72.739999999999995</v>
      </c>
      <c r="C15" s="5">
        <f t="shared" si="6"/>
        <v>80.495000000000005</v>
      </c>
      <c r="D15" s="5">
        <f t="shared" si="12"/>
        <v>23.182559999999995</v>
      </c>
      <c r="E15" s="12">
        <v>78.66</v>
      </c>
      <c r="F15" s="5">
        <f t="shared" si="8"/>
        <v>84.39</v>
      </c>
      <c r="G15" s="5">
        <f t="shared" si="13"/>
        <v>24.304319999999993</v>
      </c>
      <c r="H15" s="5">
        <f t="shared" si="14"/>
        <v>-1.1217599999999983</v>
      </c>
      <c r="I15" s="5">
        <f t="shared" si="15"/>
        <v>59.893906000000001</v>
      </c>
      <c r="J15" s="16">
        <v>356.18799999999999</v>
      </c>
    </row>
    <row r="16" spans="1:10" x14ac:dyDescent="0.4">
      <c r="A16" s="5">
        <v>5</v>
      </c>
      <c r="B16" s="5">
        <v>56.48</v>
      </c>
      <c r="C16" s="5">
        <f t="shared" si="6"/>
        <v>64.61</v>
      </c>
      <c r="D16" s="5">
        <f t="shared" si="12"/>
        <v>23.259599999999999</v>
      </c>
      <c r="E16" s="12">
        <v>64.349999999999994</v>
      </c>
      <c r="F16" s="5">
        <f t="shared" si="8"/>
        <v>71.504999999999995</v>
      </c>
      <c r="G16" s="5">
        <f t="shared" si="13"/>
        <v>25.741799999999998</v>
      </c>
      <c r="H16" s="5">
        <f t="shared" si="14"/>
        <v>-2.4821999999999989</v>
      </c>
      <c r="I16" s="5">
        <f t="shared" si="15"/>
        <v>57.411706000000002</v>
      </c>
      <c r="J16" s="16">
        <v>355.73</v>
      </c>
    </row>
    <row r="17" spans="1:10" x14ac:dyDescent="0.4">
      <c r="A17" s="5">
        <v>6</v>
      </c>
      <c r="B17" s="4">
        <v>46.19</v>
      </c>
      <c r="C17" s="5">
        <f t="shared" si="6"/>
        <v>51.334999999999994</v>
      </c>
      <c r="D17" s="5">
        <f t="shared" si="12"/>
        <v>18.480599999999995</v>
      </c>
      <c r="E17" s="12">
        <v>45.29</v>
      </c>
      <c r="F17" s="5">
        <f t="shared" si="8"/>
        <v>54.819999999999993</v>
      </c>
      <c r="G17" s="5">
        <f t="shared" si="13"/>
        <v>19.735199999999995</v>
      </c>
      <c r="H17" s="5">
        <f t="shared" si="14"/>
        <v>-1.2545999999999999</v>
      </c>
      <c r="I17" s="5">
        <f t="shared" si="15"/>
        <v>56.157105999999999</v>
      </c>
      <c r="J17" s="16">
        <v>355.48500000000001</v>
      </c>
    </row>
    <row r="18" spans="1:10" x14ac:dyDescent="0.4">
      <c r="A18" s="5">
        <v>7</v>
      </c>
      <c r="B18" s="4">
        <v>37.229999999999997</v>
      </c>
      <c r="C18" s="5">
        <f t="shared" si="6"/>
        <v>41.709999999999994</v>
      </c>
      <c r="D18" s="5">
        <f t="shared" si="12"/>
        <v>15.015599999999997</v>
      </c>
      <c r="E18" s="12">
        <v>40.96</v>
      </c>
      <c r="F18" s="5">
        <f t="shared" si="8"/>
        <v>43.125</v>
      </c>
      <c r="G18" s="5">
        <f t="shared" si="13"/>
        <v>15.525</v>
      </c>
      <c r="H18" s="5">
        <f t="shared" si="14"/>
        <v>-0.50940000000000296</v>
      </c>
      <c r="I18" s="5">
        <f t="shared" si="15"/>
        <v>55.647705999999999</v>
      </c>
      <c r="J18" s="16">
        <v>355.38499999999999</v>
      </c>
    </row>
    <row r="19" spans="1:10" x14ac:dyDescent="0.4">
      <c r="A19" s="5">
        <v>8</v>
      </c>
      <c r="B19" s="4">
        <v>33.15</v>
      </c>
      <c r="C19" s="5">
        <f t="shared" si="6"/>
        <v>35.19</v>
      </c>
      <c r="D19" s="5">
        <f t="shared" si="12"/>
        <v>12.668399999999998</v>
      </c>
      <c r="E19" s="12">
        <v>33.950000000000003</v>
      </c>
      <c r="F19" s="5">
        <f t="shared" si="8"/>
        <v>37.454999999999998</v>
      </c>
      <c r="G19" s="5">
        <f t="shared" si="13"/>
        <v>13.4838</v>
      </c>
      <c r="H19" s="5">
        <f t="shared" si="14"/>
        <v>-0.81540000000000212</v>
      </c>
      <c r="I19" s="5">
        <f t="shared" si="15"/>
        <v>54.832305999999996</v>
      </c>
      <c r="J19" s="16">
        <v>355.22699999999998</v>
      </c>
    </row>
    <row r="20" spans="1:10" x14ac:dyDescent="0.4">
      <c r="A20" s="5">
        <v>9</v>
      </c>
      <c r="B20" s="4">
        <v>29.08</v>
      </c>
      <c r="C20" s="5">
        <f t="shared" si="6"/>
        <v>31.114999999999998</v>
      </c>
      <c r="D20" s="5">
        <f t="shared" si="12"/>
        <v>11.2014</v>
      </c>
      <c r="E20" s="12">
        <v>30.42</v>
      </c>
      <c r="F20" s="5">
        <f t="shared" si="8"/>
        <v>32.185000000000002</v>
      </c>
      <c r="G20" s="5">
        <f t="shared" si="13"/>
        <v>11.586600000000001</v>
      </c>
      <c r="H20" s="5">
        <f t="shared" si="14"/>
        <v>-0.3852000000000011</v>
      </c>
      <c r="I20" s="5">
        <f t="shared" si="15"/>
        <v>54.447105999999991</v>
      </c>
      <c r="J20" s="16">
        <v>355.15300000000002</v>
      </c>
    </row>
    <row r="21" spans="1:10" x14ac:dyDescent="0.4">
      <c r="A21" s="5">
        <v>10</v>
      </c>
      <c r="B21" s="5">
        <v>25</v>
      </c>
      <c r="C21" s="5">
        <f t="shared" si="6"/>
        <v>27.04</v>
      </c>
      <c r="D21" s="5">
        <f t="shared" si="12"/>
        <v>9.7344000000000008</v>
      </c>
      <c r="E21" s="12">
        <v>26.47</v>
      </c>
      <c r="F21" s="5">
        <f t="shared" si="8"/>
        <v>28.445</v>
      </c>
      <c r="G21" s="5">
        <f t="shared" si="13"/>
        <v>10.2402</v>
      </c>
      <c r="H21" s="5">
        <f t="shared" si="14"/>
        <v>-0.50579999999999892</v>
      </c>
      <c r="I21" s="5">
        <f t="shared" si="15"/>
        <v>53.94130599999999</v>
      </c>
      <c r="J21" s="16">
        <v>355.05399999999997</v>
      </c>
    </row>
    <row r="22" spans="1:10" x14ac:dyDescent="0.4">
      <c r="A22" s="5">
        <v>11</v>
      </c>
      <c r="B22" s="4">
        <v>20.93</v>
      </c>
      <c r="C22" s="5">
        <f t="shared" si="6"/>
        <v>22.965</v>
      </c>
      <c r="D22" s="5">
        <f t="shared" si="12"/>
        <v>8.2674000000000003</v>
      </c>
      <c r="E22" s="12">
        <v>22.57</v>
      </c>
      <c r="F22" s="5">
        <f t="shared" si="8"/>
        <v>24.52</v>
      </c>
      <c r="G22" s="5">
        <f t="shared" si="13"/>
        <v>8.8271999999999995</v>
      </c>
      <c r="H22" s="5">
        <f t="shared" si="14"/>
        <v>-0.55979999999999919</v>
      </c>
      <c r="I22" s="5">
        <f t="shared" si="15"/>
        <v>53.381505999999987</v>
      </c>
      <c r="J22" s="16">
        <v>354.93799999999999</v>
      </c>
    </row>
    <row r="23" spans="1:10" x14ac:dyDescent="0.4">
      <c r="A23" s="5">
        <v>12</v>
      </c>
      <c r="B23" s="4">
        <v>18.12</v>
      </c>
      <c r="C23" s="5">
        <f t="shared" si="6"/>
        <v>19.524999999999999</v>
      </c>
      <c r="D23" s="5">
        <f t="shared" si="12"/>
        <v>7.0289999999999999</v>
      </c>
      <c r="E23" s="12">
        <v>19.63</v>
      </c>
      <c r="F23" s="5">
        <f t="shared" si="8"/>
        <v>21.1</v>
      </c>
      <c r="G23" s="5">
        <f t="shared" si="13"/>
        <v>7.5960000000000001</v>
      </c>
      <c r="H23" s="5">
        <f t="shared" si="14"/>
        <v>-0.56700000000000017</v>
      </c>
      <c r="I23" s="5">
        <f t="shared" si="15"/>
        <v>52.814505999999987</v>
      </c>
      <c r="J23" s="16">
        <v>354.81700000000001</v>
      </c>
    </row>
    <row r="24" spans="1:10" x14ac:dyDescent="0.4">
      <c r="A24" s="5">
        <v>13</v>
      </c>
      <c r="B24" s="4">
        <v>16.260000000000002</v>
      </c>
      <c r="C24" s="5">
        <f t="shared" si="6"/>
        <v>17.190000000000001</v>
      </c>
      <c r="D24" s="5">
        <f t="shared" si="12"/>
        <v>6.1884000000000006</v>
      </c>
      <c r="E24" s="12">
        <v>17.260000000000002</v>
      </c>
      <c r="F24" s="5">
        <f t="shared" si="8"/>
        <v>18.445</v>
      </c>
      <c r="G24" s="5">
        <f t="shared" si="13"/>
        <v>6.6402000000000001</v>
      </c>
      <c r="H24" s="5">
        <f t="shared" si="14"/>
        <v>-0.45179999999999954</v>
      </c>
      <c r="I24" s="5">
        <f t="shared" si="15"/>
        <v>52.362705999999989</v>
      </c>
      <c r="J24" s="16">
        <v>354.721</v>
      </c>
    </row>
    <row r="25" spans="1:10" x14ac:dyDescent="0.4">
      <c r="A25" s="5">
        <v>14</v>
      </c>
      <c r="B25" s="4">
        <v>14.4</v>
      </c>
      <c r="C25" s="5">
        <f t="shared" si="6"/>
        <v>15.330000000000002</v>
      </c>
      <c r="D25" s="5">
        <f t="shared" si="12"/>
        <v>5.5188000000000006</v>
      </c>
      <c r="E25" s="12">
        <v>15.41</v>
      </c>
      <c r="F25" s="5">
        <f t="shared" si="8"/>
        <v>16.335000000000001</v>
      </c>
      <c r="G25" s="5">
        <f t="shared" si="13"/>
        <v>5.8806000000000003</v>
      </c>
      <c r="H25" s="5">
        <f t="shared" si="14"/>
        <v>-0.36179999999999968</v>
      </c>
      <c r="I25" s="5">
        <f t="shared" si="15"/>
        <v>52.000905999999986</v>
      </c>
      <c r="J25" s="16">
        <v>354.64299999999997</v>
      </c>
    </row>
    <row r="26" spans="1:10" x14ac:dyDescent="0.4">
      <c r="A26" s="5">
        <v>15</v>
      </c>
      <c r="B26" s="5">
        <v>12.54</v>
      </c>
      <c r="C26" s="5">
        <f t="shared" si="6"/>
        <v>13.469999999999999</v>
      </c>
      <c r="D26" s="5">
        <f t="shared" si="12"/>
        <v>4.8491999999999988</v>
      </c>
      <c r="E26" s="12">
        <v>13.6</v>
      </c>
      <c r="F26" s="5">
        <f t="shared" si="8"/>
        <v>14.504999999999999</v>
      </c>
      <c r="G26" s="5">
        <f t="shared" si="13"/>
        <v>5.2218</v>
      </c>
      <c r="H26" s="5">
        <f t="shared" si="14"/>
        <v>-0.37260000000000115</v>
      </c>
      <c r="I26" s="5">
        <f t="shared" si="15"/>
        <v>51.628305999999988</v>
      </c>
      <c r="J26" s="16">
        <v>354.56200000000001</v>
      </c>
    </row>
    <row r="27" spans="1:10" x14ac:dyDescent="0.4">
      <c r="A27" s="5">
        <v>16</v>
      </c>
      <c r="B27" s="4">
        <v>10.68</v>
      </c>
      <c r="C27" s="5">
        <f t="shared" si="6"/>
        <v>11.61</v>
      </c>
      <c r="D27" s="5">
        <f t="shared" si="12"/>
        <v>4.1795999999999998</v>
      </c>
      <c r="E27" s="12">
        <v>11.64</v>
      </c>
      <c r="F27" s="5">
        <f t="shared" si="8"/>
        <v>12.620000000000001</v>
      </c>
      <c r="G27" s="5">
        <f t="shared" si="13"/>
        <v>4.5431999999999997</v>
      </c>
      <c r="H27" s="5">
        <f t="shared" si="14"/>
        <v>-0.36359999999999992</v>
      </c>
      <c r="I27" s="5">
        <f t="shared" si="15"/>
        <v>51.26470599999999</v>
      </c>
      <c r="J27" s="16">
        <v>354.48099999999999</v>
      </c>
    </row>
    <row r="28" spans="1:10" x14ac:dyDescent="0.4">
      <c r="A28" s="5">
        <v>17</v>
      </c>
      <c r="B28" s="4">
        <v>9.1199999999999992</v>
      </c>
      <c r="C28" s="5">
        <f t="shared" si="6"/>
        <v>9.8999999999999986</v>
      </c>
      <c r="D28" s="5">
        <f t="shared" si="12"/>
        <v>3.5639999999999992</v>
      </c>
      <c r="E28" s="12">
        <v>10</v>
      </c>
      <c r="F28" s="5">
        <f t="shared" si="8"/>
        <v>10.82</v>
      </c>
      <c r="G28" s="5">
        <f t="shared" si="13"/>
        <v>3.8952</v>
      </c>
      <c r="H28" s="5">
        <f t="shared" si="14"/>
        <v>-0.33120000000000083</v>
      </c>
      <c r="I28" s="5">
        <f t="shared" si="15"/>
        <v>50.933505999999987</v>
      </c>
      <c r="J28" s="16">
        <v>354.41</v>
      </c>
    </row>
    <row r="29" spans="1:10" x14ac:dyDescent="0.4">
      <c r="A29" s="5">
        <v>18</v>
      </c>
      <c r="B29" s="4">
        <v>7.88</v>
      </c>
      <c r="C29" s="5">
        <f t="shared" si="6"/>
        <v>8.5</v>
      </c>
      <c r="D29" s="5">
        <f t="shared" si="12"/>
        <v>3.06</v>
      </c>
      <c r="E29" s="12">
        <v>8.52</v>
      </c>
      <c r="F29" s="5">
        <f t="shared" si="8"/>
        <v>9.26</v>
      </c>
      <c r="G29" s="5">
        <f t="shared" si="13"/>
        <v>3.3336000000000001</v>
      </c>
      <c r="H29" s="5">
        <f t="shared" si="14"/>
        <v>-0.27360000000000007</v>
      </c>
      <c r="I29" s="5">
        <f t="shared" si="15"/>
        <v>50.659905999999985</v>
      </c>
      <c r="J29" s="16">
        <v>354.35399999999998</v>
      </c>
    </row>
    <row r="30" spans="1:10" x14ac:dyDescent="0.4">
      <c r="A30" s="5">
        <v>19</v>
      </c>
      <c r="B30" s="4">
        <v>6.64</v>
      </c>
      <c r="C30" s="5">
        <f t="shared" si="6"/>
        <v>7.26</v>
      </c>
      <c r="D30" s="5">
        <f t="shared" si="12"/>
        <v>2.6135999999999999</v>
      </c>
      <c r="E30" s="12">
        <v>7.32</v>
      </c>
      <c r="F30" s="5">
        <f t="shared" si="8"/>
        <v>7.92</v>
      </c>
      <c r="G30" s="5">
        <f t="shared" si="13"/>
        <v>2.8512</v>
      </c>
      <c r="H30" s="5">
        <f t="shared" si="14"/>
        <v>-0.23760000000000003</v>
      </c>
      <c r="I30" s="5">
        <f t="shared" si="15"/>
        <v>50.422305999999985</v>
      </c>
      <c r="J30" s="16">
        <v>354.30500000000001</v>
      </c>
    </row>
    <row r="31" spans="1:10" x14ac:dyDescent="0.4">
      <c r="A31" s="5">
        <v>20</v>
      </c>
      <c r="B31" s="4">
        <v>5.4</v>
      </c>
      <c r="C31" s="5">
        <f t="shared" si="6"/>
        <v>6.02</v>
      </c>
      <c r="D31" s="5">
        <f t="shared" si="12"/>
        <v>2.1671999999999998</v>
      </c>
      <c r="E31" s="12">
        <v>6.08</v>
      </c>
      <c r="F31" s="5">
        <f t="shared" si="8"/>
        <v>6.7</v>
      </c>
      <c r="G31" s="5">
        <f t="shared" si="13"/>
        <v>2.4119999999999999</v>
      </c>
      <c r="H31" s="5">
        <f t="shared" si="14"/>
        <v>-0.24480000000000013</v>
      </c>
      <c r="I31" s="5">
        <f t="shared" si="15"/>
        <v>50.177505999999987</v>
      </c>
      <c r="J31" s="16">
        <v>354.255</v>
      </c>
    </row>
    <row r="32" spans="1:10" x14ac:dyDescent="0.4">
      <c r="A32" s="5">
        <v>21</v>
      </c>
      <c r="B32" s="4">
        <v>4.28</v>
      </c>
      <c r="C32" s="5">
        <f t="shared" si="6"/>
        <v>4.84</v>
      </c>
      <c r="D32" s="5">
        <f t="shared" si="12"/>
        <v>1.7423999999999999</v>
      </c>
      <c r="E32" s="12">
        <v>4.84</v>
      </c>
      <c r="F32" s="5">
        <f t="shared" si="8"/>
        <v>5.46</v>
      </c>
      <c r="G32" s="5">
        <f t="shared" si="13"/>
        <v>1.9656</v>
      </c>
      <c r="H32" s="5">
        <f t="shared" si="14"/>
        <v>-0.22320000000000007</v>
      </c>
      <c r="I32" s="5">
        <f t="shared" si="15"/>
        <v>49.954305999999988</v>
      </c>
      <c r="J32" s="16">
        <v>354.20800000000003</v>
      </c>
    </row>
    <row r="33" spans="1:10" x14ac:dyDescent="0.4">
      <c r="A33" s="5">
        <v>22</v>
      </c>
      <c r="B33" s="4">
        <v>3.21</v>
      </c>
      <c r="C33" s="5">
        <f t="shared" si="6"/>
        <v>3.7450000000000001</v>
      </c>
      <c r="D33" s="5">
        <f t="shared" si="12"/>
        <v>1.3482000000000001</v>
      </c>
      <c r="E33" s="12">
        <v>3.86</v>
      </c>
      <c r="F33" s="5">
        <f t="shared" si="8"/>
        <v>4.3499999999999996</v>
      </c>
      <c r="G33" s="5">
        <f t="shared" si="13"/>
        <v>1.5659999999999998</v>
      </c>
      <c r="H33" s="5">
        <f t="shared" si="14"/>
        <v>-0.21779999999999977</v>
      </c>
      <c r="I33" s="5">
        <f t="shared" si="15"/>
        <v>49.736505999999991</v>
      </c>
      <c r="J33" s="16">
        <v>354.166</v>
      </c>
    </row>
    <row r="34" spans="1:10" x14ac:dyDescent="0.4">
      <c r="A34" s="5">
        <v>23</v>
      </c>
      <c r="B34" s="4">
        <v>2.15</v>
      </c>
      <c r="C34" s="5">
        <f t="shared" si="6"/>
        <v>2.6799999999999997</v>
      </c>
      <c r="D34" s="5">
        <f t="shared" si="12"/>
        <v>0.96479999999999977</v>
      </c>
      <c r="E34" s="12">
        <v>2.73</v>
      </c>
      <c r="F34" s="5">
        <f t="shared" si="8"/>
        <v>3.2949999999999999</v>
      </c>
      <c r="G34" s="5">
        <f t="shared" si="13"/>
        <v>1.1861999999999999</v>
      </c>
      <c r="H34" s="5">
        <f t="shared" si="14"/>
        <v>-0.22140000000000015</v>
      </c>
      <c r="I34" s="5">
        <f t="shared" si="15"/>
        <v>49.515105999999989</v>
      </c>
      <c r="J34" s="16">
        <v>354.12200000000001</v>
      </c>
    </row>
    <row r="35" spans="1:10" x14ac:dyDescent="0.4">
      <c r="A35" s="10">
        <v>24.76</v>
      </c>
      <c r="B35" s="10">
        <v>0.27</v>
      </c>
      <c r="C35" s="5">
        <f t="shared" si="6"/>
        <v>1.21</v>
      </c>
      <c r="D35" s="5">
        <f t="shared" si="12"/>
        <v>0.76665600000000067</v>
      </c>
      <c r="E35" s="12">
        <v>0.82</v>
      </c>
      <c r="F35" s="5">
        <f t="shared" si="8"/>
        <v>1.7749999999999999</v>
      </c>
      <c r="G35" s="5">
        <f t="shared" si="13"/>
        <v>1.124640000000001</v>
      </c>
      <c r="H35" s="5">
        <f t="shared" si="14"/>
        <v>-0.3579840000000003</v>
      </c>
      <c r="I35" s="5">
        <f t="shared" si="15"/>
        <v>49.157121999999987</v>
      </c>
      <c r="J35" s="16">
        <v>354.03399999999999</v>
      </c>
    </row>
    <row r="41" spans="1:10" x14ac:dyDescent="0.4">
      <c r="C41" s="13">
        <v>49</v>
      </c>
      <c r="D41" s="13">
        <v>354</v>
      </c>
    </row>
    <row r="42" spans="1:10" x14ac:dyDescent="0.4">
      <c r="C42" s="13">
        <v>49.25</v>
      </c>
      <c r="D42" s="13">
        <v>354.05399999999997</v>
      </c>
    </row>
    <row r="43" spans="1:10" x14ac:dyDescent="0.4">
      <c r="C43" s="13">
        <v>50.21</v>
      </c>
      <c r="D43" s="13">
        <v>354.26</v>
      </c>
    </row>
    <row r="44" spans="1:10" x14ac:dyDescent="0.4">
      <c r="C44" s="13">
        <v>52.09</v>
      </c>
      <c r="D44" s="13">
        <v>354.66300000000001</v>
      </c>
    </row>
    <row r="45" spans="1:10" x14ac:dyDescent="0.4">
      <c r="C45" s="13">
        <v>55.94</v>
      </c>
      <c r="D45" s="13">
        <v>355.44099999999997</v>
      </c>
    </row>
    <row r="46" spans="1:10" x14ac:dyDescent="0.4">
      <c r="C46" s="13">
        <v>59.96</v>
      </c>
      <c r="D46" s="13">
        <v>356.20100000000002</v>
      </c>
    </row>
    <row r="47" spans="1:10" x14ac:dyDescent="0.4">
      <c r="C47" s="13">
        <v>60.41</v>
      </c>
      <c r="D47" s="13">
        <v>356.28199999999998</v>
      </c>
    </row>
    <row r="48" spans="1:10" x14ac:dyDescent="0.4">
      <c r="C48" s="13">
        <v>60.71</v>
      </c>
      <c r="D48" s="13">
        <v>356.33499999999998</v>
      </c>
    </row>
    <row r="49" spans="3:4" x14ac:dyDescent="0.4">
      <c r="C49" s="13">
        <v>60.9</v>
      </c>
      <c r="D49" s="13">
        <v>356.36900000000003</v>
      </c>
    </row>
    <row r="50" spans="3:4" x14ac:dyDescent="0.4">
      <c r="C50" s="13">
        <v>61.05</v>
      </c>
      <c r="D50" s="13">
        <v>356.39600000000002</v>
      </c>
    </row>
    <row r="51" spans="3:4" x14ac:dyDescent="0.4">
      <c r="C51" s="13">
        <v>61.06</v>
      </c>
      <c r="D51" s="13">
        <v>356.39600000000002</v>
      </c>
    </row>
    <row r="52" spans="3:4" x14ac:dyDescent="0.4">
      <c r="C52" s="13">
        <v>61.05</v>
      </c>
      <c r="D52" s="13">
        <v>356.39600000000002</v>
      </c>
    </row>
    <row r="53" spans="3:4" x14ac:dyDescent="0.4">
      <c r="C53" s="13">
        <v>61.02</v>
      </c>
      <c r="D53" s="13">
        <v>356.392</v>
      </c>
    </row>
    <row r="54" spans="3:4" x14ac:dyDescent="0.4">
      <c r="C54" s="13">
        <v>59.89</v>
      </c>
      <c r="D54" s="13">
        <v>356.18799999999999</v>
      </c>
    </row>
    <row r="55" spans="3:4" x14ac:dyDescent="0.4">
      <c r="C55" s="13">
        <v>57.41</v>
      </c>
      <c r="D55" s="13">
        <v>355.73</v>
      </c>
    </row>
    <row r="56" spans="3:4" x14ac:dyDescent="0.4">
      <c r="C56" s="13">
        <v>56.16</v>
      </c>
      <c r="D56" s="13">
        <v>355.48500000000001</v>
      </c>
    </row>
    <row r="57" spans="3:4" x14ac:dyDescent="0.4">
      <c r="C57" s="13">
        <v>55.65</v>
      </c>
      <c r="D57" s="13">
        <v>355.38499999999999</v>
      </c>
    </row>
    <row r="58" spans="3:4" x14ac:dyDescent="0.4">
      <c r="C58" s="13">
        <v>54.83</v>
      </c>
      <c r="D58" s="13">
        <v>355.22699999999998</v>
      </c>
    </row>
    <row r="59" spans="3:4" x14ac:dyDescent="0.4">
      <c r="C59" s="13">
        <v>54.45</v>
      </c>
      <c r="D59" s="13">
        <v>355.15300000000002</v>
      </c>
    </row>
    <row r="60" spans="3:4" x14ac:dyDescent="0.4">
      <c r="C60" s="13">
        <v>53.94</v>
      </c>
      <c r="D60" s="13">
        <v>355.05399999999997</v>
      </c>
    </row>
    <row r="61" spans="3:4" x14ac:dyDescent="0.4">
      <c r="C61" s="13">
        <v>53.38</v>
      </c>
      <c r="D61" s="13">
        <v>354.93799999999999</v>
      </c>
    </row>
    <row r="62" spans="3:4" x14ac:dyDescent="0.4">
      <c r="C62" s="13">
        <v>52.81</v>
      </c>
      <c r="D62" s="13">
        <v>354.81700000000001</v>
      </c>
    </row>
    <row r="63" spans="3:4" x14ac:dyDescent="0.4">
      <c r="C63" s="13">
        <v>52.36</v>
      </c>
      <c r="D63" s="13">
        <v>354.721</v>
      </c>
    </row>
    <row r="64" spans="3:4" x14ac:dyDescent="0.4">
      <c r="C64" s="13">
        <v>52</v>
      </c>
      <c r="D64" s="13">
        <v>354.64299999999997</v>
      </c>
    </row>
    <row r="65" spans="3:4" x14ac:dyDescent="0.4">
      <c r="C65" s="13">
        <v>51.63</v>
      </c>
      <c r="D65" s="13">
        <v>354.56200000000001</v>
      </c>
    </row>
    <row r="66" spans="3:4" x14ac:dyDescent="0.4">
      <c r="C66" s="13">
        <v>51.26</v>
      </c>
      <c r="D66" s="13">
        <v>354.48099999999999</v>
      </c>
    </row>
    <row r="67" spans="3:4" x14ac:dyDescent="0.4">
      <c r="C67" s="13">
        <v>50.93</v>
      </c>
      <c r="D67" s="13">
        <v>354.41</v>
      </c>
    </row>
    <row r="68" spans="3:4" x14ac:dyDescent="0.4">
      <c r="C68" s="13">
        <v>50.66</v>
      </c>
      <c r="D68" s="13">
        <v>354.35399999999998</v>
      </c>
    </row>
    <row r="69" spans="3:4" x14ac:dyDescent="0.4">
      <c r="C69" s="13">
        <v>50.42</v>
      </c>
      <c r="D69" s="13">
        <v>354.30500000000001</v>
      </c>
    </row>
    <row r="70" spans="3:4" x14ac:dyDescent="0.4">
      <c r="C70" s="13">
        <v>50.18</v>
      </c>
      <c r="D70" s="13">
        <v>354.255</v>
      </c>
    </row>
    <row r="71" spans="3:4" x14ac:dyDescent="0.4">
      <c r="C71" s="13">
        <v>49.95</v>
      </c>
      <c r="D71" s="13">
        <v>354.20800000000003</v>
      </c>
    </row>
    <row r="72" spans="3:4" x14ac:dyDescent="0.4">
      <c r="C72" s="13">
        <v>49.74</v>
      </c>
      <c r="D72" s="13">
        <v>354.166</v>
      </c>
    </row>
    <row r="73" spans="3:4" x14ac:dyDescent="0.4">
      <c r="C73" s="13">
        <v>49.52</v>
      </c>
      <c r="D73" s="13">
        <v>354.12200000000001</v>
      </c>
    </row>
    <row r="74" spans="3:4" x14ac:dyDescent="0.4">
      <c r="C74" s="13">
        <v>49.16</v>
      </c>
      <c r="D74" s="13">
        <v>354.03399999999999</v>
      </c>
    </row>
    <row r="99" spans="1:2" ht="14.25" thickBot="1" x14ac:dyDescent="0.45"/>
    <row r="100" spans="1:2" x14ac:dyDescent="0.4">
      <c r="A100" s="1"/>
      <c r="B100" s="1"/>
    </row>
    <row r="101" spans="1:2" x14ac:dyDescent="0.4">
      <c r="A101" s="2"/>
      <c r="B101" s="2"/>
    </row>
    <row r="102" spans="1:2" x14ac:dyDescent="0.4">
      <c r="A102" s="2"/>
      <c r="B102" s="2"/>
    </row>
    <row r="103" spans="1:2" x14ac:dyDescent="0.4">
      <c r="A103" s="2"/>
      <c r="B103" s="2"/>
    </row>
    <row r="104" spans="1:2" x14ac:dyDescent="0.4">
      <c r="A104" s="2"/>
      <c r="B104" s="2"/>
    </row>
    <row r="105" spans="1:2" x14ac:dyDescent="0.4">
      <c r="A105" s="2"/>
      <c r="B105" s="2"/>
    </row>
    <row r="106" spans="1:2" x14ac:dyDescent="0.4">
      <c r="A106" s="2"/>
      <c r="B106" s="2"/>
    </row>
    <row r="107" spans="1:2" x14ac:dyDescent="0.4">
      <c r="A107" s="2"/>
      <c r="B107" s="2"/>
    </row>
    <row r="108" spans="1:2" x14ac:dyDescent="0.4">
      <c r="A108" s="2"/>
      <c r="B108" s="2"/>
    </row>
    <row r="109" spans="1:2" x14ac:dyDescent="0.4">
      <c r="A109" s="2"/>
      <c r="B109" s="2"/>
    </row>
    <row r="110" spans="1:2" x14ac:dyDescent="0.4">
      <c r="A110" s="2"/>
      <c r="B110" s="2"/>
    </row>
    <row r="111" spans="1:2" x14ac:dyDescent="0.4">
      <c r="A111" s="2"/>
      <c r="B111" s="2"/>
    </row>
    <row r="112" spans="1:2" x14ac:dyDescent="0.4">
      <c r="A112" s="2"/>
      <c r="B112" s="2"/>
    </row>
    <row r="113" spans="1:2" x14ac:dyDescent="0.4">
      <c r="A113" s="2"/>
      <c r="B113" s="2"/>
    </row>
    <row r="114" spans="1:2" x14ac:dyDescent="0.4">
      <c r="A114" s="2"/>
      <c r="B114" s="2"/>
    </row>
    <row r="115" spans="1:2" x14ac:dyDescent="0.4">
      <c r="A115" s="2"/>
      <c r="B115" s="2"/>
    </row>
    <row r="116" spans="1:2" x14ac:dyDescent="0.4">
      <c r="A116" s="2"/>
      <c r="B116" s="2"/>
    </row>
    <row r="117" spans="1:2" x14ac:dyDescent="0.4">
      <c r="A117" s="2"/>
      <c r="B117" s="2"/>
    </row>
    <row r="118" spans="1:2" x14ac:dyDescent="0.4">
      <c r="A118" s="2"/>
      <c r="B118" s="2"/>
    </row>
    <row r="119" spans="1:2" x14ac:dyDescent="0.4">
      <c r="A119" s="2"/>
      <c r="B119" s="2"/>
    </row>
    <row r="120" spans="1:2" x14ac:dyDescent="0.4">
      <c r="A120" s="2"/>
      <c r="B120" s="2"/>
    </row>
    <row r="121" spans="1:2" x14ac:dyDescent="0.4">
      <c r="A121" s="2"/>
      <c r="B121" s="2"/>
    </row>
    <row r="122" spans="1:2" x14ac:dyDescent="0.4">
      <c r="A122" s="2"/>
      <c r="B122" s="2"/>
    </row>
    <row r="123" spans="1:2" x14ac:dyDescent="0.4">
      <c r="A123" s="2"/>
      <c r="B123" s="2"/>
    </row>
    <row r="124" spans="1:2" x14ac:dyDescent="0.4">
      <c r="A124" s="2"/>
      <c r="B124" s="2"/>
    </row>
    <row r="125" spans="1:2" ht="14.25" thickBot="1" x14ac:dyDescent="0.45">
      <c r="A125" s="3"/>
      <c r="B125" s="3"/>
    </row>
    <row r="126" spans="1:2" x14ac:dyDescent="0.4">
      <c r="A126" s="1"/>
      <c r="B126" s="1"/>
    </row>
    <row r="127" spans="1:2" x14ac:dyDescent="0.4">
      <c r="A127" s="2"/>
      <c r="B127" s="2"/>
    </row>
    <row r="128" spans="1:2" x14ac:dyDescent="0.4">
      <c r="A128" s="2"/>
      <c r="B128" s="2"/>
    </row>
    <row r="129" spans="1:2" x14ac:dyDescent="0.4">
      <c r="A129" s="2"/>
      <c r="B129" s="2"/>
    </row>
    <row r="130" spans="1:2" x14ac:dyDescent="0.4">
      <c r="A130" s="2"/>
      <c r="B130" s="2"/>
    </row>
    <row r="131" spans="1:2" x14ac:dyDescent="0.4">
      <c r="A131" s="2"/>
      <c r="B131" s="2"/>
    </row>
    <row r="132" spans="1:2" x14ac:dyDescent="0.4">
      <c r="A132" s="2"/>
      <c r="B132" s="2"/>
    </row>
    <row r="133" spans="1:2" x14ac:dyDescent="0.4">
      <c r="A133" s="2"/>
      <c r="B133" s="2"/>
    </row>
    <row r="134" spans="1:2" x14ac:dyDescent="0.4">
      <c r="A134" s="2"/>
      <c r="B134" s="2"/>
    </row>
    <row r="135" spans="1:2" x14ac:dyDescent="0.4">
      <c r="A135" s="2"/>
      <c r="B135" s="2"/>
    </row>
    <row r="136" spans="1:2" x14ac:dyDescent="0.4">
      <c r="A136" s="2"/>
      <c r="B136" s="2"/>
    </row>
    <row r="137" spans="1:2" x14ac:dyDescent="0.4">
      <c r="A137" s="2"/>
      <c r="B137" s="2"/>
    </row>
    <row r="138" spans="1:2" x14ac:dyDescent="0.4">
      <c r="A138" s="2"/>
      <c r="B138" s="2"/>
    </row>
    <row r="139" spans="1:2" x14ac:dyDescent="0.4">
      <c r="A139" s="2"/>
      <c r="B139" s="2"/>
    </row>
    <row r="140" spans="1:2" x14ac:dyDescent="0.4">
      <c r="A140" s="2"/>
      <c r="B140" s="2"/>
    </row>
    <row r="141" spans="1:2" x14ac:dyDescent="0.4">
      <c r="A141" s="2"/>
      <c r="B141" s="2"/>
    </row>
    <row r="142" spans="1:2" x14ac:dyDescent="0.4">
      <c r="A142" s="2"/>
      <c r="B142" s="2"/>
    </row>
    <row r="143" spans="1:2" x14ac:dyDescent="0.4">
      <c r="A143" s="2"/>
      <c r="B143" s="2"/>
    </row>
    <row r="144" spans="1:2" x14ac:dyDescent="0.4">
      <c r="A144" s="2"/>
      <c r="B144" s="2"/>
    </row>
    <row r="145" spans="1:2" x14ac:dyDescent="0.4">
      <c r="A145" s="2"/>
      <c r="B145" s="2"/>
    </row>
    <row r="146" spans="1:2" x14ac:dyDescent="0.4">
      <c r="A146" s="2"/>
      <c r="B146" s="2"/>
    </row>
    <row r="147" spans="1:2" x14ac:dyDescent="0.4">
      <c r="A147" s="2"/>
      <c r="B147" s="2"/>
    </row>
    <row r="148" spans="1:2" x14ac:dyDescent="0.4">
      <c r="A148" s="2"/>
      <c r="B148" s="2"/>
    </row>
    <row r="149" spans="1:2" x14ac:dyDescent="0.4">
      <c r="A149" s="2"/>
      <c r="B149" s="2"/>
    </row>
    <row r="150" spans="1:2" x14ac:dyDescent="0.4">
      <c r="A150" s="2"/>
      <c r="B150" s="2"/>
    </row>
    <row r="151" spans="1:2" ht="14.25" thickBot="1" x14ac:dyDescent="0.45">
      <c r="A151" s="3"/>
      <c r="B151" s="3"/>
    </row>
  </sheetData>
  <mergeCells count="5">
    <mergeCell ref="C2:C3"/>
    <mergeCell ref="D2:D3"/>
    <mergeCell ref="F2:F3"/>
    <mergeCell ref="G2:G3"/>
    <mergeCell ref="H2:H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yunheishere</dc:creator>
  <cp:lastModifiedBy>yunhe li</cp:lastModifiedBy>
  <dcterms:created xsi:type="dcterms:W3CDTF">2015-06-05T18:19:34Z</dcterms:created>
  <dcterms:modified xsi:type="dcterms:W3CDTF">2025-04-30T02:33:21Z</dcterms:modified>
</cp:coreProperties>
</file>