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eople.ey.com/personal/muzammil_javed1_rapid_ey_com/Documents/Documents/Docs/CRMS Tool/"/>
    </mc:Choice>
  </mc:AlternateContent>
  <xr:revisionPtr revIDLastSave="1266" documentId="8_{2F8D2348-94EC-4CDB-BF67-CEEC8F765637}" xr6:coauthVersionLast="47" xr6:coauthVersionMax="47" xr10:uidLastSave="{580FE6EB-7E5A-4916-8723-F9378BE63012}"/>
  <bookViews>
    <workbookView xWindow="-108" yWindow="-108" windowWidth="23256" windowHeight="12576" xr2:uid="{29B11EEB-4B95-413B-AC19-1424B48390EF}"/>
  </bookViews>
  <sheets>
    <sheet name="Raw" sheetId="1" r:id="rId1"/>
    <sheet name="Cust" sheetId="11" r:id="rId2"/>
    <sheet name="Pre-Restructures" sheetId="4" r:id="rId3"/>
    <sheet name="Collateral" sheetId="3" r:id="rId4"/>
    <sheet name="Income Source" sheetId="8" r:id="rId5"/>
    <sheet name="User Login History" sheetId="9" r:id="rId6"/>
    <sheet name="Company-Subsidiary Mapping" sheetId="6" r:id="rId7"/>
    <sheet name="CBUAE defaults list" sheetId="7" r:id="rId8"/>
    <sheet name="Assumptions" sheetId="2" r:id="rId9"/>
    <sheet name="Flags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9" i="1" l="1"/>
  <c r="A30" i="1" s="1"/>
  <c r="A3" i="3"/>
</calcChain>
</file>

<file path=xl/sharedStrings.xml><?xml version="1.0" encoding="utf-8"?>
<sst xmlns="http://schemas.openxmlformats.org/spreadsheetml/2006/main" count="504" uniqueCount="209">
  <si>
    <t>As of Date</t>
  </si>
  <si>
    <t>Wholesale Flag</t>
  </si>
  <si>
    <t>Facility ID</t>
  </si>
  <si>
    <t>Customer ID</t>
  </si>
  <si>
    <t>Customer Name</t>
  </si>
  <si>
    <t>Asset Type</t>
  </si>
  <si>
    <t>Line of Business</t>
  </si>
  <si>
    <t>Exposure (AED)</t>
  </si>
  <si>
    <t>Collateral (AED)</t>
  </si>
  <si>
    <t>Stage</t>
  </si>
  <si>
    <t>Interest Accrual Status</t>
  </si>
  <si>
    <t>Sale Price of Facility (if applicable)</t>
  </si>
  <si>
    <t>Internal Bankruptcy Flag</t>
  </si>
  <si>
    <t>Internal Rating</t>
  </si>
  <si>
    <t>Unwillingness to Pay Flag</t>
  </si>
  <si>
    <t>Restructure Flag</t>
  </si>
  <si>
    <t>Current Ratio</t>
  </si>
  <si>
    <t>Quick Ratio</t>
  </si>
  <si>
    <t>Leverage Ratio</t>
  </si>
  <si>
    <t>Obligor Sector</t>
  </si>
  <si>
    <t>Covenant Breach Flag</t>
  </si>
  <si>
    <t>Litigation flag</t>
  </si>
  <si>
    <t>Key staff loss flag</t>
  </si>
  <si>
    <t>DPD</t>
  </si>
  <si>
    <t>Facility Limit</t>
  </si>
  <si>
    <t>C1</t>
  </si>
  <si>
    <t>F1</t>
  </si>
  <si>
    <t>F2</t>
  </si>
  <si>
    <t>F3</t>
  </si>
  <si>
    <t>C2</t>
  </si>
  <si>
    <t>Stage 3</t>
  </si>
  <si>
    <t>Stage 1</t>
  </si>
  <si>
    <t>Facility Start Date</t>
  </si>
  <si>
    <t>Facility End Date</t>
  </si>
  <si>
    <t>Discount Rate</t>
  </si>
  <si>
    <t>Repayment Type</t>
  </si>
  <si>
    <t>Straight Line</t>
  </si>
  <si>
    <t>Default Internal Ratings</t>
  </si>
  <si>
    <t>Collateral ID</t>
  </si>
  <si>
    <t>Quick Ratio Threshold</t>
  </si>
  <si>
    <t>Leverage Ratio Threshold</t>
  </si>
  <si>
    <t>Current Ratio Threshold</t>
  </si>
  <si>
    <t>No of Restructure Threshold (24 M)</t>
  </si>
  <si>
    <t>PD</t>
  </si>
  <si>
    <t>Stressed PD</t>
  </si>
  <si>
    <t>Default Status</t>
  </si>
  <si>
    <t>Guaranteed Subsidiary Company Name</t>
  </si>
  <si>
    <t>Funds</t>
  </si>
  <si>
    <t>Date</t>
  </si>
  <si>
    <t>Login Location</t>
  </si>
  <si>
    <t>Overdraft Flag</t>
  </si>
  <si>
    <t>C3</t>
  </si>
  <si>
    <t>UAE</t>
  </si>
  <si>
    <t>Outside UAE</t>
  </si>
  <si>
    <t>DBR Flag</t>
  </si>
  <si>
    <t xml:space="preserve">Account-specific provision held </t>
  </si>
  <si>
    <t>Credit facility on a non-accrued status</t>
  </si>
  <si>
    <t xml:space="preserve">Part selling of a credit facility at an economic loss exceeding </t>
  </si>
  <si>
    <t xml:space="preserve">Bank has filed for the obligor’s bankruptcy or a similar order with respect to the obligor’s obligation to the Bank. </t>
  </si>
  <si>
    <t xml:space="preserve">The obligor is classified as defaulted by another Bank/FI. </t>
  </si>
  <si>
    <t>There is evidence that the obligor is capable but unwilling to meet its contractual credit obligations</t>
  </si>
  <si>
    <t>The Bank has to liquidate collateral due to a decline in the obligor’s credit worthiness.</t>
  </si>
  <si>
    <t xml:space="preserve">The obligor is classified in the default grade by approved credit rating agencies </t>
  </si>
  <si>
    <t>Material concessions to the credit facility’s original contractual obligations have been granted formally in writing, or informally, in the context of a restructuring, including but not limited to a bullet repayment, significant grace periods, payment holidays or low repayment at the beginning of the repayment schedule</t>
  </si>
  <si>
    <t>For obligors based in the UAE, one of the owners of the company has left the UAE without a clear rationale, for a period greater than 6 months</t>
  </si>
  <si>
    <t>A significant deterioration in financial performance of the  obligor leading to financial difficulty</t>
  </si>
  <si>
    <t>A high likelihood that the obligor will enter bankruptcy or other material financial reorganization</t>
  </si>
  <si>
    <t>Crisis in the obligor’s sector</t>
  </si>
  <si>
    <t>A breach of a material covenant included in the credit facility structure</t>
  </si>
  <si>
    <t>Repeated restructurings granted to the obligor due to financial difficulties faced by the obligor</t>
  </si>
  <si>
    <t>The obligor’s sources of income to repay the obligor’s credit facility are no longer existent or are distressed,</t>
  </si>
  <si>
    <t>A significant deterioration in the quality of obligor’s operating assets leading to an inability to operate these assets efficiently.</t>
  </si>
  <si>
    <t>For asset-based lending, this should include the ability of the assets to generate sufficient cash flows</t>
  </si>
  <si>
    <t>A significant deterioration in the value of collateral.( LTV exceeds 100%)</t>
  </si>
  <si>
    <t>Pending litigations or regulatory changes resulting in material negative consequences</t>
  </si>
  <si>
    <t>The default of a subsidiary for which the obligor provides a guarantee</t>
  </si>
  <si>
    <t>A loss of key staff to the obligor’s organization</t>
  </si>
  <si>
    <t>Breach of major terms and conditions of the facility and/or practice of non- payment on due dates</t>
  </si>
  <si>
    <t>Maintaining a material overdraft constantly up to or above limits with limited and irregular inflows</t>
  </si>
  <si>
    <t>Any other circumstances and external factor that would affect the obligor’s ability to repay</t>
  </si>
  <si>
    <t>For wholesale only</t>
  </si>
  <si>
    <t>Bank Flag</t>
  </si>
  <si>
    <t>90+ DPD</t>
  </si>
  <si>
    <t>DBR Fag</t>
  </si>
  <si>
    <t>For retail only</t>
  </si>
  <si>
    <t>Hamza</t>
  </si>
  <si>
    <t>CBUAE</t>
  </si>
  <si>
    <t>Muzammil</t>
  </si>
  <si>
    <t>Current ratio is below 1</t>
  </si>
  <si>
    <t>and above 2</t>
  </si>
  <si>
    <t>Flag</t>
  </si>
  <si>
    <t>Pending</t>
  </si>
  <si>
    <t>Bankruptcy - Internal/External</t>
  </si>
  <si>
    <t>Communication Services</t>
  </si>
  <si>
    <t>Energy</t>
  </si>
  <si>
    <t>Financials</t>
  </si>
  <si>
    <t>Health Care</t>
  </si>
  <si>
    <t>Industrials</t>
  </si>
  <si>
    <t>Information Technology</t>
  </si>
  <si>
    <t>Real Estate</t>
  </si>
  <si>
    <t>DU</t>
  </si>
  <si>
    <t>AIRTEL</t>
  </si>
  <si>
    <t>ETISALAT</t>
  </si>
  <si>
    <t>ADNOC</t>
  </si>
  <si>
    <t>SAUDI ARAMCO</t>
  </si>
  <si>
    <t>TOTAL PARCO</t>
  </si>
  <si>
    <t>JP MORGAN CHASE</t>
  </si>
  <si>
    <t>FAB</t>
  </si>
  <si>
    <t>GOLDMAN SACHS</t>
  </si>
  <si>
    <t>UNITEDHEALTH GROUP INC.</t>
  </si>
  <si>
    <t>CVS HEALTH CORP.</t>
  </si>
  <si>
    <t>ELEVANCE HEALTH</t>
  </si>
  <si>
    <t>RELIANCE</t>
  </si>
  <si>
    <t>GENERAL ELECTRIC</t>
  </si>
  <si>
    <t>AVONPROUCT</t>
  </si>
  <si>
    <t>AMAZON</t>
  </si>
  <si>
    <t>META</t>
  </si>
  <si>
    <t>APPLE</t>
  </si>
  <si>
    <t>DAMAC</t>
  </si>
  <si>
    <t>JOHN</t>
  </si>
  <si>
    <t>ABRAHAM</t>
  </si>
  <si>
    <t>ADAM</t>
  </si>
  <si>
    <t>PAUL</t>
  </si>
  <si>
    <t>CHRIS</t>
  </si>
  <si>
    <t>Public Sector Entity</t>
  </si>
  <si>
    <t>Corporate</t>
  </si>
  <si>
    <t>Bank</t>
  </si>
  <si>
    <t>Sector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</si>
  <si>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</si>
  <si>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</si>
  <si>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</si>
  <si>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</si>
  <si>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</si>
  <si>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</si>
  <si>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</si>
  <si>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</si>
  <si>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</si>
  <si>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</si>
  <si>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</si>
  <si>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</si>
  <si>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</si>
  <si>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</si>
  <si>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</si>
  <si>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C20</t>
  </si>
  <si>
    <t>C21</t>
  </si>
  <si>
    <t>C22</t>
  </si>
  <si>
    <t>C23</t>
  </si>
  <si>
    <t>C24</t>
  </si>
  <si>
    <t>C25</t>
  </si>
  <si>
    <t>Investment Banking</t>
  </si>
  <si>
    <t>Retail - QRRE</t>
  </si>
  <si>
    <t>Retail - Mortgage</t>
  </si>
  <si>
    <t>JORDAN</t>
  </si>
  <si>
    <t>Retail - Other</t>
  </si>
  <si>
    <t>C26</t>
  </si>
  <si>
    <t>C27</t>
  </si>
  <si>
    <t>DAVID</t>
  </si>
  <si>
    <t>Commercial Banking</t>
  </si>
  <si>
    <t>International Banking</t>
  </si>
  <si>
    <t>Consumer Banking</t>
  </si>
  <si>
    <t>Privileged Customers</t>
  </si>
  <si>
    <t>F4</t>
  </si>
  <si>
    <t>F5</t>
  </si>
  <si>
    <t>No Trigger</t>
  </si>
  <si>
    <t>90 dpd+
Provisions
Likelihood of bankruptcy</t>
  </si>
  <si>
    <t>Accrual Interest</t>
  </si>
  <si>
    <t>Part selling at econ loss</t>
  </si>
  <si>
    <t>F6</t>
  </si>
  <si>
    <t>Bankruptcy</t>
  </si>
  <si>
    <t>F7</t>
  </si>
  <si>
    <t>Capable but unwilling</t>
  </si>
  <si>
    <t>F8</t>
  </si>
  <si>
    <t>CBUAE Default list</t>
  </si>
  <si>
    <t>F9</t>
  </si>
  <si>
    <t>COLL1</t>
  </si>
  <si>
    <t>COLL2</t>
  </si>
  <si>
    <t>Collateral Sale</t>
  </si>
  <si>
    <t>F10</t>
  </si>
  <si>
    <t>Material Concession</t>
  </si>
  <si>
    <t>F11</t>
  </si>
  <si>
    <t>F12</t>
  </si>
  <si>
    <t>Outside UAE 6M</t>
  </si>
  <si>
    <t>F13</t>
  </si>
  <si>
    <t>Repeated Restructures</t>
  </si>
  <si>
    <t>F14</t>
  </si>
  <si>
    <t>income degradation</t>
  </si>
  <si>
    <t>F15</t>
  </si>
  <si>
    <t>Deterioration in Financial Perf. + Operating Asset</t>
  </si>
  <si>
    <t>LTV &gt; 100</t>
  </si>
  <si>
    <t>F16</t>
  </si>
  <si>
    <t>Litigation</t>
  </si>
  <si>
    <t>F17</t>
  </si>
  <si>
    <t>AWS</t>
  </si>
  <si>
    <t>Subsidiary Default</t>
  </si>
  <si>
    <t>F18</t>
  </si>
  <si>
    <t>Loss of key staff</t>
  </si>
  <si>
    <t>F19</t>
  </si>
  <si>
    <t>F20</t>
  </si>
  <si>
    <t>F21</t>
  </si>
  <si>
    <t>F22</t>
  </si>
  <si>
    <t>F23</t>
  </si>
  <si>
    <t>F24</t>
  </si>
  <si>
    <t>F25</t>
  </si>
  <si>
    <t>F26</t>
  </si>
  <si>
    <t>1 Facility Default</t>
  </si>
  <si>
    <t>Outside UAE 3M</t>
  </si>
  <si>
    <t>Not included Yet</t>
  </si>
  <si>
    <t>F27</t>
  </si>
  <si>
    <t>AVONPRODUCT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</si>
</sst>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_(* #,##0_);_(* \(#,##0\);_(* &quot;-&quot;?_);_(@_)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name val="Calibri"/>
      <family val="2"/>
    </font>
    <font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43" fontId="4" fillId="0" borderId="0" applyFont="0" applyFill="0" applyBorder="0" applyAlignment="0" applyProtection="0"/>
  </cellStyleXfs>
  <cellXfs count="26">
    <xf numFmtId="0" fontId="0" fillId="0" borderId="0" xfId="0"/>
    <xf numFmtId="14" fontId="0" fillId="0" borderId="0" xfId="0" applyNumberFormat="1"/>
    <xf numFmtId="9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0" fontId="0" fillId="0" borderId="1" xfId="0" applyBorder="1"/>
    <xf numFmtId="0" fontId="1" fillId="0" borderId="1" xfId="0" applyFont="1" applyBorder="1"/>
    <xf numFmtId="0" fontId="3" fillId="0" borderId="0" xfId="1"/>
    <xf numFmtId="0" fontId="0" fillId="2" borderId="1" xfId="0" applyFill="1" applyBorder="1"/>
    <xf numFmtId="0" fontId="0" fillId="3" borderId="1" xfId="0" applyFill="1" applyBorder="1"/>
    <xf numFmtId="165" fontId="0" fillId="0" borderId="0" xfId="2" applyNumberFormat="1" applyFont="1"/>
    <xf numFmtId="166" fontId="0" fillId="0" borderId="0" xfId="0" applyNumberFormat="1"/>
    <xf numFmtId="43" fontId="0" fillId="0" borderId="0" xfId="0" applyNumberFormat="1"/>
    <xf numFmtId="0" fontId="0" fillId="3" borderId="0" xfId="0" applyFill="1"/>
    <xf numFmtId="165" fontId="0" fillId="4" borderId="0" xfId="2" applyNumberFormat="1" applyFont="1" applyFill="1"/>
    <xf numFmtId="0" fontId="1" fillId="0" borderId="0" xfId="0" applyFont="1"/>
    <xf numFmtId="0" fontId="0" fillId="5" borderId="1" xfId="0" applyFill="1" applyBorder="1"/>
    <xf numFmtId="0" fontId="0" fillId="6" borderId="1" xfId="0" applyFill="1" applyBorder="1"/>
    <xf numFmtId="14" fontId="0" fillId="7" borderId="0" xfId="0" applyNumberFormat="1" applyFill="1"/>
    <xf numFmtId="0" fontId="0" fillId="7" borderId="0" xfId="0" applyFill="1"/>
    <xf numFmtId="0" fontId="3" fillId="7" borderId="0" xfId="1" applyFill="1"/>
    <xf numFmtId="165" fontId="0" fillId="7" borderId="0" xfId="2" applyNumberFormat="1" applyFont="1" applyFill="1"/>
    <xf numFmtId="166" fontId="0" fillId="7" borderId="0" xfId="0" applyNumberFormat="1" applyFill="1"/>
    <xf numFmtId="0" fontId="3" fillId="3" borderId="0" xfId="1" applyFill="1"/>
    <xf numFmtId="165" fontId="0" fillId="0" borderId="0" xfId="2" applyNumberFormat="1" applyFont="1" applyFill="1"/>
    <xf numFmtId="0" fontId="0" fillId="0" borderId="1" xfId="0" applyBorder="1" applyAlignment="1">
      <alignment horizontal="center"/>
    </xf>
  </cellXfs>
  <cellStyles count="3">
    <cellStyle name="Comma" xfId="2" builtinId="3"/>
    <cellStyle name="Normal" xfId="0" builtinId="0"/>
    <cellStyle name="Normal 2" xfId="1" xr:uid="{D62C3E21-9D7A-4946-9F6E-952E7F681C4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EB32C-1C56-4CE1-8C41-AA09D21C252C}">
  <dimension ref="A1:AF31"/>
  <sheetViews>
    <sheetView tabSelected="1" zoomScale="80" zoomScaleNormal="80" workbookViewId="0">
      <selection activeCell="G8" sqref="G8"/>
    </sheetView>
  </sheetViews>
  <sheetFormatPr defaultRowHeight="14.4" x14ac:dyDescent="0.3"/>
  <cols>
    <col min="1" max="1" width="9.88671875" bestFit="1" customWidth="1"/>
    <col min="2" max="2" width="14.33203125" bestFit="1" customWidth="1"/>
    <col min="3" max="3" width="9.5546875" bestFit="1" customWidth="1"/>
    <col min="4" max="4" width="16.5546875" bestFit="1" customWidth="1"/>
    <col min="5" max="5" width="15.6640625" bestFit="1" customWidth="1"/>
    <col min="6" max="6" width="12.109375" bestFit="1" customWidth="1"/>
    <col min="7" max="7" width="15.44140625" bestFit="1" customWidth="1"/>
    <col min="8" max="8" width="22.44140625" bestFit="1" customWidth="1"/>
    <col min="9" max="9" width="17.33203125" bestFit="1" customWidth="1"/>
    <col min="10" max="10" width="19" bestFit="1" customWidth="1"/>
    <col min="11" max="11" width="14.6640625" bestFit="1" customWidth="1"/>
    <col min="12" max="12" width="15.109375" bestFit="1" customWidth="1"/>
    <col min="13" max="13" width="6.88671875" bestFit="1" customWidth="1"/>
    <col min="14" max="14" width="13.33203125" bestFit="1" customWidth="1"/>
    <col min="15" max="15" width="21.109375" bestFit="1" customWidth="1"/>
    <col min="16" max="16" width="13.88671875" bestFit="1" customWidth="1"/>
    <col min="17" max="17" width="23.21875" bestFit="1" customWidth="1"/>
    <col min="18" max="18" width="12.88671875" bestFit="1" customWidth="1"/>
    <col min="19" max="19" width="11" bestFit="1" customWidth="1"/>
    <col min="20" max="20" width="14" bestFit="1" customWidth="1"/>
    <col min="21" max="21" width="12.88671875" bestFit="1" customWidth="1"/>
    <col min="22" max="22" width="31.6640625" bestFit="1" customWidth="1"/>
    <col min="23" max="23" width="15.44140625" bestFit="1" customWidth="1"/>
    <col min="24" max="24" width="16.33203125" bestFit="1" customWidth="1"/>
    <col min="25" max="25" width="12.109375" bestFit="1" customWidth="1"/>
    <col min="26" max="26" width="9" bestFit="1" customWidth="1"/>
    <col min="27" max="27" width="4.88671875" bestFit="1" customWidth="1"/>
    <col min="28" max="28" width="8.5546875" bestFit="1" customWidth="1"/>
    <col min="29" max="29" width="20" bestFit="1" customWidth="1"/>
    <col min="30" max="30" width="6" bestFit="1" customWidth="1"/>
    <col min="31" max="31" width="11.6640625" bestFit="1" customWidth="1"/>
    <col min="32" max="32" width="22.21875" bestFit="1" customWidth="1"/>
  </cols>
  <sheetData>
    <row r="1" spans="1:32" x14ac:dyDescent="0.3">
      <c r="A1" s="6" t="s">
        <v>0</v>
      </c>
      <c r="B1" s="6" t="s">
        <v>1</v>
      </c>
      <c r="C1" s="6" t="s">
        <v>2</v>
      </c>
      <c r="D1" s="6" t="s">
        <v>32</v>
      </c>
      <c r="E1" s="6" t="s">
        <v>33</v>
      </c>
      <c r="F1" s="6" t="s">
        <v>3</v>
      </c>
      <c r="G1" s="6" t="s">
        <v>4</v>
      </c>
      <c r="H1" s="6" t="s">
        <v>19</v>
      </c>
      <c r="I1" s="6" t="s">
        <v>5</v>
      </c>
      <c r="J1" s="6" t="s">
        <v>6</v>
      </c>
      <c r="K1" s="6" t="s">
        <v>7</v>
      </c>
      <c r="L1" s="6" t="s">
        <v>8</v>
      </c>
      <c r="M1" s="6" t="s">
        <v>9</v>
      </c>
      <c r="N1" s="6" t="s">
        <v>50</v>
      </c>
      <c r="O1" s="6" t="s">
        <v>10</v>
      </c>
      <c r="P1" s="6" t="s">
        <v>13</v>
      </c>
      <c r="Q1" s="6" t="s">
        <v>14</v>
      </c>
      <c r="R1" s="6" t="s">
        <v>16</v>
      </c>
      <c r="S1" s="6" t="s">
        <v>17</v>
      </c>
      <c r="T1" s="6" t="s">
        <v>18</v>
      </c>
      <c r="U1" s="6" t="s">
        <v>21</v>
      </c>
      <c r="V1" s="6" t="s">
        <v>11</v>
      </c>
      <c r="W1" s="6" t="s">
        <v>15</v>
      </c>
      <c r="X1" s="6" t="s">
        <v>22</v>
      </c>
      <c r="Y1" s="6" t="s">
        <v>24</v>
      </c>
      <c r="Z1" s="6" t="s">
        <v>81</v>
      </c>
      <c r="AA1" s="6" t="s">
        <v>23</v>
      </c>
      <c r="AB1" s="6" t="s">
        <v>54</v>
      </c>
      <c r="AC1" s="6" t="s">
        <v>20</v>
      </c>
      <c r="AD1" s="6" t="s">
        <v>43</v>
      </c>
      <c r="AE1" s="6" t="s">
        <v>44</v>
      </c>
      <c r="AF1" s="6" t="s">
        <v>12</v>
      </c>
    </row>
    <row r="2" spans="1:32" x14ac:dyDescent="0.3">
      <c r="A2" s="18">
        <v>45535</v>
      </c>
      <c r="B2" s="19">
        <v>1</v>
      </c>
      <c r="C2" s="19" t="s">
        <v>26</v>
      </c>
      <c r="D2" s="18">
        <v>44197</v>
      </c>
      <c r="E2" s="18">
        <v>46448</v>
      </c>
      <c r="F2" s="19" t="s">
        <v>25</v>
      </c>
      <c r="G2" s="20" t="s">
        <v>102</v>
      </c>
      <c r="H2" s="20" t="s">
        <v>93</v>
      </c>
      <c r="I2" s="19" t="s">
        <v>124</v>
      </c>
      <c r="J2" s="19" t="s">
        <v>149</v>
      </c>
      <c r="K2" s="21">
        <v>239876</v>
      </c>
      <c r="L2" s="19"/>
      <c r="M2" s="19" t="s">
        <v>31</v>
      </c>
      <c r="N2" s="19">
        <v>0</v>
      </c>
      <c r="O2" s="19">
        <v>0</v>
      </c>
      <c r="P2" s="19">
        <v>1</v>
      </c>
      <c r="Q2" s="19">
        <v>0</v>
      </c>
      <c r="R2" s="19">
        <v>1.6</v>
      </c>
      <c r="S2" s="19">
        <v>1.2</v>
      </c>
      <c r="T2" s="19">
        <v>1.9</v>
      </c>
      <c r="U2" s="19">
        <v>0</v>
      </c>
      <c r="V2" s="19"/>
      <c r="W2" s="19">
        <v>0</v>
      </c>
      <c r="X2" s="19">
        <v>0</v>
      </c>
      <c r="Y2" s="22">
        <v>287851.2</v>
      </c>
      <c r="Z2" s="19">
        <v>0</v>
      </c>
      <c r="AA2" s="19">
        <v>0</v>
      </c>
      <c r="AB2" s="19">
        <v>0</v>
      </c>
      <c r="AC2" s="19">
        <v>0</v>
      </c>
      <c r="AD2" s="19">
        <v>1E-3</v>
      </c>
      <c r="AE2" s="19">
        <v>3.0000000000000001E-3</v>
      </c>
      <c r="AF2" s="19">
        <v>0</v>
      </c>
    </row>
    <row r="3" spans="1:32" x14ac:dyDescent="0.3">
      <c r="A3" s="1">
        <v>45535</v>
      </c>
      <c r="B3">
        <v>1</v>
      </c>
      <c r="C3" t="s">
        <v>27</v>
      </c>
      <c r="D3" s="1">
        <v>43467</v>
      </c>
      <c r="E3" s="1">
        <v>46946</v>
      </c>
      <c r="F3" t="s">
        <v>29</v>
      </c>
      <c r="G3" s="7" t="s">
        <v>100</v>
      </c>
      <c r="H3" s="7" t="s">
        <v>93</v>
      </c>
      <c r="I3" t="s">
        <v>124</v>
      </c>
      <c r="J3" t="s">
        <v>149</v>
      </c>
      <c r="K3" s="14">
        <v>65000</v>
      </c>
      <c r="M3" t="s">
        <v>31</v>
      </c>
      <c r="N3">
        <v>0</v>
      </c>
      <c r="O3">
        <v>0</v>
      </c>
      <c r="P3">
        <v>7</v>
      </c>
      <c r="Q3">
        <v>0</v>
      </c>
      <c r="R3">
        <v>1.6</v>
      </c>
      <c r="S3">
        <v>1.2</v>
      </c>
      <c r="T3">
        <v>1.9</v>
      </c>
      <c r="U3">
        <v>0</v>
      </c>
      <c r="W3">
        <v>0</v>
      </c>
      <c r="X3">
        <v>0</v>
      </c>
      <c r="Y3" s="11">
        <v>78000</v>
      </c>
      <c r="Z3">
        <v>0</v>
      </c>
      <c r="AA3">
        <v>27</v>
      </c>
      <c r="AB3">
        <v>0</v>
      </c>
      <c r="AC3">
        <v>0</v>
      </c>
      <c r="AD3">
        <v>1E-3</v>
      </c>
      <c r="AE3">
        <v>3.0000000000000001E-3</v>
      </c>
      <c r="AF3">
        <v>0</v>
      </c>
    </row>
    <row r="4" spans="1:32" x14ac:dyDescent="0.3">
      <c r="A4" s="1">
        <v>45535</v>
      </c>
      <c r="B4">
        <v>1</v>
      </c>
      <c r="C4" t="s">
        <v>28</v>
      </c>
      <c r="D4" s="1">
        <v>42010</v>
      </c>
      <c r="E4" s="1">
        <v>47219</v>
      </c>
      <c r="F4" t="s">
        <v>29</v>
      </c>
      <c r="G4" s="7" t="s">
        <v>100</v>
      </c>
      <c r="H4" s="7" t="s">
        <v>93</v>
      </c>
      <c r="I4" t="s">
        <v>124</v>
      </c>
      <c r="J4" t="s">
        <v>149</v>
      </c>
      <c r="K4" s="14">
        <v>7000</v>
      </c>
      <c r="M4" t="s">
        <v>30</v>
      </c>
      <c r="N4">
        <v>0</v>
      </c>
      <c r="O4">
        <v>0</v>
      </c>
      <c r="P4">
        <v>7</v>
      </c>
      <c r="Q4">
        <v>0</v>
      </c>
      <c r="R4">
        <v>1.6</v>
      </c>
      <c r="S4">
        <v>1.2</v>
      </c>
      <c r="T4">
        <v>1.9</v>
      </c>
      <c r="U4">
        <v>0</v>
      </c>
      <c r="W4">
        <v>0</v>
      </c>
      <c r="X4">
        <v>0</v>
      </c>
      <c r="Y4" s="11">
        <v>8400</v>
      </c>
      <c r="Z4">
        <v>0</v>
      </c>
      <c r="AA4">
        <v>92</v>
      </c>
      <c r="AB4">
        <v>0</v>
      </c>
      <c r="AC4">
        <v>0</v>
      </c>
      <c r="AD4">
        <v>1E-3</v>
      </c>
      <c r="AE4">
        <v>3.0000000000000001E-3</v>
      </c>
      <c r="AF4">
        <v>0</v>
      </c>
    </row>
    <row r="5" spans="1:32" x14ac:dyDescent="0.3">
      <c r="A5" s="1">
        <v>45535</v>
      </c>
      <c r="B5">
        <v>1</v>
      </c>
      <c r="C5" t="s">
        <v>161</v>
      </c>
      <c r="D5" s="1">
        <v>44197</v>
      </c>
      <c r="E5" s="1">
        <v>46448</v>
      </c>
      <c r="F5" t="s">
        <v>51</v>
      </c>
      <c r="G5" s="7" t="s">
        <v>101</v>
      </c>
      <c r="H5" s="7" t="s">
        <v>93</v>
      </c>
      <c r="I5" t="s">
        <v>125</v>
      </c>
      <c r="J5" t="s">
        <v>149</v>
      </c>
      <c r="K5" s="10">
        <v>63563</v>
      </c>
      <c r="M5" t="s">
        <v>31</v>
      </c>
      <c r="N5">
        <v>0</v>
      </c>
      <c r="O5">
        <v>1</v>
      </c>
      <c r="P5">
        <v>1</v>
      </c>
      <c r="Q5">
        <v>0</v>
      </c>
      <c r="R5">
        <v>1.6</v>
      </c>
      <c r="S5">
        <v>1.2</v>
      </c>
      <c r="T5">
        <v>1.9</v>
      </c>
      <c r="U5">
        <v>0</v>
      </c>
      <c r="W5">
        <v>0</v>
      </c>
      <c r="X5">
        <v>0</v>
      </c>
      <c r="Y5" s="11">
        <v>76275.599999999991</v>
      </c>
      <c r="Z5">
        <v>0</v>
      </c>
      <c r="AA5">
        <v>0</v>
      </c>
      <c r="AB5">
        <v>0</v>
      </c>
      <c r="AC5">
        <v>0</v>
      </c>
      <c r="AD5">
        <v>1E-3</v>
      </c>
      <c r="AE5">
        <v>3.0000000000000001E-3</v>
      </c>
      <c r="AF5">
        <v>0</v>
      </c>
    </row>
    <row r="6" spans="1:32" x14ac:dyDescent="0.3">
      <c r="A6" s="1">
        <v>45535</v>
      </c>
      <c r="B6">
        <v>1</v>
      </c>
      <c r="C6" t="s">
        <v>162</v>
      </c>
      <c r="D6" s="1">
        <v>44198</v>
      </c>
      <c r="E6" s="1">
        <v>46117</v>
      </c>
      <c r="F6" t="s">
        <v>128</v>
      </c>
      <c r="G6" s="7" t="s">
        <v>103</v>
      </c>
      <c r="H6" s="7" t="s">
        <v>94</v>
      </c>
      <c r="I6" t="s">
        <v>124</v>
      </c>
      <c r="J6" t="s">
        <v>149</v>
      </c>
      <c r="K6" s="14">
        <v>42390</v>
      </c>
      <c r="M6" t="s">
        <v>31</v>
      </c>
      <c r="N6">
        <v>0</v>
      </c>
      <c r="O6">
        <v>0</v>
      </c>
      <c r="P6">
        <v>1</v>
      </c>
      <c r="Q6">
        <v>0</v>
      </c>
      <c r="R6">
        <v>1.6</v>
      </c>
      <c r="S6">
        <v>1.2</v>
      </c>
      <c r="T6">
        <v>1.9</v>
      </c>
      <c r="U6">
        <v>0</v>
      </c>
      <c r="V6" s="10">
        <v>15000</v>
      </c>
      <c r="W6">
        <v>0</v>
      </c>
      <c r="X6">
        <v>0</v>
      </c>
      <c r="Y6" s="11">
        <v>50868</v>
      </c>
      <c r="Z6">
        <v>0</v>
      </c>
      <c r="AA6">
        <v>0</v>
      </c>
      <c r="AB6">
        <v>0</v>
      </c>
      <c r="AC6">
        <v>0</v>
      </c>
      <c r="AD6">
        <v>1E-3</v>
      </c>
      <c r="AE6">
        <v>3.0000000000000001E-3</v>
      </c>
      <c r="AF6">
        <v>0</v>
      </c>
    </row>
    <row r="7" spans="1:32" x14ac:dyDescent="0.3">
      <c r="A7" s="1">
        <v>45535</v>
      </c>
      <c r="B7">
        <v>1</v>
      </c>
      <c r="C7" t="s">
        <v>167</v>
      </c>
      <c r="D7" s="1">
        <v>44200</v>
      </c>
      <c r="E7" s="1">
        <v>46946</v>
      </c>
      <c r="F7" t="s">
        <v>139</v>
      </c>
      <c r="G7" s="7" t="s">
        <v>208</v>
      </c>
      <c r="H7" s="7" t="s">
        <v>97</v>
      </c>
      <c r="I7" t="s">
        <v>125</v>
      </c>
      <c r="J7" t="s">
        <v>157</v>
      </c>
      <c r="K7" s="10">
        <v>87362</v>
      </c>
      <c r="M7" t="s">
        <v>31</v>
      </c>
      <c r="N7">
        <v>0</v>
      </c>
      <c r="O7">
        <v>0</v>
      </c>
      <c r="P7">
        <v>1</v>
      </c>
      <c r="Q7">
        <v>0</v>
      </c>
      <c r="R7">
        <v>1.6</v>
      </c>
      <c r="S7">
        <v>1.2</v>
      </c>
      <c r="T7">
        <v>1.9</v>
      </c>
      <c r="U7">
        <v>0</v>
      </c>
      <c r="W7">
        <v>0</v>
      </c>
      <c r="X7">
        <v>0</v>
      </c>
      <c r="Y7" s="11">
        <v>104834.4</v>
      </c>
      <c r="Z7">
        <v>0</v>
      </c>
      <c r="AA7">
        <v>0</v>
      </c>
      <c r="AB7">
        <v>0</v>
      </c>
      <c r="AC7">
        <v>0</v>
      </c>
      <c r="AD7">
        <v>1E-3</v>
      </c>
      <c r="AE7">
        <v>3.0000000000000001E-3</v>
      </c>
      <c r="AF7">
        <v>0</v>
      </c>
    </row>
    <row r="8" spans="1:32" x14ac:dyDescent="0.3">
      <c r="A8" s="1">
        <v>45535</v>
      </c>
      <c r="B8">
        <v>1</v>
      </c>
      <c r="C8" t="s">
        <v>169</v>
      </c>
      <c r="D8" s="1">
        <v>44197</v>
      </c>
      <c r="E8" s="1">
        <v>46448</v>
      </c>
      <c r="F8" t="s">
        <v>129</v>
      </c>
      <c r="G8" s="7" t="s">
        <v>104</v>
      </c>
      <c r="H8" s="7" t="s">
        <v>94</v>
      </c>
      <c r="I8" t="s">
        <v>124</v>
      </c>
      <c r="J8" t="s">
        <v>149</v>
      </c>
      <c r="K8" s="10">
        <v>66351</v>
      </c>
      <c r="M8" t="s">
        <v>31</v>
      </c>
      <c r="N8">
        <v>0</v>
      </c>
      <c r="O8">
        <v>0</v>
      </c>
      <c r="P8">
        <v>1</v>
      </c>
      <c r="Q8">
        <v>1</v>
      </c>
      <c r="R8">
        <v>1.6</v>
      </c>
      <c r="S8">
        <v>1.2</v>
      </c>
      <c r="T8">
        <v>1.9</v>
      </c>
      <c r="U8">
        <v>0</v>
      </c>
      <c r="W8">
        <v>0</v>
      </c>
      <c r="X8">
        <v>0</v>
      </c>
      <c r="Y8" s="11">
        <v>79621.2</v>
      </c>
      <c r="Z8">
        <v>0</v>
      </c>
      <c r="AA8">
        <v>0</v>
      </c>
      <c r="AB8">
        <v>0</v>
      </c>
      <c r="AC8">
        <v>0</v>
      </c>
      <c r="AD8">
        <v>1E-3</v>
      </c>
      <c r="AE8">
        <v>3.0000000000000001E-3</v>
      </c>
      <c r="AF8">
        <v>0</v>
      </c>
    </row>
    <row r="9" spans="1:32" x14ac:dyDescent="0.3">
      <c r="A9" s="1">
        <v>45535</v>
      </c>
      <c r="B9">
        <v>1</v>
      </c>
      <c r="C9" t="s">
        <v>171</v>
      </c>
      <c r="D9" s="1">
        <v>44198</v>
      </c>
      <c r="E9" s="1">
        <v>46117</v>
      </c>
      <c r="F9" t="s">
        <v>130</v>
      </c>
      <c r="G9" s="7" t="s">
        <v>105</v>
      </c>
      <c r="H9" s="7" t="s">
        <v>94</v>
      </c>
      <c r="I9" t="s">
        <v>125</v>
      </c>
      <c r="J9" t="s">
        <v>149</v>
      </c>
      <c r="K9" s="10">
        <v>14369</v>
      </c>
      <c r="M9" t="s">
        <v>31</v>
      </c>
      <c r="N9">
        <v>0</v>
      </c>
      <c r="O9">
        <v>0</v>
      </c>
      <c r="P9">
        <v>1</v>
      </c>
      <c r="Q9">
        <v>0</v>
      </c>
      <c r="R9">
        <v>1.6</v>
      </c>
      <c r="S9">
        <v>1.2</v>
      </c>
      <c r="T9">
        <v>1.9</v>
      </c>
      <c r="U9">
        <v>0</v>
      </c>
      <c r="W9">
        <v>0</v>
      </c>
      <c r="X9">
        <v>0</v>
      </c>
      <c r="Y9" s="11">
        <v>17242.8</v>
      </c>
      <c r="Z9">
        <v>0</v>
      </c>
      <c r="AA9">
        <v>0</v>
      </c>
      <c r="AB9">
        <v>0</v>
      </c>
      <c r="AC9">
        <v>0</v>
      </c>
      <c r="AD9">
        <v>1E-3</v>
      </c>
      <c r="AE9">
        <v>3.0000000000000001E-3</v>
      </c>
      <c r="AF9">
        <v>0</v>
      </c>
    </row>
    <row r="10" spans="1:32" x14ac:dyDescent="0.3">
      <c r="A10" s="1">
        <v>45535</v>
      </c>
      <c r="B10">
        <v>1</v>
      </c>
      <c r="C10" t="s">
        <v>173</v>
      </c>
      <c r="D10" s="1">
        <v>42010</v>
      </c>
      <c r="E10" s="1">
        <v>47219</v>
      </c>
      <c r="F10" t="s">
        <v>131</v>
      </c>
      <c r="G10" s="7" t="s">
        <v>106</v>
      </c>
      <c r="H10" s="7" t="s">
        <v>95</v>
      </c>
      <c r="I10" t="s">
        <v>126</v>
      </c>
      <c r="J10" t="s">
        <v>149</v>
      </c>
      <c r="K10" s="10">
        <v>31863</v>
      </c>
      <c r="M10" t="s">
        <v>31</v>
      </c>
      <c r="N10">
        <v>0</v>
      </c>
      <c r="O10">
        <v>0</v>
      </c>
      <c r="P10">
        <v>1</v>
      </c>
      <c r="Q10">
        <v>0</v>
      </c>
      <c r="R10">
        <v>1.6</v>
      </c>
      <c r="S10">
        <v>1.2</v>
      </c>
      <c r="T10">
        <v>1.9</v>
      </c>
      <c r="U10">
        <v>0</v>
      </c>
      <c r="W10">
        <v>0</v>
      </c>
      <c r="X10">
        <v>0</v>
      </c>
      <c r="Y10" s="11">
        <v>38235.599999999999</v>
      </c>
      <c r="Z10">
        <v>0</v>
      </c>
      <c r="AA10">
        <v>0</v>
      </c>
      <c r="AB10">
        <v>0</v>
      </c>
      <c r="AC10">
        <v>0</v>
      </c>
      <c r="AD10">
        <v>1E-3</v>
      </c>
      <c r="AE10">
        <v>3.0000000000000001E-3</v>
      </c>
      <c r="AF10">
        <v>0</v>
      </c>
    </row>
    <row r="11" spans="1:32" x14ac:dyDescent="0.3">
      <c r="A11" s="1">
        <v>45535</v>
      </c>
      <c r="B11">
        <v>1</v>
      </c>
      <c r="C11" t="s">
        <v>177</v>
      </c>
      <c r="D11" s="1">
        <v>42010</v>
      </c>
      <c r="E11" s="1">
        <v>47219</v>
      </c>
      <c r="F11" t="s">
        <v>132</v>
      </c>
      <c r="G11" s="7" t="s">
        <v>107</v>
      </c>
      <c r="H11" s="7" t="s">
        <v>95</v>
      </c>
      <c r="I11" t="s">
        <v>126</v>
      </c>
      <c r="J11" t="s">
        <v>149</v>
      </c>
      <c r="K11" s="14">
        <v>34824</v>
      </c>
      <c r="M11" t="s">
        <v>31</v>
      </c>
      <c r="N11">
        <v>0</v>
      </c>
      <c r="O11">
        <v>0</v>
      </c>
      <c r="P11">
        <v>1</v>
      </c>
      <c r="Q11">
        <v>0</v>
      </c>
      <c r="R11">
        <v>1.6</v>
      </c>
      <c r="S11">
        <v>1.2</v>
      </c>
      <c r="T11">
        <v>1.9</v>
      </c>
      <c r="U11">
        <v>0</v>
      </c>
      <c r="W11">
        <v>1</v>
      </c>
      <c r="X11">
        <v>0</v>
      </c>
      <c r="Y11" s="11">
        <v>41788.799999999996</v>
      </c>
      <c r="Z11">
        <v>0</v>
      </c>
      <c r="AA11">
        <v>0</v>
      </c>
      <c r="AB11">
        <v>0</v>
      </c>
      <c r="AC11">
        <v>0</v>
      </c>
      <c r="AD11">
        <v>1E-3</v>
      </c>
      <c r="AE11">
        <v>3.0000000000000001E-3</v>
      </c>
      <c r="AF11">
        <v>0</v>
      </c>
    </row>
    <row r="12" spans="1:32" x14ac:dyDescent="0.3">
      <c r="A12" s="1">
        <v>45535</v>
      </c>
      <c r="B12">
        <v>1</v>
      </c>
      <c r="C12" t="s">
        <v>179</v>
      </c>
      <c r="D12" s="1">
        <v>44197</v>
      </c>
      <c r="E12" s="1">
        <v>46448</v>
      </c>
      <c r="F12" t="s">
        <v>133</v>
      </c>
      <c r="G12" s="7" t="s">
        <v>108</v>
      </c>
      <c r="H12" s="7" t="s">
        <v>95</v>
      </c>
      <c r="I12" t="s">
        <v>126</v>
      </c>
      <c r="J12" t="s">
        <v>149</v>
      </c>
      <c r="K12" s="10">
        <v>26373</v>
      </c>
      <c r="M12" t="s">
        <v>31</v>
      </c>
      <c r="N12">
        <v>0</v>
      </c>
      <c r="O12">
        <v>0</v>
      </c>
      <c r="P12">
        <v>1</v>
      </c>
      <c r="Q12">
        <v>0</v>
      </c>
      <c r="R12">
        <v>1.4</v>
      </c>
      <c r="S12">
        <v>0.9</v>
      </c>
      <c r="T12">
        <v>2.1</v>
      </c>
      <c r="U12">
        <v>0</v>
      </c>
      <c r="W12">
        <v>0</v>
      </c>
      <c r="X12">
        <v>0</v>
      </c>
      <c r="Y12" s="11">
        <v>31647.599999999999</v>
      </c>
      <c r="Z12">
        <v>0</v>
      </c>
      <c r="AA12">
        <v>0</v>
      </c>
      <c r="AB12">
        <v>0</v>
      </c>
      <c r="AC12">
        <v>0</v>
      </c>
      <c r="AD12">
        <v>1E-3</v>
      </c>
      <c r="AE12">
        <v>3.0000000000000001E-3</v>
      </c>
      <c r="AF12">
        <v>0</v>
      </c>
    </row>
    <row r="13" spans="1:32" x14ac:dyDescent="0.3">
      <c r="A13" s="1">
        <v>45535</v>
      </c>
      <c r="B13">
        <v>1</v>
      </c>
      <c r="C13" t="s">
        <v>180</v>
      </c>
      <c r="D13" s="1">
        <v>44197</v>
      </c>
      <c r="E13" s="1">
        <v>46448</v>
      </c>
      <c r="F13" t="s">
        <v>134</v>
      </c>
      <c r="G13" s="7" t="s">
        <v>109</v>
      </c>
      <c r="H13" s="7" t="s">
        <v>96</v>
      </c>
      <c r="I13" t="s">
        <v>125</v>
      </c>
      <c r="J13" t="s">
        <v>157</v>
      </c>
      <c r="K13" s="10">
        <v>76538</v>
      </c>
      <c r="M13" t="s">
        <v>31</v>
      </c>
      <c r="N13">
        <v>0</v>
      </c>
      <c r="O13">
        <v>0</v>
      </c>
      <c r="P13">
        <v>1</v>
      </c>
      <c r="Q13">
        <v>0</v>
      </c>
      <c r="R13">
        <v>1.6</v>
      </c>
      <c r="S13">
        <v>1.2</v>
      </c>
      <c r="T13">
        <v>1.9</v>
      </c>
      <c r="U13">
        <v>0</v>
      </c>
      <c r="W13">
        <v>0</v>
      </c>
      <c r="X13">
        <v>0</v>
      </c>
      <c r="Y13" s="11">
        <v>91845.599999999991</v>
      </c>
      <c r="Z13">
        <v>0</v>
      </c>
      <c r="AA13">
        <v>0</v>
      </c>
      <c r="AB13">
        <v>0</v>
      </c>
      <c r="AC13">
        <v>0</v>
      </c>
      <c r="AD13">
        <v>1E-3</v>
      </c>
      <c r="AE13">
        <v>3.0000000000000001E-3</v>
      </c>
      <c r="AF13">
        <v>0</v>
      </c>
    </row>
    <row r="14" spans="1:32" x14ac:dyDescent="0.3">
      <c r="A14" s="1">
        <v>45535</v>
      </c>
      <c r="B14">
        <v>1</v>
      </c>
      <c r="C14" t="s">
        <v>182</v>
      </c>
      <c r="D14" s="1">
        <v>44197</v>
      </c>
      <c r="E14" s="1">
        <v>46448</v>
      </c>
      <c r="F14" t="s">
        <v>135</v>
      </c>
      <c r="G14" s="7" t="s">
        <v>110</v>
      </c>
      <c r="H14" s="7" t="s">
        <v>96</v>
      </c>
      <c r="I14" t="s">
        <v>125</v>
      </c>
      <c r="J14" t="s">
        <v>157</v>
      </c>
      <c r="K14" s="10">
        <v>363926</v>
      </c>
      <c r="M14" t="s">
        <v>31</v>
      </c>
      <c r="N14">
        <v>0</v>
      </c>
      <c r="O14">
        <v>0</v>
      </c>
      <c r="P14">
        <v>1</v>
      </c>
      <c r="Q14">
        <v>0</v>
      </c>
      <c r="R14">
        <v>1.6</v>
      </c>
      <c r="S14">
        <v>1.2</v>
      </c>
      <c r="T14">
        <v>1.9</v>
      </c>
      <c r="U14">
        <v>0</v>
      </c>
      <c r="W14">
        <v>0</v>
      </c>
      <c r="X14">
        <v>0</v>
      </c>
      <c r="Y14" s="11">
        <v>436711.2</v>
      </c>
      <c r="Z14">
        <v>0</v>
      </c>
      <c r="AA14">
        <v>0</v>
      </c>
      <c r="AB14">
        <v>0</v>
      </c>
      <c r="AC14">
        <v>0</v>
      </c>
      <c r="AD14">
        <v>1E-3</v>
      </c>
      <c r="AE14">
        <v>3.0000000000000001E-3</v>
      </c>
      <c r="AF14">
        <v>0</v>
      </c>
    </row>
    <row r="15" spans="1:32" x14ac:dyDescent="0.3">
      <c r="A15" s="1">
        <v>45535</v>
      </c>
      <c r="B15">
        <v>1</v>
      </c>
      <c r="C15" t="s">
        <v>184</v>
      </c>
      <c r="D15" s="1">
        <v>44197</v>
      </c>
      <c r="E15" s="1">
        <v>46448</v>
      </c>
      <c r="F15" t="s">
        <v>136</v>
      </c>
      <c r="G15" s="7" t="s">
        <v>111</v>
      </c>
      <c r="H15" s="7" t="s">
        <v>96</v>
      </c>
      <c r="I15" t="s">
        <v>125</v>
      </c>
      <c r="J15" t="s">
        <v>157</v>
      </c>
      <c r="K15" s="10">
        <v>65376</v>
      </c>
      <c r="M15" t="s">
        <v>31</v>
      </c>
      <c r="N15">
        <v>0</v>
      </c>
      <c r="O15">
        <v>0</v>
      </c>
      <c r="P15">
        <v>1</v>
      </c>
      <c r="Q15">
        <v>0</v>
      </c>
      <c r="R15">
        <v>1.6</v>
      </c>
      <c r="S15">
        <v>1.2</v>
      </c>
      <c r="T15">
        <v>1.9</v>
      </c>
      <c r="U15">
        <v>0</v>
      </c>
      <c r="W15">
        <v>0</v>
      </c>
      <c r="X15">
        <v>0</v>
      </c>
      <c r="Y15" s="11">
        <v>78451.199999999997</v>
      </c>
      <c r="Z15">
        <v>0</v>
      </c>
      <c r="AA15">
        <v>0</v>
      </c>
      <c r="AB15">
        <v>0</v>
      </c>
      <c r="AC15">
        <v>0</v>
      </c>
      <c r="AD15">
        <v>1E-3</v>
      </c>
      <c r="AE15">
        <v>3.0000000000000001E-3</v>
      </c>
      <c r="AF15">
        <v>0</v>
      </c>
    </row>
    <row r="16" spans="1:32" x14ac:dyDescent="0.3">
      <c r="A16" s="1">
        <v>45535</v>
      </c>
      <c r="B16">
        <v>1</v>
      </c>
      <c r="C16" t="s">
        <v>186</v>
      </c>
      <c r="D16" s="1">
        <v>44197</v>
      </c>
      <c r="E16" s="1">
        <v>46448</v>
      </c>
      <c r="F16" t="s">
        <v>137</v>
      </c>
      <c r="G16" s="7" t="s">
        <v>112</v>
      </c>
      <c r="H16" s="7" t="s">
        <v>97</v>
      </c>
      <c r="I16" t="s">
        <v>125</v>
      </c>
      <c r="J16" t="s">
        <v>157</v>
      </c>
      <c r="K16" s="14">
        <v>634987</v>
      </c>
      <c r="L16" s="14">
        <v>599008</v>
      </c>
      <c r="M16" t="s">
        <v>31</v>
      </c>
      <c r="N16">
        <v>0</v>
      </c>
      <c r="O16">
        <v>0</v>
      </c>
      <c r="P16">
        <v>1</v>
      </c>
      <c r="Q16">
        <v>0</v>
      </c>
      <c r="R16">
        <v>1.6</v>
      </c>
      <c r="S16">
        <v>1.2</v>
      </c>
      <c r="T16">
        <v>1.9</v>
      </c>
      <c r="U16">
        <v>0</v>
      </c>
      <c r="W16">
        <v>0</v>
      </c>
      <c r="X16">
        <v>0</v>
      </c>
      <c r="Y16" s="11">
        <v>761984.4</v>
      </c>
      <c r="Z16">
        <v>0</v>
      </c>
      <c r="AA16">
        <v>0</v>
      </c>
      <c r="AB16">
        <v>0</v>
      </c>
      <c r="AC16">
        <v>0</v>
      </c>
      <c r="AD16">
        <v>1E-3</v>
      </c>
      <c r="AE16">
        <v>3.0000000000000001E-3</v>
      </c>
      <c r="AF16">
        <v>0</v>
      </c>
    </row>
    <row r="17" spans="1:32" x14ac:dyDescent="0.3">
      <c r="A17" s="1">
        <v>45535</v>
      </c>
      <c r="B17">
        <v>1</v>
      </c>
      <c r="C17" t="s">
        <v>189</v>
      </c>
      <c r="D17" s="1">
        <v>44197</v>
      </c>
      <c r="E17" s="1">
        <v>46448</v>
      </c>
      <c r="F17" t="s">
        <v>138</v>
      </c>
      <c r="G17" s="7" t="s">
        <v>113</v>
      </c>
      <c r="H17" s="7" t="s">
        <v>97</v>
      </c>
      <c r="I17" t="s">
        <v>125</v>
      </c>
      <c r="J17" t="s">
        <v>157</v>
      </c>
      <c r="K17" s="10">
        <v>737203</v>
      </c>
      <c r="M17" t="s">
        <v>31</v>
      </c>
      <c r="N17">
        <v>0</v>
      </c>
      <c r="O17">
        <v>0</v>
      </c>
      <c r="P17">
        <v>1</v>
      </c>
      <c r="Q17">
        <v>0</v>
      </c>
      <c r="R17">
        <v>1.6</v>
      </c>
      <c r="S17">
        <v>1.2</v>
      </c>
      <c r="T17">
        <v>1.9</v>
      </c>
      <c r="U17">
        <v>1</v>
      </c>
      <c r="W17">
        <v>0</v>
      </c>
      <c r="X17">
        <v>0</v>
      </c>
      <c r="Y17" s="11">
        <v>884643.6</v>
      </c>
      <c r="Z17">
        <v>0</v>
      </c>
      <c r="AA17">
        <v>0</v>
      </c>
      <c r="AB17">
        <v>0</v>
      </c>
      <c r="AC17">
        <v>0</v>
      </c>
      <c r="AD17">
        <v>1E-3</v>
      </c>
      <c r="AE17">
        <v>3.0000000000000001E-3</v>
      </c>
      <c r="AF17">
        <v>0</v>
      </c>
    </row>
    <row r="18" spans="1:32" x14ac:dyDescent="0.3">
      <c r="A18" s="1">
        <v>45535</v>
      </c>
      <c r="B18">
        <v>1</v>
      </c>
      <c r="C18" t="s">
        <v>191</v>
      </c>
      <c r="D18" s="1">
        <v>44197</v>
      </c>
      <c r="E18" s="1">
        <v>46448</v>
      </c>
      <c r="F18" t="s">
        <v>140</v>
      </c>
      <c r="G18" s="7" t="s">
        <v>115</v>
      </c>
      <c r="H18" s="7" t="s">
        <v>98</v>
      </c>
      <c r="I18" t="s">
        <v>125</v>
      </c>
      <c r="J18" t="s">
        <v>157</v>
      </c>
      <c r="K18" s="10">
        <v>66372</v>
      </c>
      <c r="M18" t="s">
        <v>31</v>
      </c>
      <c r="N18">
        <v>0</v>
      </c>
      <c r="O18">
        <v>0</v>
      </c>
      <c r="P18">
        <v>1</v>
      </c>
      <c r="Q18">
        <v>0</v>
      </c>
      <c r="R18">
        <v>1.6</v>
      </c>
      <c r="S18">
        <v>1.2</v>
      </c>
      <c r="T18">
        <v>1.9</v>
      </c>
      <c r="U18">
        <v>0</v>
      </c>
      <c r="W18">
        <v>0</v>
      </c>
      <c r="X18">
        <v>0</v>
      </c>
      <c r="Y18" s="11">
        <v>79646.399999999994</v>
      </c>
      <c r="Z18">
        <v>0</v>
      </c>
      <c r="AA18">
        <v>0</v>
      </c>
      <c r="AB18">
        <v>0</v>
      </c>
      <c r="AC18">
        <v>0</v>
      </c>
      <c r="AD18">
        <v>1E-3</v>
      </c>
      <c r="AE18">
        <v>3.0000000000000001E-3</v>
      </c>
      <c r="AF18">
        <v>0</v>
      </c>
    </row>
    <row r="19" spans="1:32" x14ac:dyDescent="0.3">
      <c r="A19" s="1">
        <v>45535</v>
      </c>
      <c r="B19">
        <v>1</v>
      </c>
      <c r="C19" t="s">
        <v>194</v>
      </c>
      <c r="D19" s="1">
        <v>44197</v>
      </c>
      <c r="E19" s="1">
        <v>46448</v>
      </c>
      <c r="F19" t="s">
        <v>141</v>
      </c>
      <c r="G19" s="7" t="s">
        <v>116</v>
      </c>
      <c r="H19" s="7" t="s">
        <v>98</v>
      </c>
      <c r="I19" t="s">
        <v>125</v>
      </c>
      <c r="J19" t="s">
        <v>158</v>
      </c>
      <c r="K19" s="10">
        <v>36830</v>
      </c>
      <c r="M19" t="s">
        <v>31</v>
      </c>
      <c r="N19">
        <v>0</v>
      </c>
      <c r="O19">
        <v>0</v>
      </c>
      <c r="P19">
        <v>1</v>
      </c>
      <c r="Q19">
        <v>0</v>
      </c>
      <c r="R19">
        <v>1.6</v>
      </c>
      <c r="S19">
        <v>1.2</v>
      </c>
      <c r="T19">
        <v>1.9</v>
      </c>
      <c r="U19">
        <v>0</v>
      </c>
      <c r="W19">
        <v>0</v>
      </c>
      <c r="X19">
        <v>1</v>
      </c>
      <c r="Y19" s="11">
        <v>44196</v>
      </c>
      <c r="Z19">
        <v>0</v>
      </c>
      <c r="AA19">
        <v>0</v>
      </c>
      <c r="AB19">
        <v>0</v>
      </c>
      <c r="AC19">
        <v>0</v>
      </c>
      <c r="AD19">
        <v>1E-3</v>
      </c>
      <c r="AE19">
        <v>3.0000000000000001E-3</v>
      </c>
      <c r="AF19">
        <v>0</v>
      </c>
    </row>
    <row r="20" spans="1:32" x14ac:dyDescent="0.3">
      <c r="A20" s="18">
        <v>45535</v>
      </c>
      <c r="B20" s="19">
        <v>1</v>
      </c>
      <c r="C20" s="19" t="s">
        <v>196</v>
      </c>
      <c r="D20" s="18">
        <v>44197</v>
      </c>
      <c r="E20" s="18">
        <v>46448</v>
      </c>
      <c r="F20" s="19" t="s">
        <v>142</v>
      </c>
      <c r="G20" s="20" t="s">
        <v>117</v>
      </c>
      <c r="H20" s="20" t="s">
        <v>98</v>
      </c>
      <c r="I20" s="19" t="s">
        <v>125</v>
      </c>
      <c r="J20" s="19" t="s">
        <v>158</v>
      </c>
      <c r="K20" s="21">
        <v>663572</v>
      </c>
      <c r="L20" s="19"/>
      <c r="M20" s="19" t="s">
        <v>31</v>
      </c>
      <c r="N20" s="19">
        <v>0</v>
      </c>
      <c r="O20" s="19">
        <v>0</v>
      </c>
      <c r="P20" s="19">
        <v>1</v>
      </c>
      <c r="Q20" s="19">
        <v>0</v>
      </c>
      <c r="R20" s="19">
        <v>1.6</v>
      </c>
      <c r="S20" s="19">
        <v>1.2</v>
      </c>
      <c r="T20" s="19">
        <v>1.9</v>
      </c>
      <c r="U20" s="19">
        <v>0</v>
      </c>
      <c r="V20" s="19"/>
      <c r="W20" s="19">
        <v>0</v>
      </c>
      <c r="X20" s="19">
        <v>0</v>
      </c>
      <c r="Y20" s="22">
        <v>796286.4</v>
      </c>
      <c r="Z20" s="19">
        <v>0</v>
      </c>
      <c r="AA20" s="19">
        <v>0</v>
      </c>
      <c r="AB20" s="19">
        <v>0</v>
      </c>
      <c r="AC20" s="19">
        <v>0</v>
      </c>
      <c r="AD20" s="19">
        <v>1E-3</v>
      </c>
      <c r="AE20" s="19">
        <v>3.0000000000000001E-3</v>
      </c>
      <c r="AF20" s="19">
        <v>0</v>
      </c>
    </row>
    <row r="21" spans="1:32" x14ac:dyDescent="0.3">
      <c r="A21" s="1">
        <v>45535</v>
      </c>
      <c r="B21">
        <v>0</v>
      </c>
      <c r="C21" t="s">
        <v>197</v>
      </c>
      <c r="D21" s="1">
        <v>44197</v>
      </c>
      <c r="E21" s="1">
        <v>46448</v>
      </c>
      <c r="F21" t="s">
        <v>144</v>
      </c>
      <c r="G21" s="7" t="s">
        <v>119</v>
      </c>
      <c r="I21" t="s">
        <v>150</v>
      </c>
      <c r="J21" t="s">
        <v>159</v>
      </c>
      <c r="K21" s="10">
        <v>6500</v>
      </c>
      <c r="M21" t="s">
        <v>31</v>
      </c>
      <c r="N21">
        <v>0</v>
      </c>
      <c r="O21">
        <v>0</v>
      </c>
      <c r="P21">
        <v>7</v>
      </c>
      <c r="Q21">
        <v>0</v>
      </c>
      <c r="R21">
        <v>1.6</v>
      </c>
      <c r="S21">
        <v>1.2</v>
      </c>
      <c r="T21">
        <v>1.9</v>
      </c>
      <c r="U21">
        <v>0</v>
      </c>
      <c r="W21">
        <v>0</v>
      </c>
      <c r="X21">
        <v>0</v>
      </c>
      <c r="Y21" s="11">
        <v>7800</v>
      </c>
      <c r="Z21">
        <v>0</v>
      </c>
      <c r="AA21">
        <v>27</v>
      </c>
      <c r="AB21">
        <v>0</v>
      </c>
      <c r="AC21">
        <v>0</v>
      </c>
      <c r="AD21">
        <v>1E-3</v>
      </c>
      <c r="AE21">
        <v>3.0000000000000001E-3</v>
      </c>
      <c r="AF21">
        <v>0</v>
      </c>
    </row>
    <row r="22" spans="1:32" x14ac:dyDescent="0.3">
      <c r="A22" s="1">
        <v>45535</v>
      </c>
      <c r="B22">
        <v>0</v>
      </c>
      <c r="C22" t="s">
        <v>198</v>
      </c>
      <c r="D22" s="1">
        <v>44197</v>
      </c>
      <c r="E22" s="1">
        <v>46448</v>
      </c>
      <c r="F22" t="s">
        <v>144</v>
      </c>
      <c r="G22" s="7" t="s">
        <v>119</v>
      </c>
      <c r="I22" t="s">
        <v>150</v>
      </c>
      <c r="J22" t="s">
        <v>159</v>
      </c>
      <c r="K22" s="10">
        <v>700</v>
      </c>
      <c r="M22" t="s">
        <v>30</v>
      </c>
      <c r="N22">
        <v>0</v>
      </c>
      <c r="O22">
        <v>0</v>
      </c>
      <c r="P22">
        <v>7</v>
      </c>
      <c r="Q22">
        <v>0</v>
      </c>
      <c r="R22">
        <v>1.6</v>
      </c>
      <c r="S22">
        <v>1.2</v>
      </c>
      <c r="T22">
        <v>1.9</v>
      </c>
      <c r="U22">
        <v>0</v>
      </c>
      <c r="W22">
        <v>0</v>
      </c>
      <c r="X22">
        <v>0</v>
      </c>
      <c r="Y22" s="11">
        <v>840</v>
      </c>
      <c r="Z22">
        <v>0</v>
      </c>
      <c r="AA22">
        <v>92</v>
      </c>
      <c r="AB22">
        <v>0</v>
      </c>
      <c r="AC22">
        <v>0</v>
      </c>
      <c r="AD22">
        <v>1E-3</v>
      </c>
      <c r="AE22">
        <v>3.0000000000000001E-3</v>
      </c>
      <c r="AF22">
        <v>0</v>
      </c>
    </row>
    <row r="23" spans="1:32" x14ac:dyDescent="0.3">
      <c r="A23" s="1">
        <v>45535</v>
      </c>
      <c r="B23">
        <v>0</v>
      </c>
      <c r="C23" t="s">
        <v>199</v>
      </c>
      <c r="D23" s="1">
        <v>44197</v>
      </c>
      <c r="E23" s="1">
        <v>46448</v>
      </c>
      <c r="F23" t="s">
        <v>145</v>
      </c>
      <c r="G23" t="s">
        <v>120</v>
      </c>
      <c r="I23" t="s">
        <v>150</v>
      </c>
      <c r="J23" t="s">
        <v>159</v>
      </c>
      <c r="K23" s="10">
        <v>6537.2</v>
      </c>
      <c r="L23" s="12"/>
      <c r="M23" t="s">
        <v>31</v>
      </c>
      <c r="N23">
        <v>0</v>
      </c>
      <c r="O23">
        <v>0</v>
      </c>
      <c r="P23">
        <v>1</v>
      </c>
      <c r="Q23">
        <v>0</v>
      </c>
      <c r="R23">
        <v>1.6</v>
      </c>
      <c r="S23">
        <v>1.2</v>
      </c>
      <c r="T23">
        <v>1.9</v>
      </c>
      <c r="U23">
        <v>0</v>
      </c>
      <c r="W23">
        <v>0</v>
      </c>
      <c r="X23">
        <v>0</v>
      </c>
      <c r="Y23" s="11">
        <v>7844.6399999999994</v>
      </c>
      <c r="Z23">
        <v>0</v>
      </c>
      <c r="AA23">
        <v>0</v>
      </c>
      <c r="AB23">
        <v>0</v>
      </c>
      <c r="AC23">
        <v>0</v>
      </c>
      <c r="AD23">
        <v>1E-3</v>
      </c>
      <c r="AE23">
        <v>3.0000000000000001E-3</v>
      </c>
      <c r="AF23">
        <v>0</v>
      </c>
    </row>
    <row r="24" spans="1:32" x14ac:dyDescent="0.3">
      <c r="A24" s="1">
        <v>45535</v>
      </c>
      <c r="B24">
        <v>0</v>
      </c>
      <c r="C24" t="s">
        <v>200</v>
      </c>
      <c r="D24" s="1">
        <v>44197</v>
      </c>
      <c r="E24" s="1">
        <v>46448</v>
      </c>
      <c r="F24" t="s">
        <v>146</v>
      </c>
      <c r="G24" s="7" t="s">
        <v>121</v>
      </c>
      <c r="I24" t="s">
        <v>151</v>
      </c>
      <c r="J24" t="s">
        <v>159</v>
      </c>
      <c r="K24" s="10">
        <v>6675.2</v>
      </c>
      <c r="L24" s="12"/>
      <c r="M24" t="s">
        <v>31</v>
      </c>
      <c r="N24">
        <v>0</v>
      </c>
      <c r="O24">
        <v>0</v>
      </c>
      <c r="P24">
        <v>1</v>
      </c>
      <c r="Q24">
        <v>0</v>
      </c>
      <c r="R24">
        <v>1.6</v>
      </c>
      <c r="S24">
        <v>1.2</v>
      </c>
      <c r="T24">
        <v>1.9</v>
      </c>
      <c r="U24">
        <v>0</v>
      </c>
      <c r="W24">
        <v>0</v>
      </c>
      <c r="X24">
        <v>0</v>
      </c>
      <c r="Y24" s="11">
        <v>8010.24</v>
      </c>
      <c r="Z24">
        <v>0</v>
      </c>
      <c r="AA24">
        <v>0</v>
      </c>
      <c r="AB24">
        <v>0</v>
      </c>
      <c r="AC24">
        <v>0</v>
      </c>
      <c r="AD24">
        <v>1E-3</v>
      </c>
      <c r="AE24">
        <v>3.0000000000000001E-3</v>
      </c>
      <c r="AF24">
        <v>0</v>
      </c>
    </row>
    <row r="25" spans="1:32" x14ac:dyDescent="0.3">
      <c r="A25" s="1">
        <v>45535</v>
      </c>
      <c r="B25">
        <v>0</v>
      </c>
      <c r="C25" t="s">
        <v>201</v>
      </c>
      <c r="D25" s="1">
        <v>44197</v>
      </c>
      <c r="E25" s="1">
        <v>46448</v>
      </c>
      <c r="F25" t="s">
        <v>147</v>
      </c>
      <c r="G25" s="7" t="s">
        <v>122</v>
      </c>
      <c r="I25" t="s">
        <v>151</v>
      </c>
      <c r="J25" t="s">
        <v>159</v>
      </c>
      <c r="K25" s="14">
        <v>6349.87</v>
      </c>
      <c r="L25" s="14">
        <v>5990.08</v>
      </c>
      <c r="M25" t="s">
        <v>31</v>
      </c>
      <c r="N25">
        <v>0</v>
      </c>
      <c r="O25">
        <v>0</v>
      </c>
      <c r="P25">
        <v>1</v>
      </c>
      <c r="Q25">
        <v>0</v>
      </c>
      <c r="R25">
        <v>1.6</v>
      </c>
      <c r="S25">
        <v>1.2</v>
      </c>
      <c r="T25">
        <v>1.9</v>
      </c>
      <c r="U25">
        <v>0</v>
      </c>
      <c r="W25">
        <v>0</v>
      </c>
      <c r="X25">
        <v>0</v>
      </c>
      <c r="Y25" s="11">
        <v>7619.8439999999991</v>
      </c>
      <c r="Z25">
        <v>0</v>
      </c>
      <c r="AA25">
        <v>0</v>
      </c>
      <c r="AB25">
        <v>0</v>
      </c>
      <c r="AC25">
        <v>0</v>
      </c>
      <c r="AD25">
        <v>1E-3</v>
      </c>
      <c r="AE25">
        <v>3.0000000000000001E-3</v>
      </c>
      <c r="AF25">
        <v>0</v>
      </c>
    </row>
    <row r="26" spans="1:32" x14ac:dyDescent="0.3">
      <c r="A26" s="1">
        <v>45535</v>
      </c>
      <c r="B26">
        <v>0</v>
      </c>
      <c r="C26" t="s">
        <v>202</v>
      </c>
      <c r="D26" s="1">
        <v>44197</v>
      </c>
      <c r="E26" s="1">
        <v>46448</v>
      </c>
      <c r="F26" t="s">
        <v>148</v>
      </c>
      <c r="G26" s="7" t="s">
        <v>123</v>
      </c>
      <c r="I26" t="s">
        <v>153</v>
      </c>
      <c r="J26" t="s">
        <v>160</v>
      </c>
      <c r="K26" s="24">
        <v>43521</v>
      </c>
      <c r="M26" t="s">
        <v>31</v>
      </c>
      <c r="N26">
        <v>0</v>
      </c>
      <c r="O26">
        <v>0</v>
      </c>
      <c r="P26">
        <v>1</v>
      </c>
      <c r="Q26">
        <v>0</v>
      </c>
      <c r="R26">
        <v>1.6</v>
      </c>
      <c r="S26">
        <v>1.2</v>
      </c>
      <c r="T26">
        <v>1.9</v>
      </c>
      <c r="U26">
        <v>0</v>
      </c>
      <c r="W26">
        <v>0</v>
      </c>
      <c r="X26">
        <v>0</v>
      </c>
      <c r="Y26" s="11">
        <v>52225.2</v>
      </c>
      <c r="Z26">
        <v>0</v>
      </c>
      <c r="AA26">
        <v>0</v>
      </c>
      <c r="AB26">
        <v>0</v>
      </c>
      <c r="AC26">
        <v>0</v>
      </c>
      <c r="AD26">
        <v>1E-3</v>
      </c>
      <c r="AE26">
        <v>3.0000000000000001E-3</v>
      </c>
      <c r="AF26">
        <v>0</v>
      </c>
    </row>
    <row r="27" spans="1:32" x14ac:dyDescent="0.3">
      <c r="A27" s="1">
        <v>45535</v>
      </c>
      <c r="B27">
        <v>0</v>
      </c>
      <c r="C27" t="s">
        <v>203</v>
      </c>
      <c r="D27" s="1">
        <v>44197</v>
      </c>
      <c r="E27" s="1">
        <v>46448</v>
      </c>
      <c r="F27" t="s">
        <v>154</v>
      </c>
      <c r="G27" s="7" t="s">
        <v>152</v>
      </c>
      <c r="I27" t="s">
        <v>153</v>
      </c>
      <c r="J27" t="s">
        <v>160</v>
      </c>
      <c r="K27" s="24">
        <v>63929</v>
      </c>
      <c r="M27" t="s">
        <v>31</v>
      </c>
      <c r="N27">
        <v>0</v>
      </c>
      <c r="O27">
        <v>0</v>
      </c>
      <c r="P27">
        <v>1</v>
      </c>
      <c r="Q27">
        <v>0</v>
      </c>
      <c r="R27">
        <v>1.6</v>
      </c>
      <c r="S27">
        <v>1.2</v>
      </c>
      <c r="T27">
        <v>1.9</v>
      </c>
      <c r="U27">
        <v>0</v>
      </c>
      <c r="W27">
        <v>0</v>
      </c>
      <c r="X27">
        <v>0</v>
      </c>
      <c r="Y27" s="11">
        <v>76714.8</v>
      </c>
      <c r="Z27">
        <v>0</v>
      </c>
      <c r="AA27">
        <v>0</v>
      </c>
      <c r="AB27">
        <v>0</v>
      </c>
      <c r="AC27">
        <v>0</v>
      </c>
      <c r="AD27">
        <v>1E-3</v>
      </c>
      <c r="AE27">
        <v>3.0000000000000001E-3</v>
      </c>
      <c r="AF27">
        <v>0</v>
      </c>
    </row>
    <row r="28" spans="1:32" x14ac:dyDescent="0.3">
      <c r="A28" s="1">
        <v>45535</v>
      </c>
      <c r="B28">
        <v>0</v>
      </c>
      <c r="C28" t="s">
        <v>207</v>
      </c>
      <c r="D28" s="1">
        <v>44197</v>
      </c>
      <c r="E28" s="1">
        <v>46448</v>
      </c>
      <c r="F28" t="s">
        <v>155</v>
      </c>
      <c r="G28" s="7" t="s">
        <v>156</v>
      </c>
      <c r="I28" t="s">
        <v>153</v>
      </c>
      <c r="J28" t="s">
        <v>160</v>
      </c>
      <c r="K28" s="24">
        <v>77646</v>
      </c>
      <c r="M28" t="s">
        <v>31</v>
      </c>
      <c r="N28">
        <v>0</v>
      </c>
      <c r="O28">
        <v>0</v>
      </c>
      <c r="P28">
        <v>1</v>
      </c>
      <c r="Q28">
        <v>0</v>
      </c>
      <c r="R28">
        <v>1.6</v>
      </c>
      <c r="S28">
        <v>1.2</v>
      </c>
      <c r="T28">
        <v>1.9</v>
      </c>
      <c r="U28">
        <v>0</v>
      </c>
      <c r="W28">
        <v>0</v>
      </c>
      <c r="X28">
        <v>0</v>
      </c>
      <c r="Y28" s="11">
        <v>93175.2</v>
      </c>
      <c r="Z28">
        <v>0</v>
      </c>
      <c r="AA28">
        <v>0</v>
      </c>
      <c r="AB28">
        <v>0</v>
      </c>
      <c r="AC28">
        <v>0</v>
      </c>
      <c r="AD28">
        <v>1E-3</v>
      </c>
      <c r="AE28">
        <v>3.0000000000000001E-3</v>
      </c>
      <c r="AF28">
        <v>0</v>
      </c>
    </row>
    <row r="29" spans="1:32" x14ac:dyDescent="0.3">
      <c r="A29" s="1">
        <f>EOMONTH(A14,-6)</f>
        <v>45351</v>
      </c>
      <c r="B29">
        <v>1</v>
      </c>
      <c r="C29" t="s">
        <v>182</v>
      </c>
      <c r="D29" s="1">
        <v>44197</v>
      </c>
      <c r="E29" s="1">
        <v>46448</v>
      </c>
      <c r="F29" t="s">
        <v>135</v>
      </c>
      <c r="G29" s="7" t="s">
        <v>110</v>
      </c>
      <c r="H29" s="7" t="s">
        <v>96</v>
      </c>
      <c r="I29" t="s">
        <v>125</v>
      </c>
      <c r="J29" t="s">
        <v>157</v>
      </c>
      <c r="K29" s="10">
        <v>65372</v>
      </c>
      <c r="M29" t="s">
        <v>31</v>
      </c>
      <c r="N29">
        <v>0</v>
      </c>
      <c r="O29">
        <v>0</v>
      </c>
      <c r="P29">
        <v>1</v>
      </c>
      <c r="Q29">
        <v>0</v>
      </c>
      <c r="R29">
        <v>1.6</v>
      </c>
      <c r="S29">
        <v>1.2</v>
      </c>
      <c r="T29">
        <v>1.9</v>
      </c>
      <c r="U29">
        <v>0</v>
      </c>
      <c r="W29">
        <v>1</v>
      </c>
      <c r="X29">
        <v>0</v>
      </c>
      <c r="Y29" s="11">
        <v>78446.399999999994</v>
      </c>
      <c r="Z29">
        <v>0</v>
      </c>
      <c r="AA29">
        <v>0</v>
      </c>
      <c r="AB29">
        <v>0</v>
      </c>
      <c r="AC29">
        <v>0</v>
      </c>
      <c r="AD29">
        <v>1E-3</v>
      </c>
      <c r="AE29">
        <v>3.0000000000000001E-3</v>
      </c>
      <c r="AF29">
        <v>0</v>
      </c>
    </row>
    <row r="30" spans="1:32" x14ac:dyDescent="0.3">
      <c r="A30" s="1">
        <f>EOMONTH(A29,-12)</f>
        <v>44985</v>
      </c>
      <c r="B30">
        <v>1</v>
      </c>
      <c r="C30" t="s">
        <v>182</v>
      </c>
      <c r="D30" s="1">
        <v>44197</v>
      </c>
      <c r="E30" s="1">
        <v>46448</v>
      </c>
      <c r="F30" t="s">
        <v>135</v>
      </c>
      <c r="G30" s="7" t="s">
        <v>110</v>
      </c>
      <c r="H30" s="7" t="s">
        <v>96</v>
      </c>
      <c r="I30" t="s">
        <v>125</v>
      </c>
      <c r="J30" t="s">
        <v>157</v>
      </c>
      <c r="K30" s="10">
        <v>98742</v>
      </c>
      <c r="M30" t="s">
        <v>31</v>
      </c>
      <c r="N30">
        <v>0</v>
      </c>
      <c r="O30">
        <v>0</v>
      </c>
      <c r="P30">
        <v>1</v>
      </c>
      <c r="Q30">
        <v>0</v>
      </c>
      <c r="R30">
        <v>1.6</v>
      </c>
      <c r="S30">
        <v>1.2</v>
      </c>
      <c r="T30">
        <v>1.9</v>
      </c>
      <c r="U30">
        <v>0</v>
      </c>
      <c r="W30">
        <v>1</v>
      </c>
      <c r="X30">
        <v>0</v>
      </c>
      <c r="Y30" s="11">
        <v>118490.4</v>
      </c>
      <c r="Z30">
        <v>0</v>
      </c>
      <c r="AA30">
        <v>0</v>
      </c>
      <c r="AB30">
        <v>0</v>
      </c>
      <c r="AC30">
        <v>0</v>
      </c>
      <c r="AD30">
        <v>1E-3</v>
      </c>
      <c r="AE30">
        <v>3.0000000000000001E-3</v>
      </c>
      <c r="AF30">
        <v>0</v>
      </c>
    </row>
    <row r="31" spans="1:32" x14ac:dyDescent="0.3">
      <c r="A31" s="1"/>
      <c r="D31" s="1"/>
      <c r="E31" s="1"/>
      <c r="K31" s="10"/>
      <c r="Y31" s="11"/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37720-4C70-437B-AF88-35ADEC3AF1A9}">
  <dimension ref="A1:C28"/>
  <sheetViews>
    <sheetView zoomScale="80" zoomScaleNormal="80" workbookViewId="0">
      <selection activeCell="A19" sqref="A19"/>
    </sheetView>
  </sheetViews>
  <sheetFormatPr defaultRowHeight="14.4" x14ac:dyDescent="0.3"/>
  <cols>
    <col min="1" max="1" width="87.77734375" style="4" customWidth="1"/>
    <col min="2" max="2" width="26.77734375" bestFit="1" customWidth="1"/>
    <col min="3" max="3" width="21" bestFit="1" customWidth="1"/>
  </cols>
  <sheetData>
    <row r="1" spans="1:3" x14ac:dyDescent="0.3">
      <c r="A1" s="5" t="s">
        <v>90</v>
      </c>
      <c r="B1" s="5" t="s">
        <v>91</v>
      </c>
      <c r="C1" s="5"/>
    </row>
    <row r="2" spans="1:3" x14ac:dyDescent="0.3">
      <c r="A2" s="8" t="s">
        <v>82</v>
      </c>
      <c r="B2" s="5"/>
      <c r="C2" s="5"/>
    </row>
    <row r="3" spans="1:3" x14ac:dyDescent="0.3">
      <c r="A3" s="8" t="s">
        <v>55</v>
      </c>
      <c r="B3" s="5"/>
      <c r="C3" s="5"/>
    </row>
    <row r="4" spans="1:3" x14ac:dyDescent="0.3">
      <c r="A4" s="8" t="s">
        <v>56</v>
      </c>
      <c r="B4" s="5"/>
      <c r="C4" s="5"/>
    </row>
    <row r="5" spans="1:3" x14ac:dyDescent="0.3">
      <c r="A5" s="8" t="s">
        <v>57</v>
      </c>
      <c r="B5" s="5"/>
      <c r="C5" s="5"/>
    </row>
    <row r="6" spans="1:3" x14ac:dyDescent="0.3">
      <c r="A6" s="8" t="s">
        <v>58</v>
      </c>
      <c r="B6" s="5" t="s">
        <v>92</v>
      </c>
      <c r="C6" s="5"/>
    </row>
    <row r="7" spans="1:3" x14ac:dyDescent="0.3">
      <c r="A7" s="8" t="s">
        <v>59</v>
      </c>
      <c r="B7" s="5" t="s">
        <v>86</v>
      </c>
      <c r="C7" s="5"/>
    </row>
    <row r="8" spans="1:3" x14ac:dyDescent="0.3">
      <c r="A8" s="8" t="s">
        <v>60</v>
      </c>
      <c r="B8" s="5"/>
      <c r="C8" s="5"/>
    </row>
    <row r="9" spans="1:3" x14ac:dyDescent="0.3">
      <c r="A9" s="8" t="s">
        <v>61</v>
      </c>
      <c r="B9" s="5"/>
      <c r="C9" s="5"/>
    </row>
    <row r="10" spans="1:3" x14ac:dyDescent="0.3">
      <c r="A10" s="9" t="s">
        <v>62</v>
      </c>
      <c r="B10" s="5" t="s">
        <v>85</v>
      </c>
      <c r="C10" s="5"/>
    </row>
    <row r="11" spans="1:3" x14ac:dyDescent="0.3">
      <c r="A11" s="8" t="s">
        <v>63</v>
      </c>
      <c r="B11" s="5"/>
      <c r="C11" s="5"/>
    </row>
    <row r="12" spans="1:3" x14ac:dyDescent="0.3">
      <c r="A12" s="8" t="s">
        <v>64</v>
      </c>
      <c r="B12" s="5"/>
      <c r="C12" s="5"/>
    </row>
    <row r="13" spans="1:3" x14ac:dyDescent="0.3">
      <c r="A13" s="8" t="s">
        <v>65</v>
      </c>
      <c r="B13" s="5"/>
      <c r="C13" s="5"/>
    </row>
    <row r="14" spans="1:3" x14ac:dyDescent="0.3">
      <c r="A14" s="8" t="s">
        <v>66</v>
      </c>
      <c r="B14" s="5"/>
      <c r="C14" s="5"/>
    </row>
    <row r="15" spans="1:3" x14ac:dyDescent="0.3">
      <c r="A15" s="9" t="s">
        <v>67</v>
      </c>
      <c r="B15" s="5" t="s">
        <v>85</v>
      </c>
      <c r="C15" s="5"/>
    </row>
    <row r="16" spans="1:3" x14ac:dyDescent="0.3">
      <c r="A16" s="17" t="s">
        <v>68</v>
      </c>
      <c r="B16" s="5"/>
      <c r="C16" s="8" t="s">
        <v>80</v>
      </c>
    </row>
    <row r="17" spans="1:3" x14ac:dyDescent="0.3">
      <c r="A17" s="8" t="s">
        <v>69</v>
      </c>
      <c r="B17" s="5"/>
      <c r="C17" s="5"/>
    </row>
    <row r="18" spans="1:3" x14ac:dyDescent="0.3">
      <c r="A18" s="8" t="s">
        <v>70</v>
      </c>
      <c r="B18" s="5"/>
      <c r="C18" s="5"/>
    </row>
    <row r="19" spans="1:3" x14ac:dyDescent="0.3">
      <c r="A19" s="8" t="s">
        <v>71</v>
      </c>
      <c r="B19" s="25" t="s">
        <v>87</v>
      </c>
      <c r="C19" s="5" t="s">
        <v>88</v>
      </c>
    </row>
    <row r="20" spans="1:3" x14ac:dyDescent="0.3">
      <c r="A20" s="16" t="s">
        <v>72</v>
      </c>
      <c r="B20" s="25"/>
      <c r="C20" s="5" t="s">
        <v>89</v>
      </c>
    </row>
    <row r="21" spans="1:3" x14ac:dyDescent="0.3">
      <c r="A21" s="8" t="s">
        <v>73</v>
      </c>
      <c r="B21" s="5"/>
      <c r="C21" s="5"/>
    </row>
    <row r="22" spans="1:3" x14ac:dyDescent="0.3">
      <c r="A22" s="8" t="s">
        <v>74</v>
      </c>
      <c r="B22" s="5"/>
      <c r="C22" s="5"/>
    </row>
    <row r="23" spans="1:3" x14ac:dyDescent="0.3">
      <c r="A23" s="8" t="s">
        <v>75</v>
      </c>
      <c r="B23" s="5" t="s">
        <v>87</v>
      </c>
      <c r="C23" s="5"/>
    </row>
    <row r="24" spans="1:3" x14ac:dyDescent="0.3">
      <c r="A24" s="8" t="s">
        <v>76</v>
      </c>
      <c r="B24" s="5"/>
      <c r="C24" s="8" t="s">
        <v>80</v>
      </c>
    </row>
    <row r="25" spans="1:3" x14ac:dyDescent="0.3">
      <c r="A25" s="17" t="s">
        <v>77</v>
      </c>
      <c r="B25" s="5"/>
      <c r="C25" s="5"/>
    </row>
    <row r="26" spans="1:3" x14ac:dyDescent="0.3">
      <c r="A26" s="5" t="s">
        <v>78</v>
      </c>
      <c r="B26" s="5"/>
      <c r="C26" s="5"/>
    </row>
    <row r="27" spans="1:3" x14ac:dyDescent="0.3">
      <c r="A27" s="5" t="s">
        <v>79</v>
      </c>
      <c r="B27" s="5"/>
      <c r="C27" s="5"/>
    </row>
    <row r="28" spans="1:3" x14ac:dyDescent="0.3">
      <c r="A28" s="17" t="s">
        <v>83</v>
      </c>
      <c r="B28" s="5"/>
      <c r="C28" s="8" t="s">
        <v>84</v>
      </c>
    </row>
  </sheetData>
  <mergeCells count="1">
    <mergeCell ref="B19:B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4AD75-463C-480B-96C1-F07888548B81}">
  <sheetPr>
    <tabColor rgb="FFFF0000"/>
  </sheetPr>
  <dimension ref="A1:F27"/>
  <sheetViews>
    <sheetView topLeftCell="A5" zoomScale="90" zoomScaleNormal="90" workbookViewId="0">
      <selection activeCell="F23" sqref="F23"/>
    </sheetView>
  </sheetViews>
  <sheetFormatPr defaultRowHeight="14.4" x14ac:dyDescent="0.3"/>
  <cols>
    <col min="1" max="1" width="11.6640625" bestFit="1" customWidth="1"/>
    <col min="2" max="2" width="25.44140625" bestFit="1" customWidth="1"/>
    <col min="3" max="3" width="22.44140625" bestFit="1" customWidth="1"/>
    <col min="4" max="4" width="17.5546875" bestFit="1" customWidth="1"/>
    <col min="5" max="5" width="19.21875" bestFit="1" customWidth="1"/>
    <col min="6" max="6" width="19.88671875" customWidth="1"/>
  </cols>
  <sheetData>
    <row r="1" spans="1:6" x14ac:dyDescent="0.3">
      <c r="A1" t="s">
        <v>3</v>
      </c>
      <c r="B1" t="s">
        <v>4</v>
      </c>
      <c r="C1" t="s">
        <v>127</v>
      </c>
      <c r="D1" t="s">
        <v>5</v>
      </c>
      <c r="E1" t="s">
        <v>6</v>
      </c>
    </row>
    <row r="2" spans="1:6" x14ac:dyDescent="0.3">
      <c r="A2" t="s">
        <v>25</v>
      </c>
      <c r="B2" s="7" t="s">
        <v>102</v>
      </c>
      <c r="C2" s="7" t="s">
        <v>93</v>
      </c>
      <c r="D2" t="s">
        <v>124</v>
      </c>
      <c r="E2" t="s">
        <v>149</v>
      </c>
      <c r="F2" t="s">
        <v>163</v>
      </c>
    </row>
    <row r="3" spans="1:6" ht="57.6" x14ac:dyDescent="0.3">
      <c r="A3" t="s">
        <v>29</v>
      </c>
      <c r="B3" s="7" t="s">
        <v>100</v>
      </c>
      <c r="C3" s="7" t="s">
        <v>93</v>
      </c>
      <c r="D3" t="s">
        <v>124</v>
      </c>
      <c r="E3" t="s">
        <v>149</v>
      </c>
      <c r="F3" s="4" t="s">
        <v>164</v>
      </c>
    </row>
    <row r="4" spans="1:6" x14ac:dyDescent="0.3">
      <c r="A4" t="s">
        <v>51</v>
      </c>
      <c r="B4" s="7" t="s">
        <v>101</v>
      </c>
      <c r="C4" s="7" t="s">
        <v>93</v>
      </c>
      <c r="D4" t="s">
        <v>125</v>
      </c>
      <c r="E4" t="s">
        <v>149</v>
      </c>
      <c r="F4" t="s">
        <v>165</v>
      </c>
    </row>
    <row r="5" spans="1:6" x14ac:dyDescent="0.3">
      <c r="A5" t="s">
        <v>128</v>
      </c>
      <c r="B5" s="7" t="s">
        <v>103</v>
      </c>
      <c r="C5" s="7" t="s">
        <v>94</v>
      </c>
      <c r="D5" t="s">
        <v>124</v>
      </c>
      <c r="E5" t="s">
        <v>149</v>
      </c>
      <c r="F5" t="s">
        <v>166</v>
      </c>
    </row>
    <row r="6" spans="1:6" x14ac:dyDescent="0.3">
      <c r="A6" t="s">
        <v>129</v>
      </c>
      <c r="B6" s="7" t="s">
        <v>104</v>
      </c>
      <c r="C6" s="7" t="s">
        <v>94</v>
      </c>
      <c r="D6" t="s">
        <v>124</v>
      </c>
      <c r="E6" t="s">
        <v>149</v>
      </c>
      <c r="F6" t="s">
        <v>170</v>
      </c>
    </row>
    <row r="7" spans="1:6" x14ac:dyDescent="0.3">
      <c r="A7" t="s">
        <v>130</v>
      </c>
      <c r="B7" s="7" t="s">
        <v>105</v>
      </c>
      <c r="C7" s="7" t="s">
        <v>94</v>
      </c>
      <c r="D7" t="s">
        <v>125</v>
      </c>
      <c r="E7" t="s">
        <v>149</v>
      </c>
      <c r="F7" t="s">
        <v>172</v>
      </c>
    </row>
    <row r="8" spans="1:6" x14ac:dyDescent="0.3">
      <c r="A8" t="s">
        <v>131</v>
      </c>
      <c r="B8" s="7" t="s">
        <v>106</v>
      </c>
      <c r="C8" s="7" t="s">
        <v>95</v>
      </c>
      <c r="D8" t="s">
        <v>126</v>
      </c>
      <c r="E8" t="s">
        <v>149</v>
      </c>
      <c r="F8" t="s">
        <v>176</v>
      </c>
    </row>
    <row r="9" spans="1:6" x14ac:dyDescent="0.3">
      <c r="A9" t="s">
        <v>132</v>
      </c>
      <c r="B9" s="7" t="s">
        <v>107</v>
      </c>
      <c r="C9" s="7" t="s">
        <v>95</v>
      </c>
      <c r="D9" t="s">
        <v>126</v>
      </c>
      <c r="E9" t="s">
        <v>149</v>
      </c>
      <c r="F9" t="s">
        <v>178</v>
      </c>
    </row>
    <row r="10" spans="1:6" x14ac:dyDescent="0.3">
      <c r="A10" t="s">
        <v>133</v>
      </c>
      <c r="B10" s="7" t="s">
        <v>108</v>
      </c>
      <c r="C10" s="7" t="s">
        <v>95</v>
      </c>
      <c r="D10" t="s">
        <v>126</v>
      </c>
      <c r="E10" t="s">
        <v>149</v>
      </c>
      <c r="F10" t="s">
        <v>187</v>
      </c>
    </row>
    <row r="11" spans="1:6" x14ac:dyDescent="0.3">
      <c r="A11" t="s">
        <v>134</v>
      </c>
      <c r="B11" s="7" t="s">
        <v>109</v>
      </c>
      <c r="C11" s="7" t="s">
        <v>96</v>
      </c>
      <c r="D11" t="s">
        <v>125</v>
      </c>
      <c r="E11" t="s">
        <v>157</v>
      </c>
      <c r="F11" t="s">
        <v>181</v>
      </c>
    </row>
    <row r="12" spans="1:6" x14ac:dyDescent="0.3">
      <c r="A12" t="s">
        <v>135</v>
      </c>
      <c r="B12" s="7" t="s">
        <v>110</v>
      </c>
      <c r="C12" s="7" t="s">
        <v>96</v>
      </c>
      <c r="D12" t="s">
        <v>125</v>
      </c>
      <c r="E12" t="s">
        <v>157</v>
      </c>
      <c r="F12" t="s">
        <v>183</v>
      </c>
    </row>
    <row r="13" spans="1:6" x14ac:dyDescent="0.3">
      <c r="A13" t="s">
        <v>136</v>
      </c>
      <c r="B13" s="7" t="s">
        <v>111</v>
      </c>
      <c r="C13" s="7" t="s">
        <v>96</v>
      </c>
      <c r="D13" t="s">
        <v>125</v>
      </c>
      <c r="E13" t="s">
        <v>157</v>
      </c>
      <c r="F13" t="s">
        <v>185</v>
      </c>
    </row>
    <row r="14" spans="1:6" x14ac:dyDescent="0.3">
      <c r="A14" t="s">
        <v>137</v>
      </c>
      <c r="B14" s="7" t="s">
        <v>112</v>
      </c>
      <c r="C14" s="7" t="s">
        <v>97</v>
      </c>
      <c r="D14" t="s">
        <v>125</v>
      </c>
      <c r="E14" t="s">
        <v>157</v>
      </c>
      <c r="F14" t="s">
        <v>188</v>
      </c>
    </row>
    <row r="15" spans="1:6" x14ac:dyDescent="0.3">
      <c r="A15" t="s">
        <v>138</v>
      </c>
      <c r="B15" s="7" t="s">
        <v>113</v>
      </c>
      <c r="C15" s="7" t="s">
        <v>97</v>
      </c>
      <c r="D15" t="s">
        <v>125</v>
      </c>
      <c r="E15" t="s">
        <v>157</v>
      </c>
      <c r="F15" t="s">
        <v>190</v>
      </c>
    </row>
    <row r="16" spans="1:6" x14ac:dyDescent="0.3">
      <c r="A16" t="s">
        <v>139</v>
      </c>
      <c r="B16" s="7" t="s">
        <v>114</v>
      </c>
      <c r="C16" s="7" t="s">
        <v>97</v>
      </c>
      <c r="D16" t="s">
        <v>125</v>
      </c>
      <c r="E16" t="s">
        <v>157</v>
      </c>
      <c r="F16" t="s">
        <v>168</v>
      </c>
    </row>
    <row r="17" spans="1:6" x14ac:dyDescent="0.3">
      <c r="A17" t="s">
        <v>140</v>
      </c>
      <c r="B17" s="7" t="s">
        <v>115</v>
      </c>
      <c r="C17" s="7" t="s">
        <v>98</v>
      </c>
      <c r="D17" t="s">
        <v>125</v>
      </c>
      <c r="E17" t="s">
        <v>157</v>
      </c>
      <c r="F17" t="s">
        <v>193</v>
      </c>
    </row>
    <row r="18" spans="1:6" x14ac:dyDescent="0.3">
      <c r="A18" t="s">
        <v>141</v>
      </c>
      <c r="B18" s="7" t="s">
        <v>116</v>
      </c>
      <c r="C18" s="7" t="s">
        <v>98</v>
      </c>
      <c r="D18" t="s">
        <v>125</v>
      </c>
      <c r="E18" t="s">
        <v>158</v>
      </c>
      <c r="F18" t="s">
        <v>195</v>
      </c>
    </row>
    <row r="19" spans="1:6" x14ac:dyDescent="0.3">
      <c r="A19" s="13" t="s">
        <v>142</v>
      </c>
      <c r="B19" s="23" t="s">
        <v>117</v>
      </c>
      <c r="C19" s="23" t="s">
        <v>98</v>
      </c>
      <c r="D19" s="13" t="s">
        <v>125</v>
      </c>
      <c r="E19" s="13" t="s">
        <v>158</v>
      </c>
      <c r="F19" s="13" t="s">
        <v>206</v>
      </c>
    </row>
    <row r="20" spans="1:6" x14ac:dyDescent="0.3">
      <c r="A20" s="13" t="s">
        <v>143</v>
      </c>
      <c r="B20" s="23" t="s">
        <v>118</v>
      </c>
      <c r="C20" s="23" t="s">
        <v>99</v>
      </c>
      <c r="D20" s="13" t="s">
        <v>125</v>
      </c>
      <c r="E20" s="13" t="s">
        <v>158</v>
      </c>
      <c r="F20" s="13" t="s">
        <v>206</v>
      </c>
    </row>
    <row r="21" spans="1:6" x14ac:dyDescent="0.3">
      <c r="A21" t="s">
        <v>144</v>
      </c>
      <c r="B21" s="7" t="s">
        <v>119</v>
      </c>
      <c r="D21" t="s">
        <v>150</v>
      </c>
      <c r="E21" t="s">
        <v>159</v>
      </c>
      <c r="F21" t="s">
        <v>204</v>
      </c>
    </row>
    <row r="22" spans="1:6" x14ac:dyDescent="0.3">
      <c r="A22" t="s">
        <v>145</v>
      </c>
      <c r="B22" t="s">
        <v>120</v>
      </c>
      <c r="D22" t="s">
        <v>150</v>
      </c>
      <c r="E22" t="s">
        <v>159</v>
      </c>
      <c r="F22" t="s">
        <v>185</v>
      </c>
    </row>
    <row r="23" spans="1:6" x14ac:dyDescent="0.3">
      <c r="A23" t="s">
        <v>146</v>
      </c>
      <c r="B23" s="7" t="s">
        <v>121</v>
      </c>
      <c r="D23" t="s">
        <v>151</v>
      </c>
      <c r="E23" t="s">
        <v>159</v>
      </c>
      <c r="F23" t="s">
        <v>205</v>
      </c>
    </row>
    <row r="24" spans="1:6" x14ac:dyDescent="0.3">
      <c r="A24" t="s">
        <v>147</v>
      </c>
      <c r="B24" s="7" t="s">
        <v>122</v>
      </c>
      <c r="D24" t="s">
        <v>151</v>
      </c>
      <c r="E24" t="s">
        <v>159</v>
      </c>
      <c r="F24" t="s">
        <v>188</v>
      </c>
    </row>
    <row r="25" spans="1:6" x14ac:dyDescent="0.3">
      <c r="A25" t="s">
        <v>148</v>
      </c>
      <c r="B25" s="7" t="s">
        <v>123</v>
      </c>
      <c r="D25" t="s">
        <v>153</v>
      </c>
      <c r="E25" t="s">
        <v>160</v>
      </c>
      <c r="F25" t="s">
        <v>163</v>
      </c>
    </row>
    <row r="26" spans="1:6" x14ac:dyDescent="0.3">
      <c r="A26" t="s">
        <v>154</v>
      </c>
      <c r="B26" s="7" t="s">
        <v>152</v>
      </c>
      <c r="D26" t="s">
        <v>153</v>
      </c>
      <c r="E26" t="s">
        <v>160</v>
      </c>
      <c r="F26" t="s">
        <v>163</v>
      </c>
    </row>
    <row r="27" spans="1:6" x14ac:dyDescent="0.3">
      <c r="A27" t="s">
        <v>155</v>
      </c>
      <c r="B27" s="7" t="s">
        <v>156</v>
      </c>
      <c r="D27" t="s">
        <v>153</v>
      </c>
      <c r="E27" t="s">
        <v>160</v>
      </c>
      <c r="F27" t="s">
        <v>163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F0723-75D6-4A1D-96B1-48466694468F}">
  <dimension ref="A1:D2"/>
  <sheetViews>
    <sheetView workbookViewId="0"/>
  </sheetViews>
  <sheetFormatPr defaultRowHeight="14.4" x14ac:dyDescent="0.3"/>
  <cols>
    <col min="1" max="1" width="10.33203125" style="3" bestFit="1" customWidth="1"/>
    <col min="2" max="2" width="8.6640625" bestFit="1" customWidth="1"/>
    <col min="3" max="3" width="13.21875" bestFit="1" customWidth="1"/>
    <col min="4" max="4" width="14.21875" style="3" bestFit="1" customWidth="1"/>
  </cols>
  <sheetData>
    <row r="1" spans="1:4" x14ac:dyDescent="0.3">
      <c r="A1" s="3" t="s">
        <v>0</v>
      </c>
      <c r="B1" t="s">
        <v>2</v>
      </c>
      <c r="C1" t="s">
        <v>7</v>
      </c>
      <c r="D1" s="3" t="s">
        <v>33</v>
      </c>
    </row>
    <row r="2" spans="1:4" x14ac:dyDescent="0.3">
      <c r="A2" s="1">
        <v>45535</v>
      </c>
      <c r="B2" t="s">
        <v>177</v>
      </c>
      <c r="C2">
        <v>33490</v>
      </c>
      <c r="D2" s="3">
        <v>46814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9DC21-FFB0-4543-B71D-F0F71986EF01}">
  <dimension ref="A1:D22"/>
  <sheetViews>
    <sheetView workbookViewId="0">
      <selection activeCell="A3" sqref="A3"/>
    </sheetView>
  </sheetViews>
  <sheetFormatPr defaultRowHeight="14.4" x14ac:dyDescent="0.3"/>
  <cols>
    <col min="1" max="1" width="9.33203125" bestFit="1" customWidth="1"/>
    <col min="2" max="2" width="10.88671875" bestFit="1" customWidth="1"/>
    <col min="3" max="3" width="8.6640625" bestFit="1" customWidth="1"/>
    <col min="4" max="4" width="10.77734375" bestFit="1" customWidth="1"/>
  </cols>
  <sheetData>
    <row r="1" spans="1:4" x14ac:dyDescent="0.3">
      <c r="A1" t="s">
        <v>0</v>
      </c>
      <c r="B1" t="s">
        <v>3</v>
      </c>
      <c r="C1" t="s">
        <v>2</v>
      </c>
      <c r="D1" t="s">
        <v>38</v>
      </c>
    </row>
    <row r="2" spans="1:4" x14ac:dyDescent="0.3">
      <c r="A2" s="1">
        <v>45535</v>
      </c>
      <c r="B2" t="s">
        <v>131</v>
      </c>
      <c r="C2" t="s">
        <v>173</v>
      </c>
      <c r="D2" t="s">
        <v>175</v>
      </c>
    </row>
    <row r="3" spans="1:4" x14ac:dyDescent="0.3">
      <c r="A3" s="1">
        <f>EOMONTH(A2,-1)</f>
        <v>45504</v>
      </c>
      <c r="B3" t="s">
        <v>131</v>
      </c>
      <c r="C3" t="s">
        <v>173</v>
      </c>
      <c r="D3" t="s">
        <v>174</v>
      </c>
    </row>
    <row r="4" spans="1:4" x14ac:dyDescent="0.3">
      <c r="A4" s="1"/>
    </row>
    <row r="5" spans="1:4" x14ac:dyDescent="0.3">
      <c r="A5" s="1"/>
    </row>
    <row r="6" spans="1:4" x14ac:dyDescent="0.3">
      <c r="A6" s="1"/>
    </row>
    <row r="7" spans="1:4" x14ac:dyDescent="0.3">
      <c r="A7" s="1"/>
    </row>
    <row r="8" spans="1:4" x14ac:dyDescent="0.3">
      <c r="A8" s="1"/>
    </row>
    <row r="9" spans="1:4" x14ac:dyDescent="0.3">
      <c r="A9" s="1"/>
    </row>
    <row r="10" spans="1:4" x14ac:dyDescent="0.3">
      <c r="A10" s="1"/>
    </row>
    <row r="11" spans="1:4" x14ac:dyDescent="0.3">
      <c r="A11" s="1"/>
    </row>
    <row r="12" spans="1:4" x14ac:dyDescent="0.3">
      <c r="A12" s="1"/>
    </row>
    <row r="13" spans="1:4" x14ac:dyDescent="0.3">
      <c r="A13" s="1"/>
    </row>
    <row r="14" spans="1:4" x14ac:dyDescent="0.3">
      <c r="A14" s="1"/>
    </row>
    <row r="15" spans="1:4" x14ac:dyDescent="0.3">
      <c r="A15" s="1"/>
    </row>
    <row r="16" spans="1:4" x14ac:dyDescent="0.3">
      <c r="A16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/>
    </row>
    <row r="22" spans="1:1" x14ac:dyDescent="0.3">
      <c r="A2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44FD5-E4F7-431D-857F-391DCB62C3B8}">
  <dimension ref="A1:D19"/>
  <sheetViews>
    <sheetView workbookViewId="0">
      <selection activeCell="A8" sqref="A8"/>
    </sheetView>
  </sheetViews>
  <sheetFormatPr defaultRowHeight="14.4" x14ac:dyDescent="0.3"/>
  <cols>
    <col min="1" max="1" width="9.109375" bestFit="1" customWidth="1"/>
    <col min="2" max="2" width="11.21875" bestFit="1" customWidth="1"/>
    <col min="3" max="3" width="7.6640625" bestFit="1" customWidth="1"/>
    <col min="4" max="4" width="9.21875" bestFit="1" customWidth="1"/>
  </cols>
  <sheetData>
    <row r="1" spans="1:4" x14ac:dyDescent="0.3">
      <c r="A1" s="15" t="s">
        <v>0</v>
      </c>
      <c r="B1" s="15" t="s">
        <v>3</v>
      </c>
      <c r="C1" s="15" t="s">
        <v>47</v>
      </c>
    </row>
    <row r="2" spans="1:4" x14ac:dyDescent="0.3">
      <c r="A2" s="1">
        <v>45535</v>
      </c>
      <c r="B2" t="s">
        <v>136</v>
      </c>
      <c r="C2" s="10">
        <v>10846</v>
      </c>
    </row>
    <row r="3" spans="1:4" x14ac:dyDescent="0.3">
      <c r="A3" s="1">
        <v>45504</v>
      </c>
      <c r="B3" t="s">
        <v>136</v>
      </c>
      <c r="C3" s="10">
        <v>25673</v>
      </c>
    </row>
    <row r="4" spans="1:4" x14ac:dyDescent="0.3">
      <c r="A4" s="1">
        <v>45473</v>
      </c>
      <c r="B4" t="s">
        <v>136</v>
      </c>
      <c r="C4" s="10">
        <v>36170</v>
      </c>
    </row>
    <row r="5" spans="1:4" x14ac:dyDescent="0.3">
      <c r="A5" s="1">
        <v>45443</v>
      </c>
      <c r="B5" t="s">
        <v>136</v>
      </c>
      <c r="C5" s="10">
        <v>18808</v>
      </c>
    </row>
    <row r="6" spans="1:4" x14ac:dyDescent="0.3">
      <c r="A6" s="1">
        <v>45412</v>
      </c>
      <c r="B6" t="s">
        <v>136</v>
      </c>
      <c r="C6" s="10">
        <v>52826</v>
      </c>
    </row>
    <row r="7" spans="1:4" x14ac:dyDescent="0.3">
      <c r="A7" s="1">
        <v>45382</v>
      </c>
      <c r="B7" t="s">
        <v>136</v>
      </c>
      <c r="C7" s="10">
        <v>49952</v>
      </c>
    </row>
    <row r="8" spans="1:4" x14ac:dyDescent="0.3">
      <c r="A8" s="1">
        <v>45535</v>
      </c>
      <c r="B8" t="s">
        <v>145</v>
      </c>
      <c r="C8" s="10">
        <v>1084.5999999999999</v>
      </c>
      <c r="D8" s="12"/>
    </row>
    <row r="9" spans="1:4" x14ac:dyDescent="0.3">
      <c r="A9" s="1">
        <v>45504</v>
      </c>
      <c r="B9" t="s">
        <v>145</v>
      </c>
      <c r="C9" s="10">
        <v>2567.3000000000002</v>
      </c>
      <c r="D9" s="12"/>
    </row>
    <row r="10" spans="1:4" x14ac:dyDescent="0.3">
      <c r="A10" s="1">
        <v>45473</v>
      </c>
      <c r="B10" t="s">
        <v>145</v>
      </c>
      <c r="C10" s="10">
        <v>3617</v>
      </c>
      <c r="D10" s="12"/>
    </row>
    <row r="11" spans="1:4" x14ac:dyDescent="0.3">
      <c r="A11" s="1">
        <v>45443</v>
      </c>
      <c r="B11" t="s">
        <v>145</v>
      </c>
      <c r="C11" s="10">
        <v>1880.8</v>
      </c>
      <c r="D11" s="12"/>
    </row>
    <row r="12" spans="1:4" x14ac:dyDescent="0.3">
      <c r="A12" s="1">
        <v>45412</v>
      </c>
      <c r="B12" t="s">
        <v>145</v>
      </c>
      <c r="C12" s="10">
        <v>5282.6</v>
      </c>
      <c r="D12" s="12"/>
    </row>
    <row r="13" spans="1:4" x14ac:dyDescent="0.3">
      <c r="A13" s="1">
        <v>45382</v>
      </c>
      <c r="B13" t="s">
        <v>145</v>
      </c>
      <c r="C13" s="10">
        <v>4995.2</v>
      </c>
      <c r="D13" s="12"/>
    </row>
    <row r="14" spans="1:4" x14ac:dyDescent="0.3">
      <c r="A14" s="1"/>
    </row>
    <row r="15" spans="1:4" x14ac:dyDescent="0.3">
      <c r="A15" s="1"/>
    </row>
    <row r="16" spans="1:4" x14ac:dyDescent="0.3">
      <c r="A16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</sheetData>
  <sortState xmlns:xlrd2="http://schemas.microsoft.com/office/spreadsheetml/2017/richdata2" ref="A2:C19">
    <sortCondition ref="B1:B1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72F4E-3E3F-4742-BB6E-3199B3A24413}">
  <dimension ref="A1:C17"/>
  <sheetViews>
    <sheetView workbookViewId="0">
      <selection activeCell="E12" sqref="E12"/>
    </sheetView>
  </sheetViews>
  <sheetFormatPr defaultRowHeight="14.4" x14ac:dyDescent="0.3"/>
  <cols>
    <col min="1" max="1" width="9.33203125" bestFit="1" customWidth="1"/>
    <col min="2" max="2" width="10.88671875" bestFit="1" customWidth="1"/>
    <col min="3" max="3" width="12.44140625" bestFit="1" customWidth="1"/>
  </cols>
  <sheetData>
    <row r="1" spans="1:3" x14ac:dyDescent="0.3">
      <c r="A1" t="s">
        <v>48</v>
      </c>
      <c r="B1" t="s">
        <v>3</v>
      </c>
      <c r="C1" t="s">
        <v>49</v>
      </c>
    </row>
    <row r="2" spans="1:3" x14ac:dyDescent="0.3">
      <c r="A2" s="1">
        <v>45535</v>
      </c>
      <c r="B2" t="s">
        <v>134</v>
      </c>
      <c r="C2" t="s">
        <v>53</v>
      </c>
    </row>
    <row r="3" spans="1:3" x14ac:dyDescent="0.3">
      <c r="A3" s="1">
        <v>45504</v>
      </c>
      <c r="B3" t="s">
        <v>134</v>
      </c>
      <c r="C3" t="s">
        <v>53</v>
      </c>
    </row>
    <row r="4" spans="1:3" x14ac:dyDescent="0.3">
      <c r="A4" s="1">
        <v>45473</v>
      </c>
      <c r="B4" t="s">
        <v>134</v>
      </c>
      <c r="C4" t="s">
        <v>53</v>
      </c>
    </row>
    <row r="5" spans="1:3" x14ac:dyDescent="0.3">
      <c r="A5" s="1">
        <v>45443</v>
      </c>
      <c r="B5" t="s">
        <v>134</v>
      </c>
      <c r="C5" t="s">
        <v>53</v>
      </c>
    </row>
    <row r="6" spans="1:3" x14ac:dyDescent="0.3">
      <c r="A6" s="1">
        <v>45412</v>
      </c>
      <c r="B6" t="s">
        <v>134</v>
      </c>
      <c r="C6" t="s">
        <v>53</v>
      </c>
    </row>
    <row r="7" spans="1:3" x14ac:dyDescent="0.3">
      <c r="A7" s="1">
        <v>45382</v>
      </c>
      <c r="B7" t="s">
        <v>134</v>
      </c>
      <c r="C7" t="s">
        <v>53</v>
      </c>
    </row>
    <row r="8" spans="1:3" x14ac:dyDescent="0.3">
      <c r="A8" s="1">
        <v>45351</v>
      </c>
      <c r="B8" t="s">
        <v>134</v>
      </c>
      <c r="C8" t="s">
        <v>53</v>
      </c>
    </row>
    <row r="9" spans="1:3" x14ac:dyDescent="0.3">
      <c r="A9" s="1">
        <v>45322</v>
      </c>
      <c r="B9" t="s">
        <v>134</v>
      </c>
      <c r="C9" t="s">
        <v>52</v>
      </c>
    </row>
    <row r="10" spans="1:3" x14ac:dyDescent="0.3">
      <c r="A10" s="1">
        <v>45535</v>
      </c>
      <c r="B10" t="s">
        <v>146</v>
      </c>
      <c r="C10" t="s">
        <v>53</v>
      </c>
    </row>
    <row r="11" spans="1:3" x14ac:dyDescent="0.3">
      <c r="A11" s="1">
        <v>45504</v>
      </c>
      <c r="B11" t="s">
        <v>146</v>
      </c>
      <c r="C11" t="s">
        <v>53</v>
      </c>
    </row>
    <row r="12" spans="1:3" x14ac:dyDescent="0.3">
      <c r="A12" s="1">
        <v>45473</v>
      </c>
      <c r="B12" t="s">
        <v>146</v>
      </c>
      <c r="C12" t="s">
        <v>53</v>
      </c>
    </row>
    <row r="13" spans="1:3" x14ac:dyDescent="0.3">
      <c r="A13" s="1">
        <v>45413</v>
      </c>
      <c r="B13" t="s">
        <v>146</v>
      </c>
      <c r="C13" t="s">
        <v>53</v>
      </c>
    </row>
    <row r="14" spans="1:3" x14ac:dyDescent="0.3">
      <c r="A14" s="1">
        <v>45412</v>
      </c>
      <c r="B14" t="s">
        <v>146</v>
      </c>
      <c r="C14" t="s">
        <v>52</v>
      </c>
    </row>
    <row r="15" spans="1:3" x14ac:dyDescent="0.3">
      <c r="A15" s="1">
        <v>45382</v>
      </c>
      <c r="B15" t="s">
        <v>146</v>
      </c>
      <c r="C15" t="s">
        <v>52</v>
      </c>
    </row>
    <row r="16" spans="1:3" x14ac:dyDescent="0.3">
      <c r="A16" s="1">
        <v>45351</v>
      </c>
      <c r="B16" t="s">
        <v>146</v>
      </c>
      <c r="C16" t="s">
        <v>52</v>
      </c>
    </row>
    <row r="17" spans="1:3" x14ac:dyDescent="0.3">
      <c r="A17" s="1">
        <v>45322</v>
      </c>
      <c r="B17" t="s">
        <v>146</v>
      </c>
      <c r="C17" t="s">
        <v>52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BC98C-8637-4FAB-A1EC-903401EFC591}">
  <dimension ref="A1:C2"/>
  <sheetViews>
    <sheetView workbookViewId="0">
      <selection activeCell="C3" sqref="C3"/>
    </sheetView>
  </sheetViews>
  <sheetFormatPr defaultRowHeight="14.4" x14ac:dyDescent="0.3"/>
  <cols>
    <col min="1" max="1" width="10.88671875" bestFit="1" customWidth="1"/>
    <col min="2" max="2" width="14.21875" bestFit="1" customWidth="1"/>
    <col min="3" max="3" width="32.77734375" bestFit="1" customWidth="1"/>
  </cols>
  <sheetData>
    <row r="1" spans="1:3" x14ac:dyDescent="0.3">
      <c r="A1" t="s">
        <v>3</v>
      </c>
      <c r="B1" t="s">
        <v>4</v>
      </c>
      <c r="C1" t="s">
        <v>46</v>
      </c>
    </row>
    <row r="2" spans="1:3" x14ac:dyDescent="0.3">
      <c r="A2" t="s">
        <v>140</v>
      </c>
      <c r="B2" s="7" t="s">
        <v>115</v>
      </c>
      <c r="C2" t="s">
        <v>192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ED4F4-7316-465E-A19B-DDFA5796F77D}">
  <dimension ref="A1:B3"/>
  <sheetViews>
    <sheetView workbookViewId="0"/>
  </sheetViews>
  <sheetFormatPr defaultRowHeight="14.4" x14ac:dyDescent="0.3"/>
  <cols>
    <col min="1" max="1" width="13.88671875" bestFit="1" customWidth="1"/>
    <col min="2" max="2" width="12.109375" bestFit="1" customWidth="1"/>
  </cols>
  <sheetData>
    <row r="1" spans="1:2" x14ac:dyDescent="0.3">
      <c r="A1" t="s">
        <v>4</v>
      </c>
      <c r="B1" t="s">
        <v>45</v>
      </c>
    </row>
    <row r="2" spans="1:2" x14ac:dyDescent="0.3">
      <c r="A2" s="7" t="s">
        <v>105</v>
      </c>
      <c r="B2">
        <v>1</v>
      </c>
    </row>
    <row r="3" spans="1:2" x14ac:dyDescent="0.3">
      <c r="A3" t="s">
        <v>192</v>
      </c>
      <c r="B3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8C265-4DC3-4A50-A787-E3AC6CC466BB}">
  <dimension ref="A1:G4"/>
  <sheetViews>
    <sheetView topLeftCell="B1" workbookViewId="0">
      <selection activeCell="D2" sqref="D2"/>
    </sheetView>
  </sheetViews>
  <sheetFormatPr defaultRowHeight="14.4" x14ac:dyDescent="0.3"/>
  <cols>
    <col min="1" max="1" width="12.109375" bestFit="1" customWidth="1"/>
    <col min="2" max="2" width="14.109375" bestFit="1" customWidth="1"/>
    <col min="3" max="3" width="19.6640625" bestFit="1" customWidth="1"/>
    <col min="4" max="4" width="20" bestFit="1" customWidth="1"/>
    <col min="5" max="5" width="18.5546875" bestFit="1" customWidth="1"/>
    <col min="6" max="6" width="21.109375" bestFit="1" customWidth="1"/>
    <col min="7" max="7" width="28.88671875" bestFit="1" customWidth="1"/>
  </cols>
  <sheetData>
    <row r="1" spans="1:7" x14ac:dyDescent="0.3">
      <c r="A1" t="s">
        <v>34</v>
      </c>
      <c r="B1" t="s">
        <v>35</v>
      </c>
      <c r="C1" t="s">
        <v>37</v>
      </c>
      <c r="D1" t="s">
        <v>41</v>
      </c>
      <c r="E1" t="s">
        <v>39</v>
      </c>
      <c r="F1" t="s">
        <v>40</v>
      </c>
      <c r="G1" t="s">
        <v>42</v>
      </c>
    </row>
    <row r="2" spans="1:7" x14ac:dyDescent="0.3">
      <c r="A2" s="2">
        <v>0.05</v>
      </c>
      <c r="B2" t="s">
        <v>36</v>
      </c>
      <c r="C2">
        <v>7</v>
      </c>
      <c r="D2">
        <v>1.5</v>
      </c>
      <c r="E2">
        <v>1</v>
      </c>
      <c r="F2">
        <v>2</v>
      </c>
      <c r="G2">
        <v>2</v>
      </c>
    </row>
    <row r="3" spans="1:7" x14ac:dyDescent="0.3">
      <c r="C3">
        <v>8</v>
      </c>
    </row>
    <row r="4" spans="1:7" x14ac:dyDescent="0.3">
      <c r="C4">
        <v>9</v>
      </c>
    </row>
  </sheetData>
  <dataValidations disablePrompts="1" count="1">
    <dataValidation type="list" allowBlank="1" showInputMessage="1" showErrorMessage="1" sqref="B2" xr:uid="{26C4C099-3881-4A50-811B-A1294B75CF8E}">
      <formula1>"Bullet, Straight Line"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Raw</vt:lpstr>
      <vt:lpstr>Cust</vt:lpstr>
      <vt:lpstr>Pre-Restructures</vt:lpstr>
      <vt:lpstr>Collateral</vt:lpstr>
      <vt:lpstr>Income Source</vt:lpstr>
      <vt:lpstr>User Login History</vt:lpstr>
      <vt:lpstr>Company-Subsidiary Mapping</vt:lpstr>
      <vt:lpstr>CBUAE defaults list</vt:lpstr>
      <vt:lpstr>Assumptions</vt:lpstr>
      <vt:lpstr>Flags</vt:lpstr>
    </vt:vector>
  </TitlesOfParts>
  <Company>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Muzammil Javed</dc:creator>
  <cp:lastModifiedBy>Muzammil Javed</cp:lastModifiedBy>
  <dcterms:created xsi:type="dcterms:W3CDTF">2024-09-05T12:05:13Z</dcterms:created>
  <dcterms:modified xsi:type="dcterms:W3CDTF">2024-09-06T05:03:50Z</dcterms:modified>
</cp:coreProperties>
</file>