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zaf\OneDrive\Belgeler\Kicad-Project\STM32_Motor_Kit_v0.1\"/>
    </mc:Choice>
  </mc:AlternateContent>
  <xr:revisionPtr revIDLastSave="0" documentId="13_ncr:1_{856CD5EC-4651-4F1A-9B22-9AF4264B095C}" xr6:coauthVersionLast="47" xr6:coauthVersionMax="47" xr10:uidLastSave="{00000000-0000-0000-0000-000000000000}"/>
  <bookViews>
    <workbookView xWindow="28680" yWindow="-120" windowWidth="29040" windowHeight="15720" tabRatio="500" xr2:uid="{00000000-000D-0000-FFFF-FFFF00000000}"/>
  </bookViews>
  <sheets>
    <sheet name="STM32_Motor_Kit_v0.1" sheetId="1" r:id="rId1"/>
  </sheets>
  <definedNames>
    <definedName name="_xlnm._FilterDatabase" localSheetId="0" hidden="1">STM32_Motor_Kit_v0.1!$A$1:$J$100</definedName>
  </definedName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I10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2" i="1"/>
  <c r="I101" i="1" l="1"/>
</calcChain>
</file>

<file path=xl/sharedStrings.xml><?xml version="1.0" encoding="utf-8"?>
<sst xmlns="http://schemas.openxmlformats.org/spreadsheetml/2006/main" count="419" uniqueCount="280">
  <si>
    <t>Reference</t>
  </si>
  <si>
    <t>Value</t>
  </si>
  <si>
    <t>Footprint</t>
  </si>
  <si>
    <t>Qty</t>
  </si>
  <si>
    <t>DNP</t>
  </si>
  <si>
    <t>MFG P/N</t>
  </si>
  <si>
    <t>R86,R130</t>
  </si>
  <si>
    <t>0R</t>
  </si>
  <si>
    <t>AKE_Resistor_SMD:RES_0603</t>
  </si>
  <si>
    <t>*</t>
  </si>
  <si>
    <t>D3,D41</t>
  </si>
  <si>
    <t>3.3V</t>
  </si>
  <si>
    <t>AKE_Diode_SMD:SOD-123</t>
  </si>
  <si>
    <t>R26,R27,R33,R34,R35,R36,R37,R38,R41,R42,R43,R44,R45,R46</t>
  </si>
  <si>
    <t>10R</t>
  </si>
  <si>
    <t>D2,D29,D30,D31</t>
  </si>
  <si>
    <t>26V</t>
  </si>
  <si>
    <t>AKE_Diode_SMD:SMC</t>
  </si>
  <si>
    <t>R18,R19,R47,R48,R62,R63,R72,R73,R83,R84,R87,R89,R131,R132</t>
  </si>
  <si>
    <t>47R</t>
  </si>
  <si>
    <t>R29,R31</t>
  </si>
  <si>
    <t>60R</t>
  </si>
  <si>
    <t>R7,R10,R28,R111,R119</t>
  </si>
  <si>
    <t>100R</t>
  </si>
  <si>
    <t>R25</t>
  </si>
  <si>
    <t>120R</t>
  </si>
  <si>
    <t>R17,R81,R82,R116,R117,R120,R121,R122,R123,R124,R125,R126,R127,R128</t>
  </si>
  <si>
    <t>330R</t>
  </si>
  <si>
    <t>R16</t>
  </si>
  <si>
    <t>500R</t>
  </si>
  <si>
    <t>R95,R96</t>
  </si>
  <si>
    <t>560R</t>
  </si>
  <si>
    <t>R1,R4,R5,R20,R50,R51,R52,R53,R54,R55,R69,R70,R71,R75,R76,R77,R101,R102,R118</t>
  </si>
  <si>
    <t>1K</t>
  </si>
  <si>
    <t>R15,R21,R22,R23,R56,R57,R58,R59,R60,R61</t>
  </si>
  <si>
    <t>1.5K</t>
  </si>
  <si>
    <t>R14</t>
  </si>
  <si>
    <t>2.4K</t>
  </si>
  <si>
    <t>R13,R99,R100</t>
  </si>
  <si>
    <t>3.3K</t>
  </si>
  <si>
    <t>R24,R88,R90,R91,R92,R93,R94,R97,R98</t>
  </si>
  <si>
    <t>4.7K</t>
  </si>
  <si>
    <t>R103</t>
  </si>
  <si>
    <t>AKE_Resistor_SMD:RES_1206</t>
  </si>
  <si>
    <t>R2,R12,R105,R107,R112,R113,R114,R115</t>
  </si>
  <si>
    <t>10K</t>
  </si>
  <si>
    <t>R3,R6</t>
  </si>
  <si>
    <t>R11</t>
  </si>
  <si>
    <t>29.4K</t>
  </si>
  <si>
    <t>R66,R67,R68,R78,R79,R80</t>
  </si>
  <si>
    <t>47K</t>
  </si>
  <si>
    <t>R9</t>
  </si>
  <si>
    <t>68K</t>
  </si>
  <si>
    <t>R108,R109</t>
  </si>
  <si>
    <t>100K</t>
  </si>
  <si>
    <t>R8</t>
  </si>
  <si>
    <t>330K</t>
  </si>
  <si>
    <t>R106</t>
  </si>
  <si>
    <t>510K</t>
  </si>
  <si>
    <t>R110</t>
  </si>
  <si>
    <t>1M</t>
  </si>
  <si>
    <t>C58,C59</t>
  </si>
  <si>
    <t>1000uF_35V</t>
  </si>
  <si>
    <t>AKE_Capacitor_TH:C_Radial_D16.0mm_H31.5mm_P7.50mm</t>
  </si>
  <si>
    <t>108CKE063M</t>
  </si>
  <si>
    <t>C1,C2,C3,C4,C5,C6,C7,C8,C11,C13,C15,C16,C18,C20,C22,C23,C24,C25,C30,C34,C38,C39,C42,C49,C50,C51,C75,C76,C77,C81,C82,C83,C86,C87,C98,C102,C103,C104</t>
  </si>
  <si>
    <t>100nF_50V</t>
  </si>
  <si>
    <t>AKE_Capacitor_SMD:CAP_0603</t>
  </si>
  <si>
    <t>C52,C54,C56</t>
  </si>
  <si>
    <t>AKE_Capacitor_SMD:CAP_1206</t>
  </si>
  <si>
    <t>C36,C37,C40,C41,C66,C67,C68,C69,C70,C71</t>
  </si>
  <si>
    <t>100pF_50V</t>
  </si>
  <si>
    <t>C26,C96</t>
  </si>
  <si>
    <t>10nF_50V</t>
  </si>
  <si>
    <t>C12,C17</t>
  </si>
  <si>
    <t>10uF_10V</t>
  </si>
  <si>
    <t>AKE_Capacitor_SMD:CAP_1206_TANTAL</t>
  </si>
  <si>
    <t>TAJA106K010RNJ</t>
  </si>
  <si>
    <t>C90</t>
  </si>
  <si>
    <t>C43,C44,C45</t>
  </si>
  <si>
    <t>10uF_50V</t>
  </si>
  <si>
    <t>C9,C10</t>
  </si>
  <si>
    <t>18pF_50V</t>
  </si>
  <si>
    <t>AKE_Diode_SMD:SOD-323</t>
  </si>
  <si>
    <t>1N4148</t>
  </si>
  <si>
    <t>1N4148WS_R1_00001</t>
  </si>
  <si>
    <t>C29,C84,C85,C88,C89,C94</t>
  </si>
  <si>
    <t>1nF_50V</t>
  </si>
  <si>
    <t>C72,C73,C74,C78,C79,C80</t>
  </si>
  <si>
    <t>1uF_10V</t>
  </si>
  <si>
    <t>C27,C28,C46,C47,C48</t>
  </si>
  <si>
    <t>1uF_50V</t>
  </si>
  <si>
    <t>C33</t>
  </si>
  <si>
    <t>C60,C61,C62,C63,C64,C65</t>
  </si>
  <si>
    <t>2.2uF_10V</t>
  </si>
  <si>
    <t>CL10A225KP8NNNC</t>
  </si>
  <si>
    <t>C95</t>
  </si>
  <si>
    <t>C19</t>
  </si>
  <si>
    <t>220uF_50V</t>
  </si>
  <si>
    <t>AKE_Capacitor_TH:CP_Radial_D10.0mm_P5.00mm</t>
  </si>
  <si>
    <t>C92,C93</t>
  </si>
  <si>
    <t>22pF_10V</t>
  </si>
  <si>
    <t>C14,C21,C35</t>
  </si>
  <si>
    <t>22pF_50V</t>
  </si>
  <si>
    <t>C99</t>
  </si>
  <si>
    <t>22uF_10V</t>
  </si>
  <si>
    <t>C53,C55,C57</t>
  </si>
  <si>
    <t>22uF_35V</t>
  </si>
  <si>
    <t>AKE_Capacitor_SMD:CAP_2917_7343_TANTAL_7.3x4.3mm</t>
  </si>
  <si>
    <t>Q7,Q8</t>
  </si>
  <si>
    <t>2N7002</t>
  </si>
  <si>
    <t>AKE_Mosfet_SMD:SOT-23</t>
  </si>
  <si>
    <t>C91</t>
  </si>
  <si>
    <t>3.3nF_50V</t>
  </si>
  <si>
    <t>C32</t>
  </si>
  <si>
    <t>330uF_25V</t>
  </si>
  <si>
    <t>PKRM-025V331MF115-T/A5.0</t>
  </si>
  <si>
    <t>C100</t>
  </si>
  <si>
    <t>4.7uF_10V</t>
  </si>
  <si>
    <t>C97</t>
  </si>
  <si>
    <t>470pF_50V</t>
  </si>
  <si>
    <t>C31</t>
  </si>
  <si>
    <t>47pF_50V</t>
  </si>
  <si>
    <t>L1,L2</t>
  </si>
  <si>
    <t>6.8uH_5.6A</t>
  </si>
  <si>
    <t>AKE_Inductor_SMD:SRI1004-6R8M</t>
  </si>
  <si>
    <t xml:space="preserve">SRI1004-6R8M </t>
  </si>
  <si>
    <t>U6</t>
  </si>
  <si>
    <t>74HC14D,653</t>
  </si>
  <si>
    <t>AKE_IC_SMD:SOIC-14_3.9x8.7mm_P1.27mm</t>
  </si>
  <si>
    <t>TH1</t>
  </si>
  <si>
    <t>8V_0.5A</t>
  </si>
  <si>
    <t>0ZCJ0050FF2G</t>
  </si>
  <si>
    <t>RL1,RL2</t>
  </si>
  <si>
    <t>ALDP105W</t>
  </si>
  <si>
    <t>AKE_Relay_TH:Relay_1P1T_NO_7x20x14.9mm_Panasonic_ALDP</t>
  </si>
  <si>
    <t>D9</t>
  </si>
  <si>
    <t>B0520LW-7-F</t>
  </si>
  <si>
    <t>D4</t>
  </si>
  <si>
    <t>B340A-E3/61T</t>
  </si>
  <si>
    <t>AKE_Diode_SMD:SMA</t>
  </si>
  <si>
    <t>D5,D6,D7,D8,D32,D33,D39,D40,D42,D43,D44,D45,D46,D47,D48,D49</t>
  </si>
  <si>
    <t>Blue</t>
  </si>
  <si>
    <t>AKE_Led_SMD:LED_0805</t>
  </si>
  <si>
    <t>J1,J3,J4</t>
  </si>
  <si>
    <t>Conn_01x02_Male</t>
  </si>
  <si>
    <t>AKE_Connector_Socket_TH:PhoenixContact_MC_1,5_2-G-3.81_1x02_P3.81mm_Horizontal</t>
  </si>
  <si>
    <t>J8</t>
  </si>
  <si>
    <t>Conn_01x03</t>
  </si>
  <si>
    <t>AKE_Pinheader_TH:PinHeader_1x03_P2.54mm_Vertical</t>
  </si>
  <si>
    <t>J5,J7,J9</t>
  </si>
  <si>
    <t>Conn_01x03_Male</t>
  </si>
  <si>
    <t>AKE_Connector_Socket_TH:PhoenixContact_MC_1,5_3-G-3.81_1x03_P3.81mm_Horizontal</t>
  </si>
  <si>
    <t>J6</t>
  </si>
  <si>
    <t>Conn_01x05_Male</t>
  </si>
  <si>
    <t>AKE_Connector_Socket_TH:PhoenixContact_MC_1,5_5-G-3.81_1x05_P3.81mm_Horizontal</t>
  </si>
  <si>
    <t>J2</t>
  </si>
  <si>
    <t>Conn_02x05_Odd_Even</t>
  </si>
  <si>
    <t>AKE_Connector_IDC_Socket:IDC-Header_2x05_P2.54mm_Vertical</t>
  </si>
  <si>
    <t>J10</t>
  </si>
  <si>
    <t>Conn_02x20_Odd_Even</t>
  </si>
  <si>
    <t>AKE_Pinheader_TH:PinHeader_2x20_P2.54mm_Vertical</t>
  </si>
  <si>
    <t>Y1</t>
  </si>
  <si>
    <t>CRYSTAL_8mHz</t>
  </si>
  <si>
    <t>AKE_Oscilator_SMD:CRY_SMD_4P_5.0x3.2mm</t>
  </si>
  <si>
    <t>OZDISAN</t>
  </si>
  <si>
    <t>D34</t>
  </si>
  <si>
    <t>DESD5V0U1BA-7</t>
  </si>
  <si>
    <t>R104</t>
  </si>
  <si>
    <t>DNI</t>
  </si>
  <si>
    <t>AKE_PCB:RES_0603</t>
  </si>
  <si>
    <t>R85</t>
  </si>
  <si>
    <t>DNI/0R</t>
  </si>
  <si>
    <t>R129</t>
  </si>
  <si>
    <t>R39,R40</t>
  </si>
  <si>
    <t>DNI/499K</t>
  </si>
  <si>
    <t>C101</t>
  </si>
  <si>
    <t>DNI/3nF_50V</t>
  </si>
  <si>
    <t>R30</t>
  </si>
  <si>
    <t>DNI/RX1</t>
  </si>
  <si>
    <t>R32</t>
  </si>
  <si>
    <t>DNI/RX2</t>
  </si>
  <si>
    <t>D14,D15,D16</t>
  </si>
  <si>
    <t>ES1D-M3/61T</t>
  </si>
  <si>
    <t>F1</t>
  </si>
  <si>
    <t>Glass_Fuse</t>
  </si>
  <si>
    <t>AKE_Device_TH:FuseHolder_5X20_TK79_Plastic</t>
  </si>
  <si>
    <t>202.707001.06-299</t>
  </si>
  <si>
    <t>D35,D36</t>
  </si>
  <si>
    <t>GREEN</t>
  </si>
  <si>
    <t>U9,U10,U11</t>
  </si>
  <si>
    <t>IR2101STRPBF</t>
  </si>
  <si>
    <t>AKE_IC_SMD:SOIC-8_3.9x4.9mm_P1.27mm</t>
  </si>
  <si>
    <t>U2</t>
  </si>
  <si>
    <t>LDF33DT-TR</t>
  </si>
  <si>
    <t>AKE_Regulator_SMD:DPAK_123</t>
  </si>
  <si>
    <t>U3,U12,U13,U14,U18</t>
  </si>
  <si>
    <t>LMV358IDRG4</t>
  </si>
  <si>
    <t>AKE_Opamp_SMD:SOIC-8_3.9x4.9mm_P1.27mm</t>
  </si>
  <si>
    <t>U15</t>
  </si>
  <si>
    <t>LSF0204DPWR</t>
  </si>
  <si>
    <t>AKE_IC_SMD:TSSOP-14_4.4x5mm_P0.65mm</t>
  </si>
  <si>
    <t>U20</t>
  </si>
  <si>
    <t>M24C64-WMN6TP</t>
  </si>
  <si>
    <t>U5</t>
  </si>
  <si>
    <t>MC78M15CDTRKG</t>
  </si>
  <si>
    <t>L7815CD2T-TR</t>
  </si>
  <si>
    <t>Q9</t>
  </si>
  <si>
    <t>MMUN2235LT1G</t>
  </si>
  <si>
    <t>AKE_Transistor_SMD:SOT-23</t>
  </si>
  <si>
    <t>Q1,Q2,Q3,Q4,Q5,Q6</t>
  </si>
  <si>
    <t>NTMFS4119NT1G</t>
  </si>
  <si>
    <t>AKE_Mosfet_SMD:LFPAK56</t>
  </si>
  <si>
    <t>D13</t>
  </si>
  <si>
    <t>PESD2CANFD27V-TR</t>
  </si>
  <si>
    <t>AKE_Diode_SMD:SOT-23</t>
  </si>
  <si>
    <t>SW2</t>
  </si>
  <si>
    <t>Push_Button_SMD_4P</t>
  </si>
  <si>
    <t>AKE_Button_SMD_TH:SW_PTS645SK50SMTR92</t>
  </si>
  <si>
    <t>PTS645SK50SMTR92 LFS</t>
  </si>
  <si>
    <t>D1,D10,D11,D12</t>
  </si>
  <si>
    <t>RED</t>
  </si>
  <si>
    <t>R49,R64,R65,R74</t>
  </si>
  <si>
    <t>Rshont</t>
  </si>
  <si>
    <t>AKE_Resistor_SMD:RES_2512</t>
  </si>
  <si>
    <t>D19,D20,D23,D24,D27,D28</t>
  </si>
  <si>
    <t>S3M-TP</t>
  </si>
  <si>
    <t>U19</t>
  </si>
  <si>
    <t>SN74HC595DRG3</t>
  </si>
  <si>
    <t>AKE_IC_SMD:SOIC-16_3.9x9.9mm_P1.27mm</t>
  </si>
  <si>
    <t>U1</t>
  </si>
  <si>
    <t>STM32G441VBT6</t>
  </si>
  <si>
    <t>AKE_MCU_SMD:LQFP-100_14x14mm_P0.5mm</t>
  </si>
  <si>
    <t>SW1</t>
  </si>
  <si>
    <t>SW_DIP_x01</t>
  </si>
  <si>
    <t>Button_Switch_THT:SW_DIP_SPSTx01_Slide_6.7x4.1mm_W7.62mm_P2.54mm_LowProfile</t>
  </si>
  <si>
    <t>NDS-01V</t>
  </si>
  <si>
    <t>U7</t>
  </si>
  <si>
    <t>THVD1500D</t>
  </si>
  <si>
    <t>U8</t>
  </si>
  <si>
    <t>TJA1441BT_0Z</t>
  </si>
  <si>
    <t>TJA1441BT/0Z</t>
  </si>
  <si>
    <t>U16,U17</t>
  </si>
  <si>
    <t>TLP290(GR-TP,SE</t>
  </si>
  <si>
    <t>AKE_Opto_SMD:SO-4_4.4x2.3mm_P1.27mm</t>
  </si>
  <si>
    <t>U4</t>
  </si>
  <si>
    <t>TPS54331DR</t>
  </si>
  <si>
    <t>AKE_Regulator_SMD:SOIC-8_3.9x4.9mm_P1.27mm_EP</t>
  </si>
  <si>
    <t>RV1</t>
  </si>
  <si>
    <t xml:space="preserve">WH148-1A-2-20V-B1K </t>
  </si>
  <si>
    <t>AKE_Resistor_TH:Potentiometer_Side_TH_5mmPitch</t>
  </si>
  <si>
    <t>Adet</t>
  </si>
  <si>
    <t>Toplam</t>
  </si>
  <si>
    <t>BZT52-B3V3_R1_00001</t>
  </si>
  <si>
    <t>Price 10 adet</t>
  </si>
  <si>
    <t>D17,D18,D21,D22,D25,D26,D37,D38</t>
  </si>
  <si>
    <t>PKLH-050V221MG160-T/A5.0</t>
  </si>
  <si>
    <t>T495D226K035ATE300</t>
  </si>
  <si>
    <t>footprint Kontrol edilecek var olan komponent eklendi</t>
  </si>
  <si>
    <t>2N7002_R1_00001</t>
  </si>
  <si>
    <t>STOK YOK MUADİL BAK</t>
  </si>
  <si>
    <t>ALDP124W</t>
  </si>
  <si>
    <t>ŞEMADA 24 VOLT ŞEKLİNDE DÜZELT</t>
  </si>
  <si>
    <t>MUADİL BAKILACAK</t>
  </si>
  <si>
    <t>KOMPONENT BUL</t>
  </si>
  <si>
    <t>ES1D-E3/61T</t>
  </si>
  <si>
    <t>MUADİL BAKTIM KONTROL ET</t>
  </si>
  <si>
    <t>MUADİL BAK</t>
  </si>
  <si>
    <t>LMV358M/NOPB</t>
  </si>
  <si>
    <t>MUADİL BULDUM KONTROL ET</t>
  </si>
  <si>
    <t>ÖZDİSANDAN MUADİL BAK ŞUANKİ DİGİKEY FİYATI</t>
  </si>
  <si>
    <t>S3M_R2_00001</t>
  </si>
  <si>
    <t>SN74HC595PWR</t>
  </si>
  <si>
    <t>FOOTPRİNT DEĞİŞECEK YENİ KOD EKLEDİM</t>
  </si>
  <si>
    <t>THVD1500DR</t>
  </si>
  <si>
    <t>YENİ KOD EKLEDİM KONTROL ET</t>
  </si>
  <si>
    <t>ÖZDİSANDAN MUADİL BAK DİGİKEY FİYATI</t>
  </si>
  <si>
    <t>TLP290(GR-TP,SE(T</t>
  </si>
  <si>
    <t>ALT TOPLAM</t>
  </si>
  <si>
    <t>BİRİM MALİYET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</si>
</sst>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71" formatCode="_(&quot;$&quot;* #,##0.0000_);_(&quot;$&quot;* \(#,##0.0000\);_(&quot;$&quot;* &quot;-&quot;????_);_(@_)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171" fontId="0" fillId="0" borderId="0" xfId="0" applyNumberForma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171" fontId="1" fillId="0" borderId="0" xfId="0" applyNumberFormat="1" applyFont="1" applyAlignment="1">
      <alignment vertical="center"/>
    </xf>
    <xf numFmtId="44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2"/>
  <sheetViews>
    <sheetView tabSelected="1" topLeftCell="A62" zoomScaleNormal="100" workbookViewId="0">
      <selection activeCell="J71" sqref="J71"/>
    </sheetView>
  </sheetViews>
  <sheetFormatPr defaultColWidth="11.5546875" defaultRowHeight="13.2" x14ac:dyDescent="0.25"/>
  <cols>
    <col min="1" max="1" width="40.21875" style="1" customWidth="1"/>
    <col min="2" max="2" width="21" style="2" customWidth="1"/>
    <col min="3" max="3" width="75.77734375" style="2" customWidth="1"/>
    <col min="4" max="4" width="4.33203125" style="2" customWidth="1"/>
    <col min="5" max="5" width="5.21875" style="2" customWidth="1"/>
    <col min="6" max="6" width="26.109375" style="2" customWidth="1"/>
    <col min="7" max="7" width="11.5546875" style="3"/>
    <col min="8" max="8" width="11.5546875" style="2" customWidth="1"/>
    <col min="9" max="9" width="11.5546875" style="2"/>
    <col min="10" max="10" width="44.33203125" style="2" bestFit="1" customWidth="1"/>
    <col min="11" max="16384" width="11.5546875" style="2"/>
  </cols>
  <sheetData>
    <row r="1" spans="1:9" s="4" customFormat="1" x14ac:dyDescent="0.25">
      <c r="A1" s="5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6" t="s">
        <v>254</v>
      </c>
      <c r="H1" s="4" t="s">
        <v>251</v>
      </c>
      <c r="I1" s="4" t="s">
        <v>252</v>
      </c>
    </row>
    <row r="2" spans="1:9" x14ac:dyDescent="0.25">
      <c r="A2" s="1" t="s">
        <v>6</v>
      </c>
      <c r="B2" s="2" t="s">
        <v>7</v>
      </c>
      <c r="C2" s="2" t="s">
        <v>8</v>
      </c>
      <c r="D2" s="2">
        <v>2</v>
      </c>
      <c r="F2" s="2" t="s">
        <v>9</v>
      </c>
      <c r="G2" s="3">
        <v>0.01</v>
      </c>
      <c r="H2" s="2">
        <f>10*D2</f>
        <v>20</v>
      </c>
      <c r="I2" s="7">
        <f>G2*H2</f>
        <v>0.2</v>
      </c>
    </row>
    <row r="3" spans="1:9" x14ac:dyDescent="0.25">
      <c r="A3" s="1" t="s">
        <v>10</v>
      </c>
      <c r="B3" s="2" t="s">
        <v>11</v>
      </c>
      <c r="C3" s="2" t="s">
        <v>12</v>
      </c>
      <c r="D3" s="2">
        <v>2</v>
      </c>
      <c r="F3" s="4" t="s">
        <v>253</v>
      </c>
      <c r="G3" s="3">
        <v>4.5990000000000003E-2</v>
      </c>
      <c r="H3" s="2">
        <f t="shared" ref="H3:H66" si="0">10*D3</f>
        <v>20</v>
      </c>
      <c r="I3" s="7">
        <f t="shared" ref="I3:I66" si="1">G3*H3</f>
        <v>0.91980000000000006</v>
      </c>
    </row>
    <row r="4" spans="1:9" ht="26.4" x14ac:dyDescent="0.25">
      <c r="A4" s="1" t="s">
        <v>13</v>
      </c>
      <c r="B4" s="2" t="s">
        <v>14</v>
      </c>
      <c r="C4" s="2" t="s">
        <v>8</v>
      </c>
      <c r="D4" s="2">
        <v>14</v>
      </c>
      <c r="F4" s="4" t="s">
        <v>9</v>
      </c>
      <c r="G4" s="3">
        <v>0.01</v>
      </c>
      <c r="H4" s="2">
        <f t="shared" si="0"/>
        <v>140</v>
      </c>
      <c r="I4" s="7">
        <f t="shared" si="1"/>
        <v>1.4000000000000001</v>
      </c>
    </row>
    <row r="5" spans="1:9" x14ac:dyDescent="0.25">
      <c r="A5" s="1" t="s">
        <v>15</v>
      </c>
      <c r="B5" s="2" t="s">
        <v>16</v>
      </c>
      <c r="C5" s="2" t="s">
        <v>17</v>
      </c>
      <c r="D5" s="2">
        <v>4</v>
      </c>
      <c r="F5" s="2" t="s">
        <v>9</v>
      </c>
      <c r="G5" s="3">
        <v>0.01</v>
      </c>
      <c r="H5" s="2">
        <f t="shared" si="0"/>
        <v>40</v>
      </c>
      <c r="I5" s="7">
        <f t="shared" si="1"/>
        <v>0.4</v>
      </c>
    </row>
    <row r="6" spans="1:9" ht="26.4" x14ac:dyDescent="0.25">
      <c r="A6" s="1" t="s">
        <v>18</v>
      </c>
      <c r="B6" s="2" t="s">
        <v>19</v>
      </c>
      <c r="C6" s="2" t="s">
        <v>8</v>
      </c>
      <c r="D6" s="2">
        <v>14</v>
      </c>
      <c r="F6" s="2" t="s">
        <v>9</v>
      </c>
      <c r="G6" s="3">
        <v>0.01</v>
      </c>
      <c r="H6" s="2">
        <f t="shared" si="0"/>
        <v>140</v>
      </c>
      <c r="I6" s="7">
        <f t="shared" si="1"/>
        <v>1.4000000000000001</v>
      </c>
    </row>
    <row r="7" spans="1:9" x14ac:dyDescent="0.25">
      <c r="A7" s="1" t="s">
        <v>20</v>
      </c>
      <c r="B7" s="2" t="s">
        <v>21</v>
      </c>
      <c r="C7" s="2" t="s">
        <v>8</v>
      </c>
      <c r="D7" s="2">
        <v>2</v>
      </c>
      <c r="F7" s="2" t="s">
        <v>9</v>
      </c>
      <c r="G7" s="3">
        <v>0.01</v>
      </c>
      <c r="H7" s="2">
        <f t="shared" si="0"/>
        <v>20</v>
      </c>
      <c r="I7" s="7">
        <f t="shared" si="1"/>
        <v>0.2</v>
      </c>
    </row>
    <row r="8" spans="1:9" x14ac:dyDescent="0.25">
      <c r="A8" s="1" t="s">
        <v>22</v>
      </c>
      <c r="B8" s="2" t="s">
        <v>23</v>
      </c>
      <c r="C8" s="2" t="s">
        <v>8</v>
      </c>
      <c r="D8" s="2">
        <v>5</v>
      </c>
      <c r="F8" s="2" t="s">
        <v>9</v>
      </c>
      <c r="G8" s="3">
        <v>0.01</v>
      </c>
      <c r="H8" s="2">
        <f t="shared" si="0"/>
        <v>50</v>
      </c>
      <c r="I8" s="7">
        <f t="shared" si="1"/>
        <v>0.5</v>
      </c>
    </row>
    <row r="9" spans="1:9" x14ac:dyDescent="0.25">
      <c r="A9" s="1" t="s">
        <v>24</v>
      </c>
      <c r="B9" s="2" t="s">
        <v>25</v>
      </c>
      <c r="C9" s="2" t="s">
        <v>8</v>
      </c>
      <c r="D9" s="2">
        <v>1</v>
      </c>
      <c r="F9" s="2" t="s">
        <v>9</v>
      </c>
      <c r="G9" s="3">
        <v>0.01</v>
      </c>
      <c r="H9" s="2">
        <f t="shared" si="0"/>
        <v>10</v>
      </c>
      <c r="I9" s="7">
        <f t="shared" si="1"/>
        <v>0.1</v>
      </c>
    </row>
    <row r="10" spans="1:9" ht="26.4" x14ac:dyDescent="0.25">
      <c r="A10" s="1" t="s">
        <v>26</v>
      </c>
      <c r="B10" s="2" t="s">
        <v>27</v>
      </c>
      <c r="C10" s="2" t="s">
        <v>8</v>
      </c>
      <c r="D10" s="2">
        <v>14</v>
      </c>
      <c r="F10" s="2" t="s">
        <v>9</v>
      </c>
      <c r="G10" s="3">
        <v>0.01</v>
      </c>
      <c r="H10" s="2">
        <f t="shared" si="0"/>
        <v>140</v>
      </c>
      <c r="I10" s="7">
        <f t="shared" si="1"/>
        <v>1.4000000000000001</v>
      </c>
    </row>
    <row r="11" spans="1:9" x14ac:dyDescent="0.25">
      <c r="A11" s="1" t="s">
        <v>28</v>
      </c>
      <c r="B11" s="2" t="s">
        <v>29</v>
      </c>
      <c r="C11" s="2" t="s">
        <v>8</v>
      </c>
      <c r="D11" s="2">
        <v>1</v>
      </c>
      <c r="F11" s="2" t="s">
        <v>9</v>
      </c>
      <c r="G11" s="3">
        <v>0.01</v>
      </c>
      <c r="H11" s="2">
        <f t="shared" si="0"/>
        <v>10</v>
      </c>
      <c r="I11" s="7">
        <f t="shared" si="1"/>
        <v>0.1</v>
      </c>
    </row>
    <row r="12" spans="1:9" x14ac:dyDescent="0.25">
      <c r="A12" s="1" t="s">
        <v>30</v>
      </c>
      <c r="B12" s="2" t="s">
        <v>31</v>
      </c>
      <c r="C12" s="2" t="s">
        <v>8</v>
      </c>
      <c r="D12" s="2">
        <v>2</v>
      </c>
      <c r="F12" s="2" t="s">
        <v>9</v>
      </c>
      <c r="G12" s="3">
        <v>0.01</v>
      </c>
      <c r="H12" s="2">
        <f t="shared" si="0"/>
        <v>20</v>
      </c>
      <c r="I12" s="7">
        <f t="shared" si="1"/>
        <v>0.2</v>
      </c>
    </row>
    <row r="13" spans="1:9" ht="26.4" x14ac:dyDescent="0.25">
      <c r="A13" s="1" t="s">
        <v>32</v>
      </c>
      <c r="B13" s="2" t="s">
        <v>33</v>
      </c>
      <c r="C13" s="2" t="s">
        <v>8</v>
      </c>
      <c r="D13" s="2">
        <v>19</v>
      </c>
      <c r="F13" s="2" t="s">
        <v>9</v>
      </c>
      <c r="G13" s="3">
        <v>0.01</v>
      </c>
      <c r="H13" s="2">
        <f t="shared" si="0"/>
        <v>190</v>
      </c>
      <c r="I13" s="7">
        <f t="shared" si="1"/>
        <v>1.9000000000000001</v>
      </c>
    </row>
    <row r="14" spans="1:9" x14ac:dyDescent="0.25">
      <c r="A14" s="1" t="s">
        <v>34</v>
      </c>
      <c r="B14" s="2" t="s">
        <v>35</v>
      </c>
      <c r="C14" s="2" t="s">
        <v>8</v>
      </c>
      <c r="D14" s="2">
        <v>10</v>
      </c>
      <c r="F14" s="2" t="s">
        <v>9</v>
      </c>
      <c r="G14" s="3">
        <v>0.01</v>
      </c>
      <c r="H14" s="2">
        <f t="shared" si="0"/>
        <v>100</v>
      </c>
      <c r="I14" s="7">
        <f t="shared" si="1"/>
        <v>1</v>
      </c>
    </row>
    <row r="15" spans="1:9" x14ac:dyDescent="0.25">
      <c r="A15" s="1" t="s">
        <v>36</v>
      </c>
      <c r="B15" s="2" t="s">
        <v>37</v>
      </c>
      <c r="C15" s="2" t="s">
        <v>8</v>
      </c>
      <c r="D15" s="2">
        <v>1</v>
      </c>
      <c r="F15" s="2" t="s">
        <v>9</v>
      </c>
      <c r="G15" s="3">
        <v>0.01</v>
      </c>
      <c r="H15" s="2">
        <f t="shared" si="0"/>
        <v>10</v>
      </c>
      <c r="I15" s="7">
        <f t="shared" si="1"/>
        <v>0.1</v>
      </c>
    </row>
    <row r="16" spans="1:9" x14ac:dyDescent="0.25">
      <c r="A16" s="1" t="s">
        <v>38</v>
      </c>
      <c r="B16" s="2" t="s">
        <v>39</v>
      </c>
      <c r="C16" s="2" t="s">
        <v>8</v>
      </c>
      <c r="D16" s="2">
        <v>3</v>
      </c>
      <c r="F16" s="2" t="s">
        <v>9</v>
      </c>
      <c r="G16" s="3">
        <v>0.01</v>
      </c>
      <c r="H16" s="2">
        <f t="shared" si="0"/>
        <v>30</v>
      </c>
      <c r="I16" s="7">
        <f t="shared" si="1"/>
        <v>0.3</v>
      </c>
    </row>
    <row r="17" spans="1:9" x14ac:dyDescent="0.25">
      <c r="A17" s="1" t="s">
        <v>40</v>
      </c>
      <c r="B17" s="2" t="s">
        <v>41</v>
      </c>
      <c r="C17" s="2" t="s">
        <v>8</v>
      </c>
      <c r="D17" s="2">
        <v>9</v>
      </c>
      <c r="F17" s="2" t="s">
        <v>9</v>
      </c>
      <c r="G17" s="3">
        <v>0.01</v>
      </c>
      <c r="H17" s="2">
        <f t="shared" si="0"/>
        <v>90</v>
      </c>
      <c r="I17" s="7">
        <f t="shared" si="1"/>
        <v>0.9</v>
      </c>
    </row>
    <row r="18" spans="1:9" x14ac:dyDescent="0.25">
      <c r="A18" s="1" t="s">
        <v>42</v>
      </c>
      <c r="B18" s="2" t="s">
        <v>41</v>
      </c>
      <c r="C18" s="2" t="s">
        <v>43</v>
      </c>
      <c r="D18" s="2">
        <v>1</v>
      </c>
      <c r="F18" s="2" t="s">
        <v>9</v>
      </c>
      <c r="G18" s="3">
        <v>0.01</v>
      </c>
      <c r="H18" s="2">
        <f t="shared" si="0"/>
        <v>10</v>
      </c>
      <c r="I18" s="7">
        <f t="shared" si="1"/>
        <v>0.1</v>
      </c>
    </row>
    <row r="19" spans="1:9" x14ac:dyDescent="0.25">
      <c r="A19" s="1" t="s">
        <v>44</v>
      </c>
      <c r="B19" s="2" t="s">
        <v>45</v>
      </c>
      <c r="C19" s="2" t="s">
        <v>8</v>
      </c>
      <c r="D19" s="2">
        <v>8</v>
      </c>
      <c r="F19" s="2" t="s">
        <v>9</v>
      </c>
      <c r="G19" s="3">
        <v>0.01</v>
      </c>
      <c r="H19" s="2">
        <f t="shared" si="0"/>
        <v>80</v>
      </c>
      <c r="I19" s="7">
        <f t="shared" si="1"/>
        <v>0.8</v>
      </c>
    </row>
    <row r="20" spans="1:9" x14ac:dyDescent="0.25">
      <c r="A20" s="1" t="s">
        <v>46</v>
      </c>
      <c r="B20" s="2" t="s">
        <v>45</v>
      </c>
      <c r="C20" s="2" t="s">
        <v>43</v>
      </c>
      <c r="D20" s="2">
        <v>2</v>
      </c>
      <c r="F20" s="2" t="s">
        <v>9</v>
      </c>
      <c r="G20" s="3">
        <v>0.01</v>
      </c>
      <c r="H20" s="2">
        <f t="shared" si="0"/>
        <v>20</v>
      </c>
      <c r="I20" s="7">
        <f t="shared" si="1"/>
        <v>0.2</v>
      </c>
    </row>
    <row r="21" spans="1:9" x14ac:dyDescent="0.25">
      <c r="A21" s="1" t="s">
        <v>47</v>
      </c>
      <c r="B21" s="2" t="s">
        <v>48</v>
      </c>
      <c r="C21" s="2" t="s">
        <v>8</v>
      </c>
      <c r="D21" s="2">
        <v>1</v>
      </c>
      <c r="F21" s="2" t="s">
        <v>9</v>
      </c>
      <c r="G21" s="3">
        <v>0.01</v>
      </c>
      <c r="H21" s="2">
        <f t="shared" si="0"/>
        <v>10</v>
      </c>
      <c r="I21" s="7">
        <f t="shared" si="1"/>
        <v>0.1</v>
      </c>
    </row>
    <row r="22" spans="1:9" x14ac:dyDescent="0.25">
      <c r="A22" s="1" t="s">
        <v>49</v>
      </c>
      <c r="B22" s="2" t="s">
        <v>50</v>
      </c>
      <c r="C22" s="2" t="s">
        <v>8</v>
      </c>
      <c r="D22" s="2">
        <v>6</v>
      </c>
      <c r="F22" s="2" t="s">
        <v>9</v>
      </c>
      <c r="G22" s="3">
        <v>0.01</v>
      </c>
      <c r="H22" s="2">
        <f t="shared" si="0"/>
        <v>60</v>
      </c>
      <c r="I22" s="7">
        <f t="shared" si="1"/>
        <v>0.6</v>
      </c>
    </row>
    <row r="23" spans="1:9" x14ac:dyDescent="0.25">
      <c r="A23" s="1" t="s">
        <v>51</v>
      </c>
      <c r="B23" s="2" t="s">
        <v>52</v>
      </c>
      <c r="C23" s="2" t="s">
        <v>8</v>
      </c>
      <c r="D23" s="2">
        <v>1</v>
      </c>
      <c r="F23" s="2" t="s">
        <v>9</v>
      </c>
      <c r="G23" s="3">
        <v>0.01</v>
      </c>
      <c r="H23" s="2">
        <f t="shared" si="0"/>
        <v>10</v>
      </c>
      <c r="I23" s="7">
        <f t="shared" si="1"/>
        <v>0.1</v>
      </c>
    </row>
    <row r="24" spans="1:9" x14ac:dyDescent="0.25">
      <c r="A24" s="1" t="s">
        <v>53</v>
      </c>
      <c r="B24" s="2" t="s">
        <v>54</v>
      </c>
      <c r="C24" s="2" t="s">
        <v>8</v>
      </c>
      <c r="D24" s="2">
        <v>2</v>
      </c>
      <c r="F24" s="2" t="s">
        <v>9</v>
      </c>
      <c r="G24" s="3">
        <v>0.01</v>
      </c>
      <c r="H24" s="2">
        <f t="shared" si="0"/>
        <v>20</v>
      </c>
      <c r="I24" s="7">
        <f t="shared" si="1"/>
        <v>0.2</v>
      </c>
    </row>
    <row r="25" spans="1:9" x14ac:dyDescent="0.25">
      <c r="A25" s="1" t="s">
        <v>55</v>
      </c>
      <c r="B25" s="2" t="s">
        <v>56</v>
      </c>
      <c r="C25" s="2" t="s">
        <v>8</v>
      </c>
      <c r="D25" s="2">
        <v>1</v>
      </c>
      <c r="F25" s="2" t="s">
        <v>9</v>
      </c>
      <c r="G25" s="3">
        <v>0.01</v>
      </c>
      <c r="H25" s="2">
        <f t="shared" si="0"/>
        <v>10</v>
      </c>
      <c r="I25" s="7">
        <f t="shared" si="1"/>
        <v>0.1</v>
      </c>
    </row>
    <row r="26" spans="1:9" x14ac:dyDescent="0.25">
      <c r="A26" s="1" t="s">
        <v>57</v>
      </c>
      <c r="B26" s="2" t="s">
        <v>58</v>
      </c>
      <c r="C26" s="2" t="s">
        <v>8</v>
      </c>
      <c r="D26" s="2">
        <v>1</v>
      </c>
      <c r="F26" s="2" t="s">
        <v>9</v>
      </c>
      <c r="G26" s="3">
        <v>0.01</v>
      </c>
      <c r="H26" s="2">
        <f t="shared" si="0"/>
        <v>10</v>
      </c>
      <c r="I26" s="7">
        <f t="shared" si="1"/>
        <v>0.1</v>
      </c>
    </row>
    <row r="27" spans="1:9" x14ac:dyDescent="0.25">
      <c r="A27" s="1" t="s">
        <v>59</v>
      </c>
      <c r="B27" s="2" t="s">
        <v>60</v>
      </c>
      <c r="C27" s="2" t="s">
        <v>8</v>
      </c>
      <c r="D27" s="2">
        <v>1</v>
      </c>
      <c r="F27" s="2" t="s">
        <v>9</v>
      </c>
      <c r="G27" s="3">
        <v>0.01</v>
      </c>
      <c r="H27" s="2">
        <f t="shared" si="0"/>
        <v>10</v>
      </c>
      <c r="I27" s="7">
        <f t="shared" si="1"/>
        <v>0.1</v>
      </c>
    </row>
    <row r="28" spans="1:9" x14ac:dyDescent="0.25">
      <c r="A28" s="1" t="s">
        <v>61</v>
      </c>
      <c r="B28" s="2" t="s">
        <v>62</v>
      </c>
      <c r="C28" s="2" t="s">
        <v>63</v>
      </c>
      <c r="D28" s="2">
        <v>2</v>
      </c>
      <c r="F28" s="2" t="s">
        <v>64</v>
      </c>
      <c r="G28" s="3">
        <v>1.51074</v>
      </c>
      <c r="H28" s="2">
        <f t="shared" si="0"/>
        <v>20</v>
      </c>
      <c r="I28" s="7">
        <f t="shared" si="1"/>
        <v>30.2148</v>
      </c>
    </row>
    <row r="29" spans="1:9" ht="52.8" x14ac:dyDescent="0.25">
      <c r="A29" s="1" t="s">
        <v>65</v>
      </c>
      <c r="B29" s="2" t="s">
        <v>66</v>
      </c>
      <c r="C29" s="2" t="s">
        <v>67</v>
      </c>
      <c r="D29" s="2">
        <v>38</v>
      </c>
      <c r="F29" s="2" t="s">
        <v>9</v>
      </c>
      <c r="G29" s="3">
        <v>0.01</v>
      </c>
      <c r="H29" s="2">
        <f t="shared" si="0"/>
        <v>380</v>
      </c>
      <c r="I29" s="7">
        <f t="shared" si="1"/>
        <v>3.8000000000000003</v>
      </c>
    </row>
    <row r="30" spans="1:9" x14ac:dyDescent="0.25">
      <c r="A30" s="1" t="s">
        <v>68</v>
      </c>
      <c r="B30" s="2" t="s">
        <v>66</v>
      </c>
      <c r="C30" s="2" t="s">
        <v>69</v>
      </c>
      <c r="D30" s="2">
        <v>3</v>
      </c>
      <c r="F30" s="2" t="s">
        <v>9</v>
      </c>
      <c r="G30" s="3">
        <v>0.01</v>
      </c>
      <c r="H30" s="2">
        <f t="shared" si="0"/>
        <v>30</v>
      </c>
      <c r="I30" s="7">
        <f t="shared" si="1"/>
        <v>0.3</v>
      </c>
    </row>
    <row r="31" spans="1:9" x14ac:dyDescent="0.25">
      <c r="A31" s="1" t="s">
        <v>70</v>
      </c>
      <c r="B31" s="2" t="s">
        <v>71</v>
      </c>
      <c r="C31" s="2" t="s">
        <v>67</v>
      </c>
      <c r="D31" s="2">
        <v>10</v>
      </c>
      <c r="F31" s="2" t="s">
        <v>9</v>
      </c>
      <c r="G31" s="3">
        <v>0.01</v>
      </c>
      <c r="H31" s="2">
        <f t="shared" si="0"/>
        <v>100</v>
      </c>
      <c r="I31" s="7">
        <f t="shared" si="1"/>
        <v>1</v>
      </c>
    </row>
    <row r="32" spans="1:9" x14ac:dyDescent="0.25">
      <c r="A32" s="1" t="s">
        <v>72</v>
      </c>
      <c r="B32" s="2" t="s">
        <v>73</v>
      </c>
      <c r="C32" s="2" t="s">
        <v>67</v>
      </c>
      <c r="D32" s="2">
        <v>2</v>
      </c>
      <c r="F32" s="2" t="s">
        <v>9</v>
      </c>
      <c r="G32" s="3">
        <v>0.01</v>
      </c>
      <c r="H32" s="2">
        <f t="shared" si="0"/>
        <v>20</v>
      </c>
      <c r="I32" s="7">
        <f t="shared" si="1"/>
        <v>0.2</v>
      </c>
    </row>
    <row r="33" spans="1:10" x14ac:dyDescent="0.25">
      <c r="A33" s="1" t="s">
        <v>74</v>
      </c>
      <c r="B33" s="2" t="s">
        <v>75</v>
      </c>
      <c r="C33" s="2" t="s">
        <v>76</v>
      </c>
      <c r="D33" s="2">
        <v>2</v>
      </c>
      <c r="F33" s="2" t="s">
        <v>77</v>
      </c>
      <c r="G33" s="3">
        <v>0.12604000000000001</v>
      </c>
      <c r="H33" s="2">
        <f t="shared" si="0"/>
        <v>20</v>
      </c>
      <c r="I33" s="7">
        <f t="shared" si="1"/>
        <v>2.5208000000000004</v>
      </c>
    </row>
    <row r="34" spans="1:10" x14ac:dyDescent="0.25">
      <c r="A34" s="1" t="s">
        <v>78</v>
      </c>
      <c r="B34" s="2" t="s">
        <v>75</v>
      </c>
      <c r="C34" s="2" t="s">
        <v>69</v>
      </c>
      <c r="D34" s="2">
        <v>1</v>
      </c>
      <c r="F34" s="2" t="s">
        <v>77</v>
      </c>
      <c r="G34" s="3">
        <v>0.12604000000000001</v>
      </c>
      <c r="H34" s="2">
        <f t="shared" si="0"/>
        <v>10</v>
      </c>
      <c r="I34" s="7">
        <f t="shared" si="1"/>
        <v>1.2604000000000002</v>
      </c>
    </row>
    <row r="35" spans="1:10" x14ac:dyDescent="0.25">
      <c r="A35" s="1" t="s">
        <v>79</v>
      </c>
      <c r="B35" s="2" t="s">
        <v>80</v>
      </c>
      <c r="C35" s="2" t="s">
        <v>76</v>
      </c>
      <c r="D35" s="2">
        <v>3</v>
      </c>
      <c r="F35" s="2" t="s">
        <v>9</v>
      </c>
      <c r="G35" s="3">
        <v>0.01</v>
      </c>
      <c r="H35" s="2">
        <f t="shared" si="0"/>
        <v>30</v>
      </c>
      <c r="I35" s="7">
        <f t="shared" si="1"/>
        <v>0.3</v>
      </c>
    </row>
    <row r="36" spans="1:10" x14ac:dyDescent="0.25">
      <c r="A36" s="1" t="s">
        <v>81</v>
      </c>
      <c r="B36" s="2" t="s">
        <v>82</v>
      </c>
      <c r="C36" s="2" t="s">
        <v>67</v>
      </c>
      <c r="D36" s="2">
        <v>2</v>
      </c>
      <c r="F36" s="2" t="s">
        <v>9</v>
      </c>
      <c r="G36" s="3">
        <v>0.01</v>
      </c>
      <c r="H36" s="2">
        <f t="shared" si="0"/>
        <v>20</v>
      </c>
      <c r="I36" s="7">
        <f t="shared" si="1"/>
        <v>0.2</v>
      </c>
    </row>
    <row r="37" spans="1:10" x14ac:dyDescent="0.25">
      <c r="A37" s="1" t="s">
        <v>255</v>
      </c>
      <c r="B37" s="2" t="s">
        <v>84</v>
      </c>
      <c r="C37" s="2" t="s">
        <v>83</v>
      </c>
      <c r="D37" s="2">
        <v>8</v>
      </c>
      <c r="F37" s="4" t="s">
        <v>85</v>
      </c>
      <c r="G37" s="3">
        <v>2.7820000000000001E-2</v>
      </c>
      <c r="H37" s="2">
        <f t="shared" si="0"/>
        <v>80</v>
      </c>
      <c r="I37" s="7">
        <f t="shared" si="1"/>
        <v>2.2256</v>
      </c>
    </row>
    <row r="38" spans="1:10" x14ac:dyDescent="0.25">
      <c r="A38" s="1" t="s">
        <v>86</v>
      </c>
      <c r="B38" s="2" t="s">
        <v>87</v>
      </c>
      <c r="C38" s="2" t="s">
        <v>67</v>
      </c>
      <c r="D38" s="2">
        <v>6</v>
      </c>
      <c r="F38" s="2" t="s">
        <v>9</v>
      </c>
      <c r="G38" s="3">
        <v>0.01</v>
      </c>
      <c r="H38" s="2">
        <f t="shared" si="0"/>
        <v>60</v>
      </c>
      <c r="I38" s="7">
        <f t="shared" si="1"/>
        <v>0.6</v>
      </c>
    </row>
    <row r="39" spans="1:10" x14ac:dyDescent="0.25">
      <c r="A39" s="1" t="s">
        <v>88</v>
      </c>
      <c r="B39" s="2" t="s">
        <v>89</v>
      </c>
      <c r="C39" s="2" t="s">
        <v>67</v>
      </c>
      <c r="D39" s="2">
        <v>6</v>
      </c>
      <c r="F39" s="2" t="s">
        <v>9</v>
      </c>
      <c r="G39" s="3">
        <v>0.01</v>
      </c>
      <c r="H39" s="2">
        <f t="shared" si="0"/>
        <v>60</v>
      </c>
      <c r="I39" s="7">
        <f t="shared" si="1"/>
        <v>0.6</v>
      </c>
    </row>
    <row r="40" spans="1:10" x14ac:dyDescent="0.25">
      <c r="A40" s="1" t="s">
        <v>90</v>
      </c>
      <c r="B40" s="2" t="s">
        <v>91</v>
      </c>
      <c r="C40" s="2" t="s">
        <v>69</v>
      </c>
      <c r="D40" s="2">
        <v>5</v>
      </c>
      <c r="F40" s="2" t="s">
        <v>9</v>
      </c>
      <c r="G40" s="3">
        <v>0.01</v>
      </c>
      <c r="H40" s="2">
        <f t="shared" si="0"/>
        <v>50</v>
      </c>
      <c r="I40" s="7">
        <f t="shared" si="1"/>
        <v>0.5</v>
      </c>
    </row>
    <row r="41" spans="1:10" x14ac:dyDescent="0.25">
      <c r="A41" s="1" t="s">
        <v>92</v>
      </c>
      <c r="B41" s="2" t="s">
        <v>91</v>
      </c>
      <c r="C41" s="2" t="s">
        <v>67</v>
      </c>
      <c r="D41" s="2">
        <v>1</v>
      </c>
      <c r="F41" s="2" t="s">
        <v>9</v>
      </c>
      <c r="G41" s="3">
        <v>0.01</v>
      </c>
      <c r="H41" s="2">
        <f t="shared" si="0"/>
        <v>10</v>
      </c>
      <c r="I41" s="7">
        <f t="shared" si="1"/>
        <v>0.1</v>
      </c>
    </row>
    <row r="42" spans="1:10" x14ac:dyDescent="0.25">
      <c r="A42" s="1" t="s">
        <v>93</v>
      </c>
      <c r="B42" s="2" t="s">
        <v>94</v>
      </c>
      <c r="C42" s="2" t="s">
        <v>67</v>
      </c>
      <c r="D42" s="2">
        <v>6</v>
      </c>
      <c r="F42" s="2" t="s">
        <v>95</v>
      </c>
      <c r="G42" s="3">
        <v>1.261E-2</v>
      </c>
      <c r="H42" s="2">
        <f t="shared" si="0"/>
        <v>60</v>
      </c>
      <c r="I42" s="7">
        <f t="shared" si="1"/>
        <v>0.75659999999999994</v>
      </c>
    </row>
    <row r="43" spans="1:10" x14ac:dyDescent="0.25">
      <c r="A43" s="1" t="s">
        <v>96</v>
      </c>
      <c r="B43" s="2" t="s">
        <v>94</v>
      </c>
      <c r="C43" s="2" t="s">
        <v>69</v>
      </c>
      <c r="D43" s="2">
        <v>1</v>
      </c>
      <c r="F43" s="2" t="s">
        <v>9</v>
      </c>
      <c r="G43" s="3">
        <v>0.01</v>
      </c>
      <c r="H43" s="2">
        <f t="shared" si="0"/>
        <v>10</v>
      </c>
      <c r="I43" s="7">
        <f t="shared" si="1"/>
        <v>0.1</v>
      </c>
    </row>
    <row r="44" spans="1:10" x14ac:dyDescent="0.25">
      <c r="A44" s="1" t="s">
        <v>97</v>
      </c>
      <c r="B44" s="2" t="s">
        <v>98</v>
      </c>
      <c r="C44" s="2" t="s">
        <v>99</v>
      </c>
      <c r="D44" s="2">
        <v>1</v>
      </c>
      <c r="F44" s="4" t="s">
        <v>256</v>
      </c>
      <c r="G44" s="3">
        <v>0.11162999999999999</v>
      </c>
      <c r="H44" s="2">
        <f t="shared" si="0"/>
        <v>10</v>
      </c>
      <c r="I44" s="7">
        <f t="shared" si="1"/>
        <v>1.1162999999999998</v>
      </c>
    </row>
    <row r="45" spans="1:10" x14ac:dyDescent="0.25">
      <c r="A45" s="1" t="s">
        <v>100</v>
      </c>
      <c r="B45" s="2" t="s">
        <v>101</v>
      </c>
      <c r="C45" s="2" t="s">
        <v>67</v>
      </c>
      <c r="D45" s="2">
        <v>2</v>
      </c>
      <c r="F45" s="2" t="s">
        <v>9</v>
      </c>
      <c r="G45" s="3">
        <v>0.01</v>
      </c>
      <c r="H45" s="2">
        <f t="shared" si="0"/>
        <v>20</v>
      </c>
      <c r="I45" s="7">
        <f t="shared" si="1"/>
        <v>0.2</v>
      </c>
    </row>
    <row r="46" spans="1:10" x14ac:dyDescent="0.25">
      <c r="A46" s="1" t="s">
        <v>102</v>
      </c>
      <c r="B46" s="2" t="s">
        <v>103</v>
      </c>
      <c r="C46" s="2" t="s">
        <v>67</v>
      </c>
      <c r="D46" s="2">
        <v>3</v>
      </c>
      <c r="F46" s="2" t="s">
        <v>9</v>
      </c>
      <c r="G46" s="3">
        <v>0.01</v>
      </c>
      <c r="H46" s="2">
        <f t="shared" si="0"/>
        <v>30</v>
      </c>
      <c r="I46" s="7">
        <f t="shared" si="1"/>
        <v>0.3</v>
      </c>
    </row>
    <row r="47" spans="1:10" x14ac:dyDescent="0.25">
      <c r="A47" s="1" t="s">
        <v>104</v>
      </c>
      <c r="B47" s="2" t="s">
        <v>105</v>
      </c>
      <c r="C47" s="2" t="s">
        <v>69</v>
      </c>
      <c r="D47" s="2">
        <v>1</v>
      </c>
      <c r="F47" s="2" t="s">
        <v>9</v>
      </c>
      <c r="G47" s="3">
        <v>0.01</v>
      </c>
      <c r="H47" s="2">
        <f t="shared" si="0"/>
        <v>10</v>
      </c>
      <c r="I47" s="7">
        <f t="shared" si="1"/>
        <v>0.1</v>
      </c>
    </row>
    <row r="48" spans="1:10" x14ac:dyDescent="0.25">
      <c r="A48" s="1" t="s">
        <v>106</v>
      </c>
      <c r="B48" s="2" t="s">
        <v>107</v>
      </c>
      <c r="C48" s="2" t="s">
        <v>108</v>
      </c>
      <c r="D48" s="2">
        <v>3</v>
      </c>
      <c r="F48" s="4" t="s">
        <v>257</v>
      </c>
      <c r="G48" s="3">
        <v>1.2057100000000001</v>
      </c>
      <c r="H48" s="2">
        <f t="shared" si="0"/>
        <v>30</v>
      </c>
      <c r="I48" s="7">
        <f t="shared" si="1"/>
        <v>36.171300000000002</v>
      </c>
      <c r="J48" s="2" t="s">
        <v>258</v>
      </c>
    </row>
    <row r="49" spans="1:10" x14ac:dyDescent="0.25">
      <c r="A49" s="1" t="s">
        <v>109</v>
      </c>
      <c r="B49" s="2" t="s">
        <v>110</v>
      </c>
      <c r="C49" s="2" t="s">
        <v>111</v>
      </c>
      <c r="D49" s="2">
        <v>2</v>
      </c>
      <c r="F49" s="2" t="s">
        <v>259</v>
      </c>
      <c r="G49" s="3">
        <v>2.6599999999999999E-2</v>
      </c>
      <c r="H49" s="2">
        <f t="shared" si="0"/>
        <v>20</v>
      </c>
      <c r="I49" s="7">
        <f t="shared" si="1"/>
        <v>0.53200000000000003</v>
      </c>
    </row>
    <row r="50" spans="1:10" x14ac:dyDescent="0.25">
      <c r="A50" s="1" t="s">
        <v>112</v>
      </c>
      <c r="B50" s="2" t="s">
        <v>113</v>
      </c>
      <c r="C50" s="2" t="s">
        <v>67</v>
      </c>
      <c r="D50" s="2">
        <v>1</v>
      </c>
      <c r="F50" s="2" t="s">
        <v>9</v>
      </c>
      <c r="G50" s="3">
        <v>0.01</v>
      </c>
      <c r="H50" s="2">
        <f t="shared" si="0"/>
        <v>10</v>
      </c>
      <c r="I50" s="7">
        <f t="shared" si="1"/>
        <v>0.1</v>
      </c>
    </row>
    <row r="51" spans="1:10" x14ac:dyDescent="0.25">
      <c r="A51" s="1" t="s">
        <v>114</v>
      </c>
      <c r="B51" s="2" t="s">
        <v>115</v>
      </c>
      <c r="C51" s="2" t="s">
        <v>99</v>
      </c>
      <c r="D51" s="2">
        <v>1</v>
      </c>
      <c r="F51" s="2" t="s">
        <v>116</v>
      </c>
      <c r="G51" s="3">
        <v>5.0750000000000003E-2</v>
      </c>
      <c r="H51" s="2">
        <f t="shared" si="0"/>
        <v>10</v>
      </c>
      <c r="I51" s="7">
        <f t="shared" si="1"/>
        <v>0.50750000000000006</v>
      </c>
    </row>
    <row r="52" spans="1:10" x14ac:dyDescent="0.25">
      <c r="A52" s="1" t="s">
        <v>117</v>
      </c>
      <c r="B52" s="2" t="s">
        <v>118</v>
      </c>
      <c r="C52" s="2" t="s">
        <v>69</v>
      </c>
      <c r="D52" s="2">
        <v>1</v>
      </c>
      <c r="F52" s="2" t="s">
        <v>9</v>
      </c>
      <c r="G52" s="3">
        <v>0.01</v>
      </c>
      <c r="H52" s="2">
        <f t="shared" si="0"/>
        <v>10</v>
      </c>
      <c r="I52" s="7">
        <f t="shared" si="1"/>
        <v>0.1</v>
      </c>
    </row>
    <row r="53" spans="1:10" x14ac:dyDescent="0.25">
      <c r="A53" s="1" t="s">
        <v>119</v>
      </c>
      <c r="B53" s="2" t="s">
        <v>120</v>
      </c>
      <c r="C53" s="2" t="s">
        <v>67</v>
      </c>
      <c r="D53" s="2">
        <v>1</v>
      </c>
      <c r="F53" s="2" t="s">
        <v>9</v>
      </c>
      <c r="G53" s="3">
        <v>0.01</v>
      </c>
      <c r="H53" s="2">
        <f t="shared" si="0"/>
        <v>10</v>
      </c>
      <c r="I53" s="7">
        <f t="shared" si="1"/>
        <v>0.1</v>
      </c>
    </row>
    <row r="54" spans="1:10" x14ac:dyDescent="0.25">
      <c r="A54" s="1" t="s">
        <v>121</v>
      </c>
      <c r="B54" s="2" t="s">
        <v>122</v>
      </c>
      <c r="C54" s="2" t="s">
        <v>67</v>
      </c>
      <c r="D54" s="2">
        <v>1</v>
      </c>
      <c r="F54" s="2" t="s">
        <v>9</v>
      </c>
      <c r="G54" s="3">
        <v>0.01</v>
      </c>
      <c r="H54" s="2">
        <f t="shared" si="0"/>
        <v>10</v>
      </c>
      <c r="I54" s="7">
        <f t="shared" si="1"/>
        <v>0.1</v>
      </c>
    </row>
    <row r="55" spans="1:10" x14ac:dyDescent="0.25">
      <c r="A55" s="1" t="s">
        <v>123</v>
      </c>
      <c r="B55" s="2" t="s">
        <v>124</v>
      </c>
      <c r="C55" s="2" t="s">
        <v>125</v>
      </c>
      <c r="D55" s="2">
        <v>2</v>
      </c>
      <c r="F55" s="2" t="s">
        <v>126</v>
      </c>
      <c r="G55" s="3">
        <v>0.30681999999999998</v>
      </c>
      <c r="H55" s="2">
        <f t="shared" si="0"/>
        <v>20</v>
      </c>
      <c r="I55" s="7">
        <f t="shared" si="1"/>
        <v>6.1364000000000001</v>
      </c>
    </row>
    <row r="56" spans="1:10" x14ac:dyDescent="0.25">
      <c r="A56" s="1" t="s">
        <v>127</v>
      </c>
      <c r="B56" s="2" t="s">
        <v>128</v>
      </c>
      <c r="C56" s="2" t="s">
        <v>129</v>
      </c>
      <c r="D56" s="2">
        <v>1</v>
      </c>
      <c r="F56" s="2" t="s">
        <v>128</v>
      </c>
      <c r="G56" s="3">
        <v>0.30068</v>
      </c>
      <c r="H56" s="2">
        <f t="shared" si="0"/>
        <v>10</v>
      </c>
      <c r="I56" s="7">
        <f t="shared" si="1"/>
        <v>3.0068000000000001</v>
      </c>
    </row>
    <row r="57" spans="1:10" x14ac:dyDescent="0.25">
      <c r="A57" s="1" t="s">
        <v>130</v>
      </c>
      <c r="B57" s="2" t="s">
        <v>131</v>
      </c>
      <c r="C57" s="2" t="s">
        <v>43</v>
      </c>
      <c r="D57" s="2">
        <v>1</v>
      </c>
      <c r="F57" s="2" t="s">
        <v>132</v>
      </c>
      <c r="G57" s="3">
        <v>1.0793900000000001</v>
      </c>
      <c r="H57" s="2">
        <f t="shared" si="0"/>
        <v>10</v>
      </c>
      <c r="I57" s="7">
        <f t="shared" si="1"/>
        <v>10.793900000000001</v>
      </c>
      <c r="J57" s="4" t="s">
        <v>260</v>
      </c>
    </row>
    <row r="58" spans="1:10" x14ac:dyDescent="0.25">
      <c r="A58" s="1" t="s">
        <v>133</v>
      </c>
      <c r="B58" s="2" t="s">
        <v>134</v>
      </c>
      <c r="C58" s="2" t="s">
        <v>135</v>
      </c>
      <c r="D58" s="2">
        <v>2</v>
      </c>
      <c r="F58" s="2" t="s">
        <v>261</v>
      </c>
      <c r="G58" s="3">
        <v>0.52268000000000003</v>
      </c>
      <c r="H58" s="2">
        <f t="shared" si="0"/>
        <v>20</v>
      </c>
      <c r="I58" s="7">
        <f t="shared" si="1"/>
        <v>10.453600000000002</v>
      </c>
      <c r="J58" s="2" t="s">
        <v>262</v>
      </c>
    </row>
    <row r="59" spans="1:10" x14ac:dyDescent="0.25">
      <c r="A59" s="1" t="s">
        <v>136</v>
      </c>
      <c r="B59" s="2" t="s">
        <v>137</v>
      </c>
      <c r="C59" s="2" t="s">
        <v>12</v>
      </c>
      <c r="D59" s="2">
        <v>1</v>
      </c>
      <c r="F59" s="2" t="s">
        <v>137</v>
      </c>
      <c r="G59" s="3">
        <v>0.01</v>
      </c>
      <c r="H59" s="2">
        <f t="shared" si="0"/>
        <v>10</v>
      </c>
      <c r="I59" s="7">
        <f t="shared" si="1"/>
        <v>0.1</v>
      </c>
      <c r="J59" s="2" t="s">
        <v>263</v>
      </c>
    </row>
    <row r="60" spans="1:10" x14ac:dyDescent="0.25">
      <c r="A60" s="1" t="s">
        <v>138</v>
      </c>
      <c r="B60" s="2" t="s">
        <v>139</v>
      </c>
      <c r="C60" s="2" t="s">
        <v>140</v>
      </c>
      <c r="D60" s="2">
        <v>1</v>
      </c>
      <c r="F60" s="2" t="s">
        <v>139</v>
      </c>
      <c r="G60" s="3">
        <v>0.25736999999999999</v>
      </c>
      <c r="H60" s="2">
        <f t="shared" si="0"/>
        <v>10</v>
      </c>
      <c r="I60" s="7">
        <f t="shared" si="1"/>
        <v>2.5736999999999997</v>
      </c>
    </row>
    <row r="61" spans="1:10" ht="26.4" x14ac:dyDescent="0.25">
      <c r="A61" s="1" t="s">
        <v>141</v>
      </c>
      <c r="B61" s="2" t="s">
        <v>142</v>
      </c>
      <c r="C61" s="2" t="s">
        <v>143</v>
      </c>
      <c r="D61" s="2">
        <v>16</v>
      </c>
      <c r="F61" s="2" t="s">
        <v>9</v>
      </c>
      <c r="G61" s="3">
        <v>0.01</v>
      </c>
      <c r="H61" s="2">
        <f t="shared" si="0"/>
        <v>160</v>
      </c>
      <c r="I61" s="7">
        <f t="shared" si="1"/>
        <v>1.6</v>
      </c>
    </row>
    <row r="62" spans="1:10" x14ac:dyDescent="0.25">
      <c r="A62" s="1" t="s">
        <v>144</v>
      </c>
      <c r="B62" s="2" t="s">
        <v>145</v>
      </c>
      <c r="C62" s="2" t="s">
        <v>146</v>
      </c>
      <c r="D62" s="2">
        <v>3</v>
      </c>
      <c r="G62" s="3">
        <v>0.6</v>
      </c>
      <c r="H62" s="2">
        <f t="shared" si="0"/>
        <v>30</v>
      </c>
      <c r="I62" s="7">
        <f t="shared" si="1"/>
        <v>18</v>
      </c>
    </row>
    <row r="63" spans="1:10" x14ac:dyDescent="0.25">
      <c r="A63" s="1" t="s">
        <v>147</v>
      </c>
      <c r="B63" s="2" t="s">
        <v>148</v>
      </c>
      <c r="C63" s="2" t="s">
        <v>149</v>
      </c>
      <c r="D63" s="2">
        <v>1</v>
      </c>
      <c r="G63" s="3">
        <v>0.01</v>
      </c>
      <c r="H63" s="2">
        <f t="shared" si="0"/>
        <v>10</v>
      </c>
      <c r="I63" s="7">
        <f t="shared" si="1"/>
        <v>0.1</v>
      </c>
    </row>
    <row r="64" spans="1:10" x14ac:dyDescent="0.25">
      <c r="A64" s="1" t="s">
        <v>150</v>
      </c>
      <c r="B64" s="2" t="s">
        <v>151</v>
      </c>
      <c r="C64" s="2" t="s">
        <v>152</v>
      </c>
      <c r="D64" s="2">
        <v>3</v>
      </c>
      <c r="G64" s="3">
        <v>0.6</v>
      </c>
      <c r="H64" s="2">
        <f t="shared" si="0"/>
        <v>30</v>
      </c>
      <c r="I64" s="7">
        <f t="shared" si="1"/>
        <v>18</v>
      </c>
    </row>
    <row r="65" spans="1:10" x14ac:dyDescent="0.25">
      <c r="A65" s="1" t="s">
        <v>153</v>
      </c>
      <c r="B65" s="2" t="s">
        <v>154</v>
      </c>
      <c r="C65" s="2" t="s">
        <v>155</v>
      </c>
      <c r="D65" s="2">
        <v>1</v>
      </c>
      <c r="G65" s="3">
        <v>0.6</v>
      </c>
      <c r="H65" s="2">
        <f t="shared" si="0"/>
        <v>10</v>
      </c>
      <c r="I65" s="7">
        <f t="shared" si="1"/>
        <v>6</v>
      </c>
    </row>
    <row r="66" spans="1:10" x14ac:dyDescent="0.25">
      <c r="A66" s="1" t="s">
        <v>156</v>
      </c>
      <c r="B66" s="2" t="s">
        <v>157</v>
      </c>
      <c r="C66" s="2" t="s">
        <v>158</v>
      </c>
      <c r="D66" s="2">
        <v>1</v>
      </c>
      <c r="G66" s="3">
        <v>0.01</v>
      </c>
      <c r="H66" s="2">
        <f t="shared" si="0"/>
        <v>10</v>
      </c>
      <c r="I66" s="7">
        <f t="shared" si="1"/>
        <v>0.1</v>
      </c>
    </row>
    <row r="67" spans="1:10" x14ac:dyDescent="0.25">
      <c r="A67" s="1" t="s">
        <v>159</v>
      </c>
      <c r="B67" s="2" t="s">
        <v>160</v>
      </c>
      <c r="C67" s="2" t="s">
        <v>161</v>
      </c>
      <c r="D67" s="2">
        <v>1</v>
      </c>
      <c r="G67" s="3">
        <v>0.01</v>
      </c>
      <c r="H67" s="2">
        <f t="shared" ref="H67:H100" si="2">10*D67</f>
        <v>10</v>
      </c>
      <c r="I67" s="7">
        <f t="shared" ref="I67:I100" si="3">G67*H67</f>
        <v>0.1</v>
      </c>
    </row>
    <row r="68" spans="1:10" x14ac:dyDescent="0.25">
      <c r="A68" s="1" t="s">
        <v>162</v>
      </c>
      <c r="B68" s="2" t="s">
        <v>163</v>
      </c>
      <c r="C68" s="2" t="s">
        <v>164</v>
      </c>
      <c r="D68" s="2">
        <v>1</v>
      </c>
      <c r="F68" s="2" t="s">
        <v>165</v>
      </c>
      <c r="G68" s="3">
        <v>0.2</v>
      </c>
      <c r="H68" s="2">
        <f t="shared" si="2"/>
        <v>10</v>
      </c>
      <c r="I68" s="7">
        <f t="shared" si="3"/>
        <v>2</v>
      </c>
      <c r="J68" s="2" t="s">
        <v>264</v>
      </c>
    </row>
    <row r="69" spans="1:10" x14ac:dyDescent="0.25">
      <c r="A69" s="1" t="s">
        <v>166</v>
      </c>
      <c r="B69" s="2" t="s">
        <v>167</v>
      </c>
      <c r="C69" s="2" t="s">
        <v>83</v>
      </c>
      <c r="D69" s="2">
        <v>1</v>
      </c>
      <c r="F69" s="2" t="s">
        <v>9</v>
      </c>
      <c r="G69" s="3">
        <v>5.5509999999999997E-2</v>
      </c>
      <c r="H69" s="2">
        <f t="shared" si="2"/>
        <v>10</v>
      </c>
      <c r="I69" s="7">
        <f t="shared" si="3"/>
        <v>0.55509999999999993</v>
      </c>
      <c r="J69" s="2" t="s">
        <v>260</v>
      </c>
    </row>
    <row r="70" spans="1:10" x14ac:dyDescent="0.25">
      <c r="A70" s="1" t="s">
        <v>168</v>
      </c>
      <c r="B70" s="2" t="s">
        <v>169</v>
      </c>
      <c r="C70" s="2" t="s">
        <v>170</v>
      </c>
      <c r="D70" s="2">
        <v>1</v>
      </c>
      <c r="E70" s="2" t="s">
        <v>4</v>
      </c>
      <c r="F70" s="2" t="s">
        <v>9</v>
      </c>
      <c r="G70" s="3">
        <v>0.01</v>
      </c>
      <c r="H70" s="2">
        <f t="shared" si="2"/>
        <v>10</v>
      </c>
      <c r="I70" s="7">
        <f t="shared" si="3"/>
        <v>0.1</v>
      </c>
    </row>
    <row r="71" spans="1:10" x14ac:dyDescent="0.25">
      <c r="A71" s="1" t="s">
        <v>171</v>
      </c>
      <c r="B71" s="2" t="s">
        <v>172</v>
      </c>
      <c r="C71" s="2" t="s">
        <v>8</v>
      </c>
      <c r="D71" s="2">
        <v>1</v>
      </c>
      <c r="F71" s="2" t="s">
        <v>9</v>
      </c>
      <c r="G71" s="3">
        <v>0.01</v>
      </c>
      <c r="H71" s="2">
        <f t="shared" si="2"/>
        <v>10</v>
      </c>
      <c r="I71" s="7">
        <f t="shared" si="3"/>
        <v>0.1</v>
      </c>
    </row>
    <row r="72" spans="1:10" x14ac:dyDescent="0.25">
      <c r="A72" s="1" t="s">
        <v>173</v>
      </c>
      <c r="B72" s="2" t="s">
        <v>172</v>
      </c>
      <c r="C72" s="2" t="s">
        <v>8</v>
      </c>
      <c r="D72" s="2">
        <v>1</v>
      </c>
      <c r="E72" s="2" t="s">
        <v>4</v>
      </c>
      <c r="F72" s="2" t="s">
        <v>9</v>
      </c>
      <c r="G72" s="3">
        <v>0.01</v>
      </c>
      <c r="H72" s="2">
        <f t="shared" si="2"/>
        <v>10</v>
      </c>
      <c r="I72" s="7">
        <f t="shared" si="3"/>
        <v>0.1</v>
      </c>
    </row>
    <row r="73" spans="1:10" x14ac:dyDescent="0.25">
      <c r="A73" s="1" t="s">
        <v>174</v>
      </c>
      <c r="B73" s="2" t="s">
        <v>175</v>
      </c>
      <c r="C73" s="2" t="s">
        <v>43</v>
      </c>
      <c r="D73" s="2">
        <v>2</v>
      </c>
      <c r="F73" s="2" t="s">
        <v>9</v>
      </c>
      <c r="G73" s="3">
        <v>0.01</v>
      </c>
      <c r="H73" s="2">
        <f t="shared" si="2"/>
        <v>20</v>
      </c>
      <c r="I73" s="7">
        <f t="shared" si="3"/>
        <v>0.2</v>
      </c>
    </row>
    <row r="74" spans="1:10" x14ac:dyDescent="0.25">
      <c r="A74" s="1" t="s">
        <v>176</v>
      </c>
      <c r="B74" s="2" t="s">
        <v>177</v>
      </c>
      <c r="C74" s="2" t="s">
        <v>67</v>
      </c>
      <c r="D74" s="2">
        <v>1</v>
      </c>
      <c r="E74" s="2" t="s">
        <v>4</v>
      </c>
      <c r="F74" s="2" t="s">
        <v>9</v>
      </c>
      <c r="G74" s="3">
        <v>0.01</v>
      </c>
      <c r="H74" s="2">
        <f t="shared" si="2"/>
        <v>10</v>
      </c>
      <c r="I74" s="7">
        <f t="shared" si="3"/>
        <v>0.1</v>
      </c>
    </row>
    <row r="75" spans="1:10" x14ac:dyDescent="0.25">
      <c r="A75" s="1" t="s">
        <v>178</v>
      </c>
      <c r="B75" s="2" t="s">
        <v>179</v>
      </c>
      <c r="C75" s="2" t="s">
        <v>8</v>
      </c>
      <c r="D75" s="2">
        <v>1</v>
      </c>
      <c r="F75" s="2" t="s">
        <v>9</v>
      </c>
      <c r="G75" s="3">
        <v>0.01</v>
      </c>
      <c r="H75" s="2">
        <f t="shared" si="2"/>
        <v>10</v>
      </c>
      <c r="I75" s="7">
        <f t="shared" si="3"/>
        <v>0.1</v>
      </c>
    </row>
    <row r="76" spans="1:10" x14ac:dyDescent="0.25">
      <c r="A76" s="1" t="s">
        <v>180</v>
      </c>
      <c r="B76" s="2" t="s">
        <v>181</v>
      </c>
      <c r="C76" s="2" t="s">
        <v>8</v>
      </c>
      <c r="D76" s="2">
        <v>1</v>
      </c>
      <c r="F76" s="2" t="s">
        <v>9</v>
      </c>
      <c r="G76" s="3">
        <v>0.01</v>
      </c>
      <c r="H76" s="2">
        <f t="shared" si="2"/>
        <v>10</v>
      </c>
      <c r="I76" s="7">
        <f t="shared" si="3"/>
        <v>0.1</v>
      </c>
    </row>
    <row r="77" spans="1:10" x14ac:dyDescent="0.25">
      <c r="A77" s="1" t="s">
        <v>182</v>
      </c>
      <c r="B77" s="2" t="s">
        <v>183</v>
      </c>
      <c r="C77" s="2" t="s">
        <v>140</v>
      </c>
      <c r="D77" s="2">
        <v>3</v>
      </c>
      <c r="F77" s="2" t="s">
        <v>265</v>
      </c>
      <c r="G77" s="3">
        <v>8.7720000000000006E-2</v>
      </c>
      <c r="H77" s="2">
        <f t="shared" si="2"/>
        <v>30</v>
      </c>
      <c r="I77" s="7">
        <f t="shared" si="3"/>
        <v>2.6316000000000002</v>
      </c>
      <c r="J77" s="2" t="s">
        <v>266</v>
      </c>
    </row>
    <row r="78" spans="1:10" x14ac:dyDescent="0.25">
      <c r="A78" s="1" t="s">
        <v>184</v>
      </c>
      <c r="B78" s="2" t="s">
        <v>185</v>
      </c>
      <c r="C78" s="2" t="s">
        <v>186</v>
      </c>
      <c r="D78" s="2">
        <v>1</v>
      </c>
      <c r="F78" s="2" t="s">
        <v>187</v>
      </c>
      <c r="G78" s="3">
        <v>0.10773000000000001</v>
      </c>
      <c r="H78" s="2">
        <f t="shared" si="2"/>
        <v>10</v>
      </c>
      <c r="I78" s="7">
        <f t="shared" si="3"/>
        <v>1.0773000000000001</v>
      </c>
    </row>
    <row r="79" spans="1:10" x14ac:dyDescent="0.25">
      <c r="A79" s="1" t="s">
        <v>188</v>
      </c>
      <c r="B79" s="2" t="s">
        <v>189</v>
      </c>
      <c r="C79" s="2" t="s">
        <v>143</v>
      </c>
      <c r="D79" s="2">
        <v>2</v>
      </c>
      <c r="F79" s="2" t="s">
        <v>9</v>
      </c>
      <c r="G79" s="3">
        <v>0.01</v>
      </c>
      <c r="H79" s="2">
        <f t="shared" si="2"/>
        <v>20</v>
      </c>
      <c r="I79" s="7">
        <f t="shared" si="3"/>
        <v>0.2</v>
      </c>
    </row>
    <row r="80" spans="1:10" x14ac:dyDescent="0.25">
      <c r="A80" s="1" t="s">
        <v>190</v>
      </c>
      <c r="B80" s="2" t="s">
        <v>191</v>
      </c>
      <c r="C80" s="2" t="s">
        <v>192</v>
      </c>
      <c r="D80" s="2">
        <v>3</v>
      </c>
      <c r="F80" s="2" t="s">
        <v>191</v>
      </c>
      <c r="G80" s="3">
        <v>1.2804</v>
      </c>
      <c r="H80" s="2">
        <f t="shared" si="2"/>
        <v>30</v>
      </c>
      <c r="I80" s="7">
        <f t="shared" si="3"/>
        <v>38.411999999999999</v>
      </c>
    </row>
    <row r="81" spans="1:10" x14ac:dyDescent="0.25">
      <c r="A81" s="1" t="s">
        <v>193</v>
      </c>
      <c r="B81" s="2" t="s">
        <v>194</v>
      </c>
      <c r="C81" s="2" t="s">
        <v>195</v>
      </c>
      <c r="D81" s="2">
        <v>1</v>
      </c>
      <c r="F81" s="2" t="s">
        <v>194</v>
      </c>
      <c r="G81" s="3">
        <v>0.25</v>
      </c>
      <c r="H81" s="2">
        <f t="shared" si="2"/>
        <v>10</v>
      </c>
      <c r="I81" s="7">
        <f t="shared" si="3"/>
        <v>2.5</v>
      </c>
      <c r="J81" s="2" t="s">
        <v>267</v>
      </c>
    </row>
    <row r="82" spans="1:10" x14ac:dyDescent="0.25">
      <c r="A82" s="1" t="s">
        <v>196</v>
      </c>
      <c r="B82" s="2" t="s">
        <v>197</v>
      </c>
      <c r="C82" s="2" t="s">
        <v>198</v>
      </c>
      <c r="D82" s="2">
        <v>5</v>
      </c>
      <c r="F82" s="2" t="s">
        <v>268</v>
      </c>
      <c r="G82" s="3">
        <v>0.51844000000000001</v>
      </c>
      <c r="H82" s="2">
        <f t="shared" si="2"/>
        <v>50</v>
      </c>
      <c r="I82" s="7">
        <f t="shared" si="3"/>
        <v>25.922000000000001</v>
      </c>
      <c r="J82" s="2" t="s">
        <v>269</v>
      </c>
    </row>
    <row r="83" spans="1:10" x14ac:dyDescent="0.25">
      <c r="A83" s="1" t="s">
        <v>199</v>
      </c>
      <c r="B83" s="2" t="s">
        <v>200</v>
      </c>
      <c r="C83" s="2" t="s">
        <v>201</v>
      </c>
      <c r="D83" s="2">
        <v>1</v>
      </c>
      <c r="F83" s="2" t="s">
        <v>200</v>
      </c>
      <c r="G83" s="3">
        <v>0.81299999999999994</v>
      </c>
      <c r="H83" s="2">
        <f t="shared" si="2"/>
        <v>10</v>
      </c>
      <c r="I83" s="7">
        <f t="shared" si="3"/>
        <v>8.129999999999999</v>
      </c>
      <c r="J83" s="2" t="s">
        <v>270</v>
      </c>
    </row>
    <row r="84" spans="1:10" x14ac:dyDescent="0.25">
      <c r="A84" s="1" t="s">
        <v>202</v>
      </c>
      <c r="B84" s="2" t="s">
        <v>203</v>
      </c>
      <c r="C84" s="2" t="s">
        <v>192</v>
      </c>
      <c r="D84" s="2">
        <v>1</v>
      </c>
      <c r="F84" s="2" t="s">
        <v>203</v>
      </c>
      <c r="G84" s="3">
        <v>0.19516</v>
      </c>
      <c r="H84" s="2">
        <f t="shared" si="2"/>
        <v>10</v>
      </c>
      <c r="I84" s="7">
        <f t="shared" si="3"/>
        <v>1.9516</v>
      </c>
    </row>
    <row r="85" spans="1:10" x14ac:dyDescent="0.25">
      <c r="A85" s="1" t="s">
        <v>204</v>
      </c>
      <c r="B85" s="2" t="s">
        <v>205</v>
      </c>
      <c r="C85" s="2" t="s">
        <v>195</v>
      </c>
      <c r="D85" s="2">
        <v>1</v>
      </c>
      <c r="F85" s="2" t="s">
        <v>206</v>
      </c>
      <c r="G85" s="3">
        <v>0.70277000000000001</v>
      </c>
      <c r="H85" s="2">
        <f t="shared" si="2"/>
        <v>10</v>
      </c>
      <c r="I85" s="7">
        <f t="shared" si="3"/>
        <v>7.0277000000000003</v>
      </c>
    </row>
    <row r="86" spans="1:10" x14ac:dyDescent="0.25">
      <c r="A86" s="1" t="s">
        <v>207</v>
      </c>
      <c r="B86" s="2" t="s">
        <v>208</v>
      </c>
      <c r="C86" s="2" t="s">
        <v>209</v>
      </c>
      <c r="D86" s="2">
        <v>1</v>
      </c>
      <c r="F86" s="2" t="s">
        <v>208</v>
      </c>
      <c r="G86" s="3">
        <v>5.0139999999999997E-2</v>
      </c>
      <c r="H86" s="2">
        <f t="shared" si="2"/>
        <v>10</v>
      </c>
      <c r="I86" s="7">
        <f t="shared" si="3"/>
        <v>0.50139999999999996</v>
      </c>
      <c r="J86" s="2" t="s">
        <v>260</v>
      </c>
    </row>
    <row r="87" spans="1:10" x14ac:dyDescent="0.25">
      <c r="A87" s="1" t="s">
        <v>210</v>
      </c>
      <c r="B87" s="2" t="s">
        <v>211</v>
      </c>
      <c r="C87" s="2" t="s">
        <v>212</v>
      </c>
      <c r="D87" s="2">
        <v>6</v>
      </c>
      <c r="F87" s="2" t="s">
        <v>211</v>
      </c>
      <c r="G87" s="3">
        <v>0.11491999999999999</v>
      </c>
      <c r="H87" s="2">
        <f t="shared" si="2"/>
        <v>60</v>
      </c>
      <c r="I87" s="7">
        <f t="shared" si="3"/>
        <v>6.8952</v>
      </c>
    </row>
    <row r="88" spans="1:10" x14ac:dyDescent="0.25">
      <c r="A88" s="1" t="s">
        <v>213</v>
      </c>
      <c r="B88" s="2" t="s">
        <v>214</v>
      </c>
      <c r="C88" s="2" t="s">
        <v>215</v>
      </c>
      <c r="D88" s="2">
        <v>1</v>
      </c>
      <c r="F88" s="2" t="s">
        <v>214</v>
      </c>
      <c r="G88" s="3">
        <v>0.2</v>
      </c>
      <c r="H88" s="2">
        <f t="shared" si="2"/>
        <v>10</v>
      </c>
      <c r="I88" s="7">
        <f t="shared" si="3"/>
        <v>2</v>
      </c>
    </row>
    <row r="89" spans="1:10" x14ac:dyDescent="0.25">
      <c r="A89" s="1" t="s">
        <v>216</v>
      </c>
      <c r="B89" s="2" t="s">
        <v>217</v>
      </c>
      <c r="C89" s="2" t="s">
        <v>218</v>
      </c>
      <c r="D89" s="2">
        <v>1</v>
      </c>
      <c r="F89" s="2" t="s">
        <v>219</v>
      </c>
      <c r="G89" s="3">
        <v>0.12073</v>
      </c>
      <c r="H89" s="2">
        <f t="shared" si="2"/>
        <v>10</v>
      </c>
      <c r="I89" s="7">
        <f t="shared" si="3"/>
        <v>1.2073</v>
      </c>
    </row>
    <row r="90" spans="1:10" x14ac:dyDescent="0.25">
      <c r="A90" s="1" t="s">
        <v>220</v>
      </c>
      <c r="B90" s="2" t="s">
        <v>221</v>
      </c>
      <c r="C90" s="2" t="s">
        <v>143</v>
      </c>
      <c r="D90" s="2">
        <v>4</v>
      </c>
      <c r="F90" s="2" t="s">
        <v>9</v>
      </c>
      <c r="G90" s="3">
        <v>0.01</v>
      </c>
      <c r="H90" s="2">
        <f t="shared" si="2"/>
        <v>40</v>
      </c>
      <c r="I90" s="7">
        <f t="shared" si="3"/>
        <v>0.4</v>
      </c>
    </row>
    <row r="91" spans="1:10" x14ac:dyDescent="0.25">
      <c r="A91" s="1" t="s">
        <v>222</v>
      </c>
      <c r="B91" s="2" t="s">
        <v>223</v>
      </c>
      <c r="C91" s="2" t="s">
        <v>224</v>
      </c>
      <c r="D91" s="2">
        <v>4</v>
      </c>
      <c r="F91" s="2" t="s">
        <v>9</v>
      </c>
      <c r="G91" s="3">
        <v>0.25</v>
      </c>
      <c r="H91" s="2">
        <f t="shared" si="2"/>
        <v>40</v>
      </c>
      <c r="I91" s="7">
        <f t="shared" si="3"/>
        <v>10</v>
      </c>
    </row>
    <row r="92" spans="1:10" x14ac:dyDescent="0.25">
      <c r="A92" s="1" t="s">
        <v>225</v>
      </c>
      <c r="B92" s="2" t="s">
        <v>226</v>
      </c>
      <c r="C92" s="2" t="s">
        <v>17</v>
      </c>
      <c r="D92" s="2">
        <v>6</v>
      </c>
      <c r="F92" s="2" t="s">
        <v>271</v>
      </c>
      <c r="G92" s="3">
        <v>0.11785</v>
      </c>
      <c r="H92" s="2">
        <f t="shared" si="2"/>
        <v>60</v>
      </c>
      <c r="I92" s="7">
        <f t="shared" si="3"/>
        <v>7.0709999999999997</v>
      </c>
    </row>
    <row r="93" spans="1:10" x14ac:dyDescent="0.25">
      <c r="A93" s="1" t="s">
        <v>227</v>
      </c>
      <c r="B93" s="2" t="s">
        <v>228</v>
      </c>
      <c r="C93" s="2" t="s">
        <v>229</v>
      </c>
      <c r="D93" s="2">
        <v>1</v>
      </c>
      <c r="F93" s="2" t="s">
        <v>272</v>
      </c>
      <c r="G93" s="3">
        <v>0.312</v>
      </c>
      <c r="H93" s="2">
        <f t="shared" si="2"/>
        <v>10</v>
      </c>
      <c r="I93" s="7">
        <f t="shared" si="3"/>
        <v>3.12</v>
      </c>
      <c r="J93" s="2" t="s">
        <v>273</v>
      </c>
    </row>
    <row r="94" spans="1:10" x14ac:dyDescent="0.25">
      <c r="A94" s="1" t="s">
        <v>230</v>
      </c>
      <c r="B94" s="2" t="s">
        <v>231</v>
      </c>
      <c r="C94" s="2" t="s">
        <v>232</v>
      </c>
      <c r="D94" s="2">
        <v>1</v>
      </c>
      <c r="F94" s="2" t="s">
        <v>231</v>
      </c>
      <c r="G94" s="3">
        <v>6.8090000000000002</v>
      </c>
      <c r="H94" s="2">
        <f t="shared" si="2"/>
        <v>10</v>
      </c>
      <c r="I94" s="7">
        <f t="shared" si="3"/>
        <v>68.09</v>
      </c>
    </row>
    <row r="95" spans="1:10" x14ac:dyDescent="0.25">
      <c r="A95" s="1" t="s">
        <v>233</v>
      </c>
      <c r="B95" s="2" t="s">
        <v>234</v>
      </c>
      <c r="C95" s="2" t="s">
        <v>235</v>
      </c>
      <c r="D95" s="2">
        <v>1</v>
      </c>
      <c r="F95" s="2" t="s">
        <v>236</v>
      </c>
      <c r="G95" s="3">
        <v>0.60880999999999996</v>
      </c>
      <c r="H95" s="2">
        <f t="shared" si="2"/>
        <v>10</v>
      </c>
      <c r="I95" s="7">
        <f t="shared" si="3"/>
        <v>6.0880999999999998</v>
      </c>
    </row>
    <row r="96" spans="1:10" x14ac:dyDescent="0.25">
      <c r="A96" s="1" t="s">
        <v>237</v>
      </c>
      <c r="B96" s="2" t="s">
        <v>238</v>
      </c>
      <c r="C96" s="2" t="s">
        <v>192</v>
      </c>
      <c r="D96" s="2">
        <v>1</v>
      </c>
      <c r="F96" s="2" t="s">
        <v>274</v>
      </c>
      <c r="G96" s="3">
        <v>0.35753000000000001</v>
      </c>
      <c r="H96" s="2">
        <f t="shared" si="2"/>
        <v>10</v>
      </c>
      <c r="I96" s="7">
        <f t="shared" si="3"/>
        <v>3.5753000000000004</v>
      </c>
      <c r="J96" s="2" t="s">
        <v>275</v>
      </c>
    </row>
    <row r="97" spans="1:10" x14ac:dyDescent="0.25">
      <c r="A97" s="1" t="s">
        <v>239</v>
      </c>
      <c r="B97" s="2" t="s">
        <v>240</v>
      </c>
      <c r="C97" s="2" t="s">
        <v>192</v>
      </c>
      <c r="D97" s="2">
        <v>1</v>
      </c>
      <c r="F97" s="2" t="s">
        <v>241</v>
      </c>
      <c r="G97" s="3">
        <v>1.3560000000000001</v>
      </c>
      <c r="H97" s="2">
        <f t="shared" si="2"/>
        <v>10</v>
      </c>
      <c r="I97" s="7">
        <f t="shared" si="3"/>
        <v>13.56</v>
      </c>
      <c r="J97" s="2" t="s">
        <v>276</v>
      </c>
    </row>
    <row r="98" spans="1:10" x14ac:dyDescent="0.25">
      <c r="A98" s="1" t="s">
        <v>242</v>
      </c>
      <c r="B98" s="2" t="s">
        <v>243</v>
      </c>
      <c r="C98" s="2" t="s">
        <v>244</v>
      </c>
      <c r="D98" s="2">
        <v>2</v>
      </c>
      <c r="F98" s="2" t="s">
        <v>277</v>
      </c>
      <c r="G98" s="3">
        <v>0.27853</v>
      </c>
      <c r="H98" s="2">
        <f t="shared" si="2"/>
        <v>20</v>
      </c>
      <c r="I98" s="7">
        <f t="shared" si="3"/>
        <v>5.5705999999999998</v>
      </c>
      <c r="J98" s="2" t="s">
        <v>275</v>
      </c>
    </row>
    <row r="99" spans="1:10" x14ac:dyDescent="0.25">
      <c r="A99" s="1" t="s">
        <v>245</v>
      </c>
      <c r="B99" s="2" t="s">
        <v>246</v>
      </c>
      <c r="C99" s="2" t="s">
        <v>247</v>
      </c>
      <c r="D99" s="2">
        <v>1</v>
      </c>
      <c r="F99" s="2" t="s">
        <v>246</v>
      </c>
      <c r="G99" s="3">
        <v>0.44695000000000001</v>
      </c>
      <c r="H99" s="2">
        <f t="shared" si="2"/>
        <v>10</v>
      </c>
      <c r="I99" s="7">
        <f t="shared" si="3"/>
        <v>4.4695</v>
      </c>
    </row>
    <row r="100" spans="1:10" x14ac:dyDescent="0.25">
      <c r="A100" s="1" t="s">
        <v>248</v>
      </c>
      <c r="B100" s="2" t="s">
        <v>249</v>
      </c>
      <c r="C100" s="2" t="s">
        <v>250</v>
      </c>
      <c r="D100" s="2">
        <v>1</v>
      </c>
      <c r="F100" s="2" t="s">
        <v>249</v>
      </c>
      <c r="G100" s="3">
        <v>0.17124</v>
      </c>
      <c r="H100" s="2">
        <f t="shared" si="2"/>
        <v>10</v>
      </c>
      <c r="I100" s="7">
        <f t="shared" si="3"/>
        <v>1.7124000000000001</v>
      </c>
    </row>
    <row r="101" spans="1:10" x14ac:dyDescent="0.25">
      <c r="H101" s="2" t="s">
        <v>278</v>
      </c>
      <c r="I101" s="7">
        <f>SUM(I2:I100)</f>
        <v>399.85759999999982</v>
      </c>
    </row>
    <row r="102" spans="1:10" x14ac:dyDescent="0.25">
      <c r="H102" s="2" t="s">
        <v>279</v>
      </c>
      <c r="I102" s="7">
        <f>I101/10</f>
        <v>39.985759999999985</v>
      </c>
    </row>
  </sheetData>
  <autoFilter ref="A1:J100" xr:uid="{00000000-0001-0000-0000-000000000000}"/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STM32_Motor_Kit_v0.1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muzaffer nizam</cp:lastModifiedBy>
  <cp:revision>0</cp:revision>
  <dcterms:modified xsi:type="dcterms:W3CDTF">2024-03-10T15:36:00Z</dcterms:modified>
  <dc:language>en-US</dc:language>
</cp:coreProperties>
</file>