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Fintech\Semester 1\Quantitative Methods\Prof Barucci\Assignment\REPORT\"/>
    </mc:Choice>
  </mc:AlternateContent>
  <xr:revisionPtr revIDLastSave="0" documentId="13_ncr:1_{37BF3AD5-6CC4-4739-B5F5-6BAE390404E4}" xr6:coauthVersionLast="47" xr6:coauthVersionMax="47" xr10:uidLastSave="{00000000-0000-0000-0000-000000000000}"/>
  <bookViews>
    <workbookView xWindow="1170" yWindow="1170" windowWidth="15375" windowHeight="8325" activeTab="6" xr2:uid="{00000000-000D-0000-FFFF-FFFF00000000}"/>
  </bookViews>
  <sheets>
    <sheet name="AAPL" sheetId="2" r:id="rId1"/>
    <sheet name="AMZN" sheetId="4" r:id="rId2"/>
    <sheet name="ALV.DE" sheetId="3" r:id="rId3"/>
    <sheet name="GM" sheetId="5" r:id="rId4"/>
    <sheet name="HSBC" sheetId="6" r:id="rId5"/>
    <sheet name="META" sheetId="7" r:id="rId6"/>
    <sheet name="ANALYSIS" sheetId="8" r:id="rId7"/>
    <sheet name="Sheet1" sheetId="13" r:id="rId8"/>
    <sheet name="Min-var frontier" sheetId="12" r:id="rId9"/>
  </sheets>
  <definedNames>
    <definedName name="ret_1">ANALYSIS!$R$29:$R$31</definedName>
    <definedName name="ret_2">ANALYSIS!$R$39:$R$41</definedName>
    <definedName name="returns">ANALYSIS!$R$29:$R$31</definedName>
    <definedName name="solver_adj" localSheetId="6" hidden="1">ANALYSIS!$I$37:$I$42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ANALYSIS!$I$44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ANALYSIS!$I$46</definedName>
    <definedName name="solver_pre" localSheetId="6" hidden="1">0.000001</definedName>
    <definedName name="solver_rbv" localSheetId="6" hidden="1">2</definedName>
    <definedName name="solver_rel1" localSheetId="6" hidden="1">2</definedName>
    <definedName name="solver_rhs1" localSheetId="6" hidden="1">1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  <definedName name="v_cov_1">ANALYSIS!$U$28:$X$31</definedName>
    <definedName name="v_cov_2">ANALYSIS!$U$38:$X$41</definedName>
    <definedName name="var">ANALYSIS!$S$29:$S$31</definedName>
    <definedName name="var_1">ANALYSIS!$S$29:$S$31</definedName>
    <definedName name="var_2">ANALYSIS!$S$39:$S$41</definedName>
    <definedName name="var_cov_1">ANALYSIS!$V$29:$X$31</definedName>
    <definedName name="w_1">ANALYSIS!$Q$29:$Q$31</definedName>
    <definedName name="w_2">ANALYSIS!$Q$39:$Q$41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2" i="2"/>
  <c r="M756" i="2"/>
  <c r="M755" i="2"/>
  <c r="M754" i="2"/>
  <c r="M753" i="2"/>
  <c r="M752" i="2"/>
  <c r="M751" i="2"/>
  <c r="M750" i="2"/>
  <c r="M749" i="2"/>
  <c r="M748" i="2"/>
  <c r="M747" i="2"/>
  <c r="M746" i="2"/>
  <c r="M745" i="2"/>
  <c r="M744" i="2"/>
  <c r="M743" i="2"/>
  <c r="M742" i="2"/>
  <c r="M741" i="2"/>
  <c r="M740" i="2"/>
  <c r="M739" i="2"/>
  <c r="M738" i="2"/>
  <c r="M737" i="2"/>
  <c r="M736" i="2"/>
  <c r="M735" i="2"/>
  <c r="M734" i="2"/>
  <c r="M733" i="2"/>
  <c r="M732" i="2"/>
  <c r="M731" i="2"/>
  <c r="M730" i="2"/>
  <c r="M729" i="2"/>
  <c r="M728" i="2"/>
  <c r="M727" i="2"/>
  <c r="M726" i="2"/>
  <c r="M725" i="2"/>
  <c r="M724" i="2"/>
  <c r="M723" i="2"/>
  <c r="M722" i="2"/>
  <c r="M721" i="2"/>
  <c r="M720" i="2"/>
  <c r="M719" i="2"/>
  <c r="M718" i="2"/>
  <c r="M717" i="2"/>
  <c r="M716" i="2"/>
  <c r="M715" i="2"/>
  <c r="M714" i="2"/>
  <c r="M713" i="2"/>
  <c r="M712" i="2"/>
  <c r="M711" i="2"/>
  <c r="M710" i="2"/>
  <c r="M709" i="2"/>
  <c r="M708" i="2"/>
  <c r="M707" i="2"/>
  <c r="M706" i="2"/>
  <c r="M705" i="2"/>
  <c r="M704" i="2"/>
  <c r="M703" i="2"/>
  <c r="M702" i="2"/>
  <c r="M701" i="2"/>
  <c r="M700" i="2"/>
  <c r="M699" i="2"/>
  <c r="M698" i="2"/>
  <c r="M697" i="2"/>
  <c r="M696" i="2"/>
  <c r="M695" i="2"/>
  <c r="M694" i="2"/>
  <c r="M693" i="2"/>
  <c r="M692" i="2"/>
  <c r="M691" i="2"/>
  <c r="M690" i="2"/>
  <c r="M689" i="2"/>
  <c r="M688" i="2"/>
  <c r="M687" i="2"/>
  <c r="M686" i="2"/>
  <c r="M685" i="2"/>
  <c r="M684" i="2"/>
  <c r="M683" i="2"/>
  <c r="M682" i="2"/>
  <c r="M681" i="2"/>
  <c r="M680" i="2"/>
  <c r="M679" i="2"/>
  <c r="M678" i="2"/>
  <c r="M677" i="2"/>
  <c r="M676" i="2"/>
  <c r="M675" i="2"/>
  <c r="M674" i="2"/>
  <c r="M673" i="2"/>
  <c r="M672" i="2"/>
  <c r="M671" i="2"/>
  <c r="M670" i="2"/>
  <c r="M669" i="2"/>
  <c r="M668" i="2"/>
  <c r="M667" i="2"/>
  <c r="M666" i="2"/>
  <c r="M665" i="2"/>
  <c r="M664" i="2"/>
  <c r="M663" i="2"/>
  <c r="M662" i="2"/>
  <c r="M661" i="2"/>
  <c r="M660" i="2"/>
  <c r="M659" i="2"/>
  <c r="M658" i="2"/>
  <c r="M657" i="2"/>
  <c r="M656" i="2"/>
  <c r="M655" i="2"/>
  <c r="M654" i="2"/>
  <c r="M653" i="2"/>
  <c r="M652" i="2"/>
  <c r="M651" i="2"/>
  <c r="M650" i="2"/>
  <c r="M649" i="2"/>
  <c r="M648" i="2"/>
  <c r="M647" i="2"/>
  <c r="M646" i="2"/>
  <c r="M645" i="2"/>
  <c r="M644" i="2"/>
  <c r="M643" i="2"/>
  <c r="M642" i="2"/>
  <c r="M641" i="2"/>
  <c r="M640" i="2"/>
  <c r="M639" i="2"/>
  <c r="M638" i="2"/>
  <c r="M637" i="2"/>
  <c r="M636" i="2"/>
  <c r="M635" i="2"/>
  <c r="M634" i="2"/>
  <c r="M633" i="2"/>
  <c r="M632" i="2"/>
  <c r="M631" i="2"/>
  <c r="M630" i="2"/>
  <c r="M629" i="2"/>
  <c r="M628" i="2"/>
  <c r="M627" i="2"/>
  <c r="M626" i="2"/>
  <c r="M625" i="2"/>
  <c r="M624" i="2"/>
  <c r="M623" i="2"/>
  <c r="M622" i="2"/>
  <c r="M621" i="2"/>
  <c r="M620" i="2"/>
  <c r="M619" i="2"/>
  <c r="M618" i="2"/>
  <c r="M617" i="2"/>
  <c r="M616" i="2"/>
  <c r="M615" i="2"/>
  <c r="M614" i="2"/>
  <c r="M613" i="2"/>
  <c r="M612" i="2"/>
  <c r="M611" i="2"/>
  <c r="M610" i="2"/>
  <c r="M609" i="2"/>
  <c r="M608" i="2"/>
  <c r="M607" i="2"/>
  <c r="M606" i="2"/>
  <c r="M605" i="2"/>
  <c r="M604" i="2"/>
  <c r="M603" i="2"/>
  <c r="M602" i="2"/>
  <c r="M601" i="2"/>
  <c r="M600" i="2"/>
  <c r="M599" i="2"/>
  <c r="M598" i="2"/>
  <c r="M597" i="2"/>
  <c r="M596" i="2"/>
  <c r="M595" i="2"/>
  <c r="M594" i="2"/>
  <c r="M593" i="2"/>
  <c r="M592" i="2"/>
  <c r="M591" i="2"/>
  <c r="M590" i="2"/>
  <c r="M589" i="2"/>
  <c r="M588" i="2"/>
  <c r="M587" i="2"/>
  <c r="M586" i="2"/>
  <c r="M585" i="2"/>
  <c r="M584" i="2"/>
  <c r="M583" i="2"/>
  <c r="M582" i="2"/>
  <c r="M581" i="2"/>
  <c r="M580" i="2"/>
  <c r="M579" i="2"/>
  <c r="M578" i="2"/>
  <c r="M577" i="2"/>
  <c r="M576" i="2"/>
  <c r="M575" i="2"/>
  <c r="M574" i="2"/>
  <c r="M573" i="2"/>
  <c r="M572" i="2"/>
  <c r="M571" i="2"/>
  <c r="M570" i="2"/>
  <c r="M569" i="2"/>
  <c r="M568" i="2"/>
  <c r="M567" i="2"/>
  <c r="M566" i="2"/>
  <c r="M565" i="2"/>
  <c r="M564" i="2"/>
  <c r="M563" i="2"/>
  <c r="M562" i="2"/>
  <c r="M561" i="2"/>
  <c r="M560" i="2"/>
  <c r="M559" i="2"/>
  <c r="M558" i="2"/>
  <c r="M557" i="2"/>
  <c r="M556" i="2"/>
  <c r="M555" i="2"/>
  <c r="M554" i="2"/>
  <c r="M553" i="2"/>
  <c r="M552" i="2"/>
  <c r="M551" i="2"/>
  <c r="M550" i="2"/>
  <c r="M549" i="2"/>
  <c r="M548" i="2"/>
  <c r="M547" i="2"/>
  <c r="M546" i="2"/>
  <c r="M545" i="2"/>
  <c r="M544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V6" i="2" s="1"/>
  <c r="N55" i="8"/>
  <c r="M54" i="8"/>
  <c r="L53" i="8"/>
  <c r="K52" i="8"/>
  <c r="J51" i="8"/>
  <c r="I50" i="8"/>
  <c r="I46" i="8" s="1" a="1"/>
  <c r="I46" i="8" s="1"/>
  <c r="X41" i="8"/>
  <c r="W40" i="8"/>
  <c r="V39" i="8"/>
  <c r="Q46" i="8" s="1" a="1"/>
  <c r="Q46" i="8" s="1"/>
  <c r="N33" i="8"/>
  <c r="M32" i="8"/>
  <c r="L31" i="8"/>
  <c r="K30" i="8"/>
  <c r="J29" i="8"/>
  <c r="I28" i="8"/>
  <c r="V3" i="2" l="1"/>
  <c r="V5" i="2"/>
  <c r="K19" i="8"/>
  <c r="N19" i="8"/>
  <c r="K22" i="8"/>
  <c r="K21" i="8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3" i="5"/>
  <c r="Q34" i="8" l="1"/>
  <c r="I45" i="8"/>
  <c r="Q45" i="8"/>
  <c r="Q44" i="8"/>
  <c r="Q33" i="8"/>
  <c r="X31" i="8"/>
  <c r="W30" i="8"/>
  <c r="V29" i="8"/>
  <c r="Q35" i="8" l="1" a="1"/>
  <c r="Q35" i="8" s="1"/>
  <c r="I44" i="8"/>
  <c r="E21" i="8" l="1"/>
  <c r="B22" i="8"/>
  <c r="Q21" i="8"/>
  <c r="Q22" i="8"/>
  <c r="N22" i="8"/>
  <c r="H22" i="8"/>
  <c r="E22" i="8"/>
  <c r="N21" i="8"/>
  <c r="H21" i="8"/>
  <c r="B21" i="8"/>
  <c r="Q19" i="8"/>
  <c r="H19" i="8"/>
  <c r="B19" i="8"/>
  <c r="E19" i="8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3" i="3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3" i="4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3" i="2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<sst xmlns="http://schemas.openxmlformats.org/spreadsheetml/2006/main" count="359" uniqueCount="65">
  <si>
    <t>Volume</t>
  </si>
  <si>
    <t>Adj Close</t>
  </si>
  <si>
    <t>Close</t>
  </si>
  <si>
    <t>Low</t>
  </si>
  <si>
    <t>High</t>
  </si>
  <si>
    <t>Open</t>
  </si>
  <si>
    <t>Date</t>
  </si>
  <si>
    <t>AAPL</t>
  </si>
  <si>
    <t>AMZN</t>
  </si>
  <si>
    <t>ALLIANZ</t>
  </si>
  <si>
    <t>GM</t>
  </si>
  <si>
    <t>HSBC</t>
  </si>
  <si>
    <t>META</t>
  </si>
  <si>
    <t>Daily Returns</t>
  </si>
  <si>
    <t>NA</t>
  </si>
  <si>
    <t>Mean</t>
  </si>
  <si>
    <t>Range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</si>
  <si>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</si>
  <si>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</si>
  <si>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</si>
  <si>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</si>
  <si>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</si>
  <si>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</si>
  <si>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</si>
  <si>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</si>
  <si>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</si>
  <si>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</si>
  <si>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</si>
  <si>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Data Analysis</t>
  </si>
  <si>
    <t>Column1</t>
  </si>
  <si>
    <t>Confidence Level(95.0%)</t>
  </si>
  <si>
    <t xml:space="preserve"> </t>
  </si>
  <si>
    <t>mean</t>
  </si>
  <si>
    <t>Return per risk</t>
  </si>
  <si>
    <t>Utility (risk aversion=0.05)</t>
  </si>
  <si>
    <t>Utility (risk aversion=0.5)</t>
  </si>
  <si>
    <t>M</t>
  </si>
  <si>
    <t>Portfolio 1</t>
  </si>
  <si>
    <t>Portfolio 2</t>
  </si>
  <si>
    <t>Covariance</t>
  </si>
  <si>
    <t>Meta</t>
  </si>
  <si>
    <t>Assets</t>
  </si>
  <si>
    <t>Weights</t>
  </si>
  <si>
    <t>E_r</t>
  </si>
  <si>
    <t>Variance</t>
  </si>
  <si>
    <t>Covariance Matrix</t>
  </si>
  <si>
    <t>Allianz</t>
  </si>
  <si>
    <t>W_sum</t>
  </si>
  <si>
    <t>Er_p</t>
  </si>
  <si>
    <t>var_p</t>
  </si>
  <si>
    <t>w'VCOVw</t>
  </si>
  <si>
    <t>0 Correlation Portfolio</t>
  </si>
  <si>
    <t>Returns</t>
  </si>
  <si>
    <t>w_sum</t>
  </si>
  <si>
    <t>e_r</t>
  </si>
  <si>
    <t>0 Covariance Matrix</t>
  </si>
  <si>
    <t>Cumulative</t>
  </si>
  <si>
    <t>Expected</t>
  </si>
  <si>
    <t>(Rank-1)/n</t>
  </si>
  <si>
    <t>NORM.S.INV</t>
  </si>
  <si>
    <t>Actual</t>
  </si>
  <si>
    <t>Difference</t>
  </si>
  <si>
    <t>st.dev</t>
  </si>
  <si>
    <t>maximum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</si>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</sst>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0000_-;\-* #,##0.000000_-;_-* &quot;-&quot;??_-;_-@_-"/>
    <numFmt numFmtId="165" formatCode="_-* #,##0.000000_-;\-* #,##0.000000_-;_-* &quot;-&quot;??????_-;_-@_-"/>
    <numFmt numFmtId="166" formatCode="_-* #,##0.0000000_-;\-* #,##0.0000000_-;_-* &quot;-&quot;??_-;_-@_-"/>
    <numFmt numFmtId="167" formatCode="_-* #,##0.0000000000_-;\-* #,##0.0000000000_-;_-* &quot;-&quot;??_-;_-@_-"/>
    <numFmt numFmtId="168" formatCode="0.0000000"/>
    <numFmt numFmtId="169" formatCode="_-* #,##0.00000000_-;\-* #,##0.00000000_-;_-* &quot;-&quot;??_-;_-@_-"/>
  </numFmts>
  <fonts count="1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12121"/>
      <name val="Arim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8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2" xfId="0" applyBorder="1"/>
    <xf numFmtId="0" fontId="4" fillId="0" borderId="3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5" fillId="0" borderId="0" xfId="0" applyFont="1"/>
    <xf numFmtId="0" fontId="4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2" borderId="0" xfId="0" applyFill="1"/>
    <xf numFmtId="0" fontId="2" fillId="2" borderId="0" xfId="0" applyFont="1" applyFill="1"/>
    <xf numFmtId="164" fontId="0" fillId="0" borderId="0" xfId="2" applyNumberFormat="1" applyFont="1"/>
    <xf numFmtId="165" fontId="0" fillId="0" borderId="0" xfId="0" applyNumberFormat="1"/>
    <xf numFmtId="0" fontId="7" fillId="0" borderId="3" xfId="0" applyFont="1" applyBorder="1" applyAlignment="1">
      <alignment horizontal="center"/>
    </xf>
    <xf numFmtId="0" fontId="2" fillId="0" borderId="2" xfId="0" applyFont="1" applyBorder="1"/>
    <xf numFmtId="167" fontId="0" fillId="0" borderId="0" xfId="2" applyNumberFormat="1" applyFont="1"/>
    <xf numFmtId="164" fontId="0" fillId="0" borderId="2" xfId="2" applyNumberFormat="1" applyFont="1" applyFill="1" applyBorder="1" applyAlignment="1"/>
    <xf numFmtId="0" fontId="9" fillId="0" borderId="2" xfId="0" applyFont="1" applyBorder="1"/>
    <xf numFmtId="168" fontId="0" fillId="0" borderId="0" xfId="0" applyNumberFormat="1"/>
    <xf numFmtId="166" fontId="0" fillId="2" borderId="0" xfId="2" applyNumberFormat="1" applyFont="1" applyFill="1"/>
    <xf numFmtId="169" fontId="0" fillId="0" borderId="0" xfId="2" applyNumberFormat="1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1" applyAlignment="1">
      <alignment horizontal="center"/>
    </xf>
    <xf numFmtId="164" fontId="10" fillId="0" borderId="0" xfId="2" applyNumberFormat="1" applyFont="1"/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ANALYSIS!$J$37:$J$42</c:f>
              <c:numCache>
                <c:formatCode>General</c:formatCode>
                <c:ptCount val="6"/>
                <c:pt idx="0">
                  <c:v>5.4129850272505305E-4</c:v>
                </c:pt>
                <c:pt idx="1">
                  <c:v>6.0618597577931485E-4</c:v>
                </c:pt>
                <c:pt idx="2">
                  <c:v>9.4202230840627127E-4</c:v>
                </c:pt>
                <c:pt idx="3">
                  <c:v>3.8128229793019401E-4</c:v>
                </c:pt>
                <c:pt idx="4">
                  <c:v>9.485889542675016E-4</c:v>
                </c:pt>
                <c:pt idx="5">
                  <c:v>4.5525790273982737E-4</c:v>
                </c:pt>
              </c:numCache>
            </c:numRef>
          </c:xVal>
          <c:yVal>
            <c:numRef>
              <c:f>ANALYSIS!$K$37:$K$42</c:f>
              <c:numCache>
                <c:formatCode>General</c:formatCode>
                <c:ptCount val="6"/>
                <c:pt idx="0">
                  <c:v>1.0238518107768E-3</c:v>
                </c:pt>
                <c:pt idx="1">
                  <c:v>1.4110545108759378E-4</c:v>
                </c:pt>
                <c:pt idx="2">
                  <c:v>-2.484925180515382E-4</c:v>
                </c:pt>
                <c:pt idx="3">
                  <c:v>2.5628785438993202E-4</c:v>
                </c:pt>
                <c:pt idx="4">
                  <c:v>3.5723206156294991E-4</c:v>
                </c:pt>
                <c:pt idx="5" formatCode="_-* #,##0.00000000_-;\-* #,##0.00000000_-;_-* &quot;-&quot;??_-;_-@_-">
                  <c:v>6.1595223795475704E-5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CC-4943-B576-6EC970866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461311"/>
        <c:axId val="23055231"/>
      </c:scatterChart>
      <c:valAx>
        <c:axId val="2116461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5231"/>
        <c:crosses val="autoZero"/>
        <c:crossBetween val="midCat"/>
      </c:valAx>
      <c:valAx>
        <c:axId val="2305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61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Mean-Variance</a:t>
            </a:r>
            <a:r>
              <a:rPr lang="en-US" baseline="0"/>
              <a:t> Frontier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AAPL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0857-44D5-87BE-7F36A7C3E75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483333-229C-4F33-AACE-24F2E4A3F897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{2C483333-229C-4F33-AACE-24F2E4A3F897}</c15:txfldGUID>
                      <c15:f>ANALYSIS!$Z$30</c15:f>
                      <c15:dlblFieldTableCache>
                        <c:ptCount val="1"/>
                        <c:pt idx="0">
                          <c:v>AMZN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0857-44D5-87BE-7F36A7C3E75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baseline="0"/>
                      <a:t>Meta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0857-44D5-87BE-7F36A7C3E75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baseline="0"/>
                      <a:t>Allianz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857-44D5-87BE-7F36A7C3E7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D01133F-E4E1-49C7-B1F9-64A43C4715C0}" type="CELLREF">
                      <a:rPr lang="en-US"/>
                      <a:pPr/>
                      <a:t>[CELLREF]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{7D01133F-E4E1-49C7-B1F9-64A43C4715C0}</c15:txfldGUID>
                      <c15:f>ANALYSIS!$Z$33</c15:f>
                      <c15:dlblFieldTableCache>
                        <c:ptCount val="1"/>
                        <c:pt idx="0">
                          <c:v>GM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0857-44D5-87BE-7F36A7C3E75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 baseline="0"/>
                      <a:t>HSBC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857-44D5-87BE-7F36A7C3E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ANALYSIS!$AA$29:$AA$34</c:f>
              <c:numCache>
                <c:formatCode>_-* #,##0.000000_-;\-* #,##0.000000_-;_-* "-"??_-;_-@_-</c:formatCode>
                <c:ptCount val="6"/>
                <c:pt idx="0">
                  <c:v>5.4129850272505305E-4</c:v>
                </c:pt>
                <c:pt idx="1">
                  <c:v>6.0618597577931485E-4</c:v>
                </c:pt>
                <c:pt idx="2">
                  <c:v>9.4202230840627127E-4</c:v>
                </c:pt>
                <c:pt idx="3">
                  <c:v>3.8128229793019401E-4</c:v>
                </c:pt>
                <c:pt idx="4">
                  <c:v>9.485889542675016E-4</c:v>
                </c:pt>
                <c:pt idx="5">
                  <c:v>4.5525790273982737E-4</c:v>
                </c:pt>
              </c:numCache>
            </c:numRef>
          </c:xVal>
          <c:yVal>
            <c:numRef>
              <c:f>ANALYSIS!$AB$29:$AB$34</c:f>
              <c:numCache>
                <c:formatCode>_-* #,##0.000000_-;\-* #,##0.000000_-;_-* "-"??_-;_-@_-</c:formatCode>
                <c:ptCount val="6"/>
                <c:pt idx="0">
                  <c:v>1.0238518107768E-3</c:v>
                </c:pt>
                <c:pt idx="1">
                  <c:v>1.4110545108759378E-4</c:v>
                </c:pt>
                <c:pt idx="2">
                  <c:v>-2.484925180515382E-4</c:v>
                </c:pt>
                <c:pt idx="3">
                  <c:v>2.5628785438993202E-4</c:v>
                </c:pt>
                <c:pt idx="4">
                  <c:v>3.5723206156294991E-4</c:v>
                </c:pt>
                <c:pt idx="5">
                  <c:v>6.1595223795475691E-5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57-44D5-87BE-7F36A7C3E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671968"/>
        <c:axId val="1543919920"/>
      </c:scatterChart>
      <c:valAx>
        <c:axId val="140667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0000_-;\-* #,##0.0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919920"/>
        <c:crosses val="autoZero"/>
        <c:crossBetween val="midCat"/>
      </c:valAx>
      <c:valAx>
        <c:axId val="15439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0000_-;\-* #,##0.0000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667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1762125</xdr:colOff>
      <xdr:row>57</xdr:row>
      <xdr:rowOff>23812</xdr:rowOff>
    </xdr:from>
    <xdr:to>
      <xdr:col>12</xdr:col>
      <xdr:colOff>323850</xdr:colOff>
      <xdr:row>71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30EA4A-4E08-4B11-C084-D92CF2C70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533399</xdr:colOff>
      <xdr:row>23</xdr:row>
      <xdr:rowOff>114298</xdr:rowOff>
    </xdr:from>
    <xdr:to>
      <xdr:col>36</xdr:col>
      <xdr:colOff>285750</xdr:colOff>
      <xdr:row>38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3D5789-2ABC-49B8-DF03-8DDDFDCFE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7C29-039C-449E-9D0D-86AFCDAA2447}">
  <dimension ref="A1:V757"/>
  <sheetViews>
    <sheetView topLeftCell="Q1" workbookViewId="0">
      <selection activeCell="V8" sqref="V8"/>
    </sheetView>
  </sheetViews>
  <sheetFormatPr defaultRowHeight="15"/>
  <cols>
    <col min="1" max="1" width="11.140625" customWidth="1"/>
    <col min="7" max="7" width="13.28515625" customWidth="1"/>
    <col min="8" max="8" width="10" customWidth="1"/>
    <col min="10" max="10" width="25" customWidth="1"/>
    <col min="11" max="11" width="9.140625" customWidth="1"/>
    <col min="13" max="13" width="14.28515625" customWidth="1"/>
    <col min="14" max="14" width="10.42578125" customWidth="1"/>
    <col min="15" max="15" width="12" bestFit="1" customWidth="1"/>
    <col min="16" max="16" width="11.5703125" customWidth="1"/>
    <col min="17" max="17" width="13.140625" customWidth="1"/>
  </cols>
  <sheetData>
    <row r="1" spans="1:22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13</v>
      </c>
      <c r="H1" s="2" t="s">
        <v>0</v>
      </c>
      <c r="M1" s="2" t="s">
        <v>13</v>
      </c>
      <c r="N1" s="2" t="s">
        <v>56</v>
      </c>
      <c r="O1" s="2" t="s">
        <v>57</v>
      </c>
      <c r="P1" s="2" t="s">
        <v>58</v>
      </c>
      <c r="Q1" s="2" t="s">
        <v>59</v>
      </c>
      <c r="R1" s="2" t="s">
        <v>60</v>
      </c>
      <c r="S1" s="2" t="s">
        <v>61</v>
      </c>
    </row>
    <row r="2" spans="1:22">
      <c r="A2" s="1">
        <v>43832</v>
      </c>
      <c r="B2">
        <v>74.059997999999993</v>
      </c>
      <c r="C2">
        <v>75.150002000000001</v>
      </c>
      <c r="D2">
        <v>73.797500999999997</v>
      </c>
      <c r="E2">
        <v>75.087502000000001</v>
      </c>
      <c r="F2">
        <v>73.152625999999998</v>
      </c>
      <c r="G2" t="s">
        <v>14</v>
      </c>
      <c r="H2">
        <v>135480400</v>
      </c>
      <c r="J2" s="2" t="s">
        <v>28</v>
      </c>
      <c r="L2" s="2"/>
      <c r="M2">
        <f>($F3/$F2)-1</f>
        <v>-9.7215785527643428E-3</v>
      </c>
      <c r="N2">
        <f>ROW()-1</f>
        <v>1</v>
      </c>
      <c r="O2">
        <f>N2/$V$3</f>
        <v>1.3245033112582781E-3</v>
      </c>
      <c r="P2" s="2">
        <f>(N2-1)/$V$3</f>
        <v>0</v>
      </c>
      <c r="Q2">
        <f>IF(O2&lt;1,_xlfn.NORM.S.INV(O2), "")</f>
        <v>-3.0057799060159014</v>
      </c>
      <c r="R2">
        <f>_xlfn.NORM.DIST(M2,$V$5,$V$6, TRUE)</f>
        <v>0.32209274785532077</v>
      </c>
      <c r="S2">
        <f>ABS(R2-P2)</f>
        <v>0.32209274785532077</v>
      </c>
    </row>
    <row r="3" spans="1:22">
      <c r="A3" s="1">
        <v>43833</v>
      </c>
      <c r="B3">
        <v>74.287497999999999</v>
      </c>
      <c r="C3">
        <v>75.144997000000004</v>
      </c>
      <c r="D3">
        <v>74.125</v>
      </c>
      <c r="E3">
        <v>74.357498000000007</v>
      </c>
      <c r="F3">
        <v>72.441467000000003</v>
      </c>
      <c r="G3">
        <f>($F3/$F2)-1</f>
        <v>-9.7215785527643428E-3</v>
      </c>
      <c r="H3">
        <v>146322800</v>
      </c>
      <c r="J3" t="s">
        <v>15</v>
      </c>
      <c r="K3">
        <v>1.023851810776798E-3</v>
      </c>
      <c r="M3">
        <f t="shared" ref="M3:M66" si="0">($F4/$F3)-1</f>
        <v>7.9679501796945384E-3</v>
      </c>
      <c r="N3">
        <f t="shared" ref="N3:N66" si="1">ROW()-1</f>
        <v>2</v>
      </c>
      <c r="O3">
        <f t="shared" ref="O3:O66" si="2">N3/$V$3</f>
        <v>2.6490066225165563E-3</v>
      </c>
      <c r="P3" s="2">
        <f t="shared" ref="P3:P66" si="3">(N3-1)/$V$3</f>
        <v>1.3245033112582781E-3</v>
      </c>
      <c r="Q3">
        <f t="shared" ref="Q3:Q66" si="4">IF(O3&lt;1,_xlfn.NORM.S.INV(O3), "")</f>
        <v>-2.7883325248634416</v>
      </c>
      <c r="R3">
        <f t="shared" ref="R3:R66" si="5">_xlfn.NORM.DIST(M3,$V$5,$V$6, TRUE)</f>
        <v>0.61732691703729503</v>
      </c>
      <c r="S3">
        <f t="shared" ref="S3:S66" si="6">ABS(R3-P3)</f>
        <v>0.6160024137260367</v>
      </c>
      <c r="U3" t="s">
        <v>27</v>
      </c>
      <c r="V3">
        <f>COUNT(M2:M756)</f>
        <v>755</v>
      </c>
    </row>
    <row r="4" spans="1:22">
      <c r="A4" s="1">
        <v>43836</v>
      </c>
      <c r="B4">
        <v>73.447502</v>
      </c>
      <c r="C4">
        <v>74.989998</v>
      </c>
      <c r="D4">
        <v>73.1875</v>
      </c>
      <c r="E4">
        <v>74.949996999999996</v>
      </c>
      <c r="F4">
        <v>73.018676999999997</v>
      </c>
      <c r="G4">
        <f t="shared" ref="G4:G67" si="7">($F4/$F3)-1</f>
        <v>7.9679501796945384E-3</v>
      </c>
      <c r="H4">
        <v>118387200</v>
      </c>
      <c r="J4" t="s">
        <v>17</v>
      </c>
      <c r="K4">
        <v>8.4672998012263676E-4</v>
      </c>
      <c r="M4">
        <f t="shared" si="0"/>
        <v>-4.7027967926616121E-3</v>
      </c>
      <c r="N4">
        <f t="shared" si="1"/>
        <v>3</v>
      </c>
      <c r="O4">
        <f t="shared" si="2"/>
        <v>3.9735099337748344E-3</v>
      </c>
      <c r="P4" s="2">
        <f t="shared" si="3"/>
        <v>2.6490066225165563E-3</v>
      </c>
      <c r="Q4">
        <f t="shared" si="4"/>
        <v>-2.6543124695614098</v>
      </c>
      <c r="R4">
        <f t="shared" si="5"/>
        <v>0.40278694620850097</v>
      </c>
      <c r="S4">
        <f t="shared" si="6"/>
        <v>0.40013793958598443</v>
      </c>
    </row>
    <row r="5" spans="1:22">
      <c r="A5" s="1">
        <v>43837</v>
      </c>
      <c r="B5">
        <v>74.959998999999996</v>
      </c>
      <c r="C5">
        <v>75.224997999999999</v>
      </c>
      <c r="D5">
        <v>74.370002999999997</v>
      </c>
      <c r="E5">
        <v>74.597504000000001</v>
      </c>
      <c r="F5">
        <v>72.675285000000002</v>
      </c>
      <c r="G5">
        <f t="shared" si="7"/>
        <v>-4.7027967926616121E-3</v>
      </c>
      <c r="H5">
        <v>108872000</v>
      </c>
      <c r="J5" t="s">
        <v>18</v>
      </c>
      <c r="K5">
        <v>6.1283896281905115E-4</v>
      </c>
      <c r="M5">
        <f t="shared" si="0"/>
        <v>1.6086280225801497E-2</v>
      </c>
      <c r="N5">
        <f t="shared" si="1"/>
        <v>4</v>
      </c>
      <c r="O5">
        <f t="shared" si="2"/>
        <v>5.2980132450331126E-3</v>
      </c>
      <c r="P5" s="2">
        <f t="shared" si="3"/>
        <v>3.9735099337748344E-3</v>
      </c>
      <c r="Q5">
        <f t="shared" si="4"/>
        <v>-2.5557465540694371</v>
      </c>
      <c r="R5">
        <f t="shared" si="5"/>
        <v>0.74131532706550884</v>
      </c>
      <c r="S5">
        <f t="shared" si="6"/>
        <v>0.73734181713173397</v>
      </c>
      <c r="U5" t="s">
        <v>32</v>
      </c>
      <c r="V5">
        <f>AVERAGE(M2:M756)</f>
        <v>1.023851810776798E-3</v>
      </c>
    </row>
    <row r="6" spans="1:22">
      <c r="A6" s="1">
        <v>43838</v>
      </c>
      <c r="B6">
        <v>74.290001000000004</v>
      </c>
      <c r="C6">
        <v>76.110000999999997</v>
      </c>
      <c r="D6">
        <v>74.290001000000004</v>
      </c>
      <c r="E6">
        <v>75.797500999999997</v>
      </c>
      <c r="F6">
        <v>73.844359999999995</v>
      </c>
      <c r="G6">
        <f t="shared" si="7"/>
        <v>1.6086280225801497E-2</v>
      </c>
      <c r="H6">
        <v>132079200</v>
      </c>
      <c r="J6" t="s">
        <v>19</v>
      </c>
      <c r="K6">
        <v>0</v>
      </c>
      <c r="M6">
        <f t="shared" si="0"/>
        <v>2.1240687846709072E-2</v>
      </c>
      <c r="N6">
        <f t="shared" si="1"/>
        <v>5</v>
      </c>
      <c r="O6">
        <f t="shared" si="2"/>
        <v>6.6225165562913907E-3</v>
      </c>
      <c r="P6" s="2">
        <f t="shared" si="3"/>
        <v>5.2980132450331126E-3</v>
      </c>
      <c r="Q6">
        <f t="shared" si="4"/>
        <v>-2.4771120011150867</v>
      </c>
      <c r="R6">
        <f t="shared" si="5"/>
        <v>0.80756275386671417</v>
      </c>
      <c r="S6">
        <f t="shared" si="6"/>
        <v>0.80226474062168107</v>
      </c>
      <c r="U6" t="s">
        <v>62</v>
      </c>
      <c r="V6">
        <f>_xlfn.STDEV.S(M2:M756)</f>
        <v>2.3265822631599618E-2</v>
      </c>
    </row>
    <row r="7" spans="1:22">
      <c r="A7" s="1">
        <v>43839</v>
      </c>
      <c r="B7">
        <v>76.809997999999993</v>
      </c>
      <c r="C7">
        <v>77.607498000000007</v>
      </c>
      <c r="D7">
        <v>76.550003000000004</v>
      </c>
      <c r="E7">
        <v>77.407500999999996</v>
      </c>
      <c r="F7">
        <v>75.412864999999996</v>
      </c>
      <c r="G7">
        <f t="shared" si="7"/>
        <v>2.1240687846709072E-2</v>
      </c>
      <c r="H7">
        <v>170108400</v>
      </c>
      <c r="J7" t="s">
        <v>20</v>
      </c>
      <c r="K7">
        <v>2.3265822631599618E-2</v>
      </c>
      <c r="M7">
        <f t="shared" si="0"/>
        <v>2.2605028996047771E-3</v>
      </c>
      <c r="N7">
        <f t="shared" si="1"/>
        <v>6</v>
      </c>
      <c r="O7">
        <f t="shared" si="2"/>
        <v>7.9470198675496689E-3</v>
      </c>
      <c r="P7" s="2">
        <f t="shared" si="3"/>
        <v>6.6225165562913907E-3</v>
      </c>
      <c r="Q7">
        <f t="shared" si="4"/>
        <v>-2.4113396367064133</v>
      </c>
      <c r="R7">
        <f t="shared" si="5"/>
        <v>0.52119504665688865</v>
      </c>
      <c r="S7">
        <f t="shared" si="6"/>
        <v>0.51457253010059723</v>
      </c>
    </row>
    <row r="8" spans="1:22">
      <c r="A8" s="1">
        <v>43840</v>
      </c>
      <c r="B8">
        <v>77.650002000000001</v>
      </c>
      <c r="C8">
        <v>78.167502999999996</v>
      </c>
      <c r="D8">
        <v>77.0625</v>
      </c>
      <c r="E8">
        <v>77.582497000000004</v>
      </c>
      <c r="F8">
        <v>75.583336000000003</v>
      </c>
      <c r="G8">
        <f t="shared" si="7"/>
        <v>2.2605028996047771E-3</v>
      </c>
      <c r="H8">
        <v>140644800</v>
      </c>
      <c r="J8" t="s">
        <v>21</v>
      </c>
      <c r="K8">
        <v>5.4129850272505305E-4</v>
      </c>
      <c r="M8">
        <f t="shared" si="0"/>
        <v>2.136469604887492E-2</v>
      </c>
      <c r="N8">
        <f t="shared" si="1"/>
        <v>7</v>
      </c>
      <c r="O8">
        <f t="shared" si="2"/>
        <v>9.2715231788079479E-3</v>
      </c>
      <c r="P8" s="2">
        <f t="shared" si="3"/>
        <v>7.9470198675496689E-3</v>
      </c>
      <c r="Q8">
        <f t="shared" si="4"/>
        <v>-2.3545921312378248</v>
      </c>
      <c r="R8">
        <f t="shared" si="5"/>
        <v>0.8090171155357293</v>
      </c>
      <c r="S8">
        <f t="shared" si="6"/>
        <v>0.80107009566817966</v>
      </c>
      <c r="U8" s="2" t="s">
        <v>63</v>
      </c>
      <c r="V8" s="2">
        <f>MAX(S2:S756)</f>
        <v>0.96562970016271199</v>
      </c>
    </row>
    <row r="9" spans="1:22">
      <c r="A9" s="1">
        <v>43843</v>
      </c>
      <c r="B9">
        <v>77.910004000000001</v>
      </c>
      <c r="C9">
        <v>79.267501999999993</v>
      </c>
      <c r="D9">
        <v>77.787497999999999</v>
      </c>
      <c r="E9">
        <v>79.239998</v>
      </c>
      <c r="F9">
        <v>77.198150999999996</v>
      </c>
      <c r="G9">
        <f t="shared" si="7"/>
        <v>2.136469604887492E-2</v>
      </c>
      <c r="H9">
        <v>121532000</v>
      </c>
      <c r="J9" t="s">
        <v>22</v>
      </c>
      <c r="K9">
        <v>4.0401147312675043</v>
      </c>
      <c r="M9">
        <f t="shared" si="0"/>
        <v>-1.3503367457596172E-2</v>
      </c>
      <c r="N9">
        <f t="shared" si="1"/>
        <v>8</v>
      </c>
      <c r="O9">
        <f t="shared" si="2"/>
        <v>1.0596026490066225E-2</v>
      </c>
      <c r="P9" s="2">
        <f t="shared" si="3"/>
        <v>9.2715231788079479E-3</v>
      </c>
      <c r="Q9">
        <f t="shared" si="4"/>
        <v>-2.3045452914990028</v>
      </c>
      <c r="R9">
        <f t="shared" si="5"/>
        <v>0.26618190353680282</v>
      </c>
      <c r="S9">
        <f t="shared" si="6"/>
        <v>0.25691038035799485</v>
      </c>
    </row>
    <row r="10" spans="1:22">
      <c r="A10" s="1">
        <v>43844</v>
      </c>
      <c r="B10">
        <v>79.175003000000004</v>
      </c>
      <c r="C10">
        <v>79.392501999999993</v>
      </c>
      <c r="D10">
        <v>78.042502999999996</v>
      </c>
      <c r="E10">
        <v>78.169998000000007</v>
      </c>
      <c r="F10">
        <v>76.155715999999998</v>
      </c>
      <c r="G10">
        <f t="shared" si="7"/>
        <v>-1.3503367457596172E-2</v>
      </c>
      <c r="H10">
        <v>161954400</v>
      </c>
      <c r="J10" t="s">
        <v>23</v>
      </c>
      <c r="K10">
        <v>9.5036340433011915E-2</v>
      </c>
      <c r="M10">
        <f t="shared" si="0"/>
        <v>-4.2854695240472918E-3</v>
      </c>
      <c r="N10">
        <f t="shared" si="1"/>
        <v>9</v>
      </c>
      <c r="O10">
        <f t="shared" si="2"/>
        <v>1.1920529801324504E-2</v>
      </c>
      <c r="P10" s="2">
        <f t="shared" si="3"/>
        <v>1.0596026490066225E-2</v>
      </c>
      <c r="Q10">
        <f t="shared" si="4"/>
        <v>-2.2596809475966038</v>
      </c>
      <c r="R10">
        <f t="shared" si="5"/>
        <v>0.40974436813820236</v>
      </c>
      <c r="S10">
        <f t="shared" si="6"/>
        <v>0.39914834164813612</v>
      </c>
    </row>
    <row r="11" spans="1:22">
      <c r="A11" s="1">
        <v>43845</v>
      </c>
      <c r="B11">
        <v>77.962502000000001</v>
      </c>
      <c r="C11">
        <v>78.875</v>
      </c>
      <c r="D11">
        <v>77.387496999999996</v>
      </c>
      <c r="E11">
        <v>77.834998999999996</v>
      </c>
      <c r="F11">
        <v>75.829352999999998</v>
      </c>
      <c r="G11">
        <f t="shared" si="7"/>
        <v>-4.2854695240472918E-3</v>
      </c>
      <c r="H11">
        <v>121923600</v>
      </c>
      <c r="J11" t="s">
        <v>16</v>
      </c>
      <c r="K11">
        <v>0.2484549090133813</v>
      </c>
      <c r="M11">
        <f t="shared" si="0"/>
        <v>1.2526283852112075E-2</v>
      </c>
      <c r="N11">
        <f t="shared" si="1"/>
        <v>10</v>
      </c>
      <c r="O11">
        <f t="shared" si="2"/>
        <v>1.3245033112582781E-2</v>
      </c>
      <c r="P11" s="2">
        <f t="shared" si="3"/>
        <v>1.1920529801324504E-2</v>
      </c>
      <c r="Q11">
        <f t="shared" si="4"/>
        <v>-2.2189508835295744</v>
      </c>
      <c r="R11">
        <f t="shared" si="5"/>
        <v>0.68948524970924208</v>
      </c>
      <c r="S11">
        <f t="shared" si="6"/>
        <v>0.67756471990791756</v>
      </c>
    </row>
    <row r="12" spans="1:22">
      <c r="A12" s="1">
        <v>43846</v>
      </c>
      <c r="B12">
        <v>78.397498999999996</v>
      </c>
      <c r="C12">
        <v>78.925003000000004</v>
      </c>
      <c r="D12">
        <v>78.022498999999996</v>
      </c>
      <c r="E12">
        <v>78.809997999999993</v>
      </c>
      <c r="F12">
        <v>76.779212999999999</v>
      </c>
      <c r="G12">
        <f t="shared" si="7"/>
        <v>1.2526283852112075E-2</v>
      </c>
      <c r="H12">
        <v>108829200</v>
      </c>
      <c r="J12" t="s">
        <v>24</v>
      </c>
      <c r="K12">
        <v>-0.12864681589628713</v>
      </c>
      <c r="M12">
        <f t="shared" si="0"/>
        <v>1.1071082481660888E-2</v>
      </c>
      <c r="N12">
        <f t="shared" si="1"/>
        <v>11</v>
      </c>
      <c r="O12">
        <f t="shared" si="2"/>
        <v>1.456953642384106E-2</v>
      </c>
      <c r="P12" s="2">
        <f t="shared" si="3"/>
        <v>1.3245033112582781E-2</v>
      </c>
      <c r="Q12">
        <f t="shared" si="4"/>
        <v>-2.1815999193474442</v>
      </c>
      <c r="R12">
        <f t="shared" si="5"/>
        <v>0.66707298787450164</v>
      </c>
      <c r="S12">
        <f t="shared" si="6"/>
        <v>0.65382795476191891</v>
      </c>
    </row>
    <row r="13" spans="1:22">
      <c r="A13" s="1">
        <v>43847</v>
      </c>
      <c r="B13">
        <v>79.067497000000003</v>
      </c>
      <c r="C13">
        <v>79.684997999999993</v>
      </c>
      <c r="D13">
        <v>78.75</v>
      </c>
      <c r="E13">
        <v>79.682502999999997</v>
      </c>
      <c r="F13">
        <v>77.629242000000005</v>
      </c>
      <c r="G13">
        <f t="shared" si="7"/>
        <v>1.1071082481660888E-2</v>
      </c>
      <c r="H13">
        <v>137816400</v>
      </c>
      <c r="J13" t="s">
        <v>25</v>
      </c>
      <c r="K13">
        <v>0.11980809311709417</v>
      </c>
      <c r="M13">
        <f t="shared" si="0"/>
        <v>-6.7769951946716755E-3</v>
      </c>
      <c r="N13">
        <f t="shared" si="1"/>
        <v>12</v>
      </c>
      <c r="O13">
        <f t="shared" si="2"/>
        <v>1.5894039735099338E-2</v>
      </c>
      <c r="P13" s="2">
        <f t="shared" si="3"/>
        <v>1.456953642384106E-2</v>
      </c>
      <c r="Q13">
        <f t="shared" si="4"/>
        <v>-2.1470653486695013</v>
      </c>
      <c r="R13">
        <f t="shared" si="5"/>
        <v>0.3687023685033799</v>
      </c>
      <c r="S13">
        <f t="shared" si="6"/>
        <v>0.35413283207953883</v>
      </c>
    </row>
    <row r="14" spans="1:22">
      <c r="A14" s="1">
        <v>43851</v>
      </c>
      <c r="B14">
        <v>79.297500999999997</v>
      </c>
      <c r="C14">
        <v>79.754997000000003</v>
      </c>
      <c r="D14">
        <v>79</v>
      </c>
      <c r="E14">
        <v>79.142501999999993</v>
      </c>
      <c r="F14">
        <v>77.103149000000002</v>
      </c>
      <c r="G14">
        <f t="shared" si="7"/>
        <v>-6.7769951946716755E-3</v>
      </c>
      <c r="H14">
        <v>110843200</v>
      </c>
      <c r="J14" t="s">
        <v>26</v>
      </c>
      <c r="K14">
        <v>0.77300811713648254</v>
      </c>
      <c r="M14">
        <f t="shared" si="0"/>
        <v>3.5698412265885437E-3</v>
      </c>
      <c r="N14">
        <f t="shared" si="1"/>
        <v>13</v>
      </c>
      <c r="O14">
        <f t="shared" si="2"/>
        <v>1.7218543046357615E-2</v>
      </c>
      <c r="P14" s="2">
        <f t="shared" si="3"/>
        <v>1.5894039735099338E-2</v>
      </c>
      <c r="Q14">
        <f t="shared" si="4"/>
        <v>-2.1149162482660593</v>
      </c>
      <c r="R14">
        <f t="shared" si="5"/>
        <v>0.54356945800457668</v>
      </c>
      <c r="S14">
        <f t="shared" si="6"/>
        <v>0.52767541826947739</v>
      </c>
    </row>
    <row r="15" spans="1:22">
      <c r="A15" s="1">
        <v>43852</v>
      </c>
      <c r="B15">
        <v>79.644997000000004</v>
      </c>
      <c r="C15">
        <v>79.997497999999993</v>
      </c>
      <c r="D15">
        <v>79.327499000000003</v>
      </c>
      <c r="E15">
        <v>79.425003000000004</v>
      </c>
      <c r="F15">
        <v>77.378394999999998</v>
      </c>
      <c r="G15">
        <f t="shared" si="7"/>
        <v>3.5698412265885437E-3</v>
      </c>
      <c r="H15">
        <v>101832400</v>
      </c>
      <c r="J15" t="s">
        <v>27</v>
      </c>
      <c r="K15">
        <v>755</v>
      </c>
      <c r="M15">
        <f t="shared" si="0"/>
        <v>4.8157499260614856E-3</v>
      </c>
      <c r="N15">
        <f t="shared" si="1"/>
        <v>14</v>
      </c>
      <c r="O15">
        <f t="shared" si="2"/>
        <v>1.8543046357615896E-2</v>
      </c>
      <c r="P15" s="2">
        <f t="shared" si="3"/>
        <v>1.7218543046357615E-2</v>
      </c>
      <c r="Q15">
        <f t="shared" si="4"/>
        <v>-2.084815042800169</v>
      </c>
      <c r="R15">
        <f t="shared" si="5"/>
        <v>0.56473349021120256</v>
      </c>
      <c r="S15">
        <f t="shared" si="6"/>
        <v>0.54751494716484495</v>
      </c>
    </row>
    <row r="16" spans="1:22" ht="15.75" thickBot="1">
      <c r="A16" s="1">
        <v>43853</v>
      </c>
      <c r="B16">
        <v>79.480002999999996</v>
      </c>
      <c r="C16">
        <v>79.889999000000003</v>
      </c>
      <c r="D16">
        <v>78.912497999999999</v>
      </c>
      <c r="E16">
        <v>79.807502999999997</v>
      </c>
      <c r="F16">
        <v>77.75103</v>
      </c>
      <c r="G16">
        <f t="shared" si="7"/>
        <v>4.8157499260614856E-3</v>
      </c>
      <c r="H16">
        <v>104472000</v>
      </c>
      <c r="J16" s="3" t="s">
        <v>30</v>
      </c>
      <c r="K16" s="3">
        <v>1.6622284972387983E-3</v>
      </c>
      <c r="M16">
        <f t="shared" si="0"/>
        <v>-2.8819553901729966E-3</v>
      </c>
      <c r="N16">
        <f t="shared" si="1"/>
        <v>15</v>
      </c>
      <c r="O16">
        <f t="shared" si="2"/>
        <v>1.9867549668874173E-2</v>
      </c>
      <c r="P16" s="2">
        <f t="shared" si="3"/>
        <v>1.8543046357615896E-2</v>
      </c>
      <c r="Q16">
        <f t="shared" si="4"/>
        <v>-2.0564921793889663</v>
      </c>
      <c r="R16">
        <f t="shared" si="5"/>
        <v>0.43333984150544647</v>
      </c>
      <c r="S16">
        <f t="shared" si="6"/>
        <v>0.41479679514783058</v>
      </c>
    </row>
    <row r="17" spans="1:19">
      <c r="A17" s="1">
        <v>43854</v>
      </c>
      <c r="B17">
        <v>80.0625</v>
      </c>
      <c r="C17">
        <v>80.832497000000004</v>
      </c>
      <c r="D17">
        <v>79.379997000000003</v>
      </c>
      <c r="E17">
        <v>79.577499000000003</v>
      </c>
      <c r="F17">
        <v>77.526955000000001</v>
      </c>
      <c r="G17">
        <f t="shared" si="7"/>
        <v>-2.8819553901729966E-3</v>
      </c>
      <c r="H17">
        <v>146537600</v>
      </c>
      <c r="M17">
        <f t="shared" si="0"/>
        <v>-2.9405179140597038E-2</v>
      </c>
      <c r="N17">
        <f t="shared" si="1"/>
        <v>16</v>
      </c>
      <c r="O17">
        <f t="shared" si="2"/>
        <v>2.119205298013245E-2</v>
      </c>
      <c r="P17" s="2">
        <f t="shared" si="3"/>
        <v>1.9867549668874173E-2</v>
      </c>
      <c r="Q17">
        <f t="shared" si="4"/>
        <v>-2.0297288766794166</v>
      </c>
      <c r="R17">
        <f t="shared" si="5"/>
        <v>9.5456082293055022E-2</v>
      </c>
      <c r="S17">
        <f t="shared" si="6"/>
        <v>7.5588532624180846E-2</v>
      </c>
    </row>
    <row r="18" spans="1:19">
      <c r="A18" s="1">
        <v>43857</v>
      </c>
      <c r="B18">
        <v>77.514999000000003</v>
      </c>
      <c r="C18">
        <v>77.942497000000003</v>
      </c>
      <c r="D18">
        <v>76.220000999999996</v>
      </c>
      <c r="E18">
        <v>77.237503000000004</v>
      </c>
      <c r="F18">
        <v>75.247260999999995</v>
      </c>
      <c r="G18">
        <f t="shared" si="7"/>
        <v>-2.9405179140597038E-2</v>
      </c>
      <c r="H18">
        <v>161940000</v>
      </c>
      <c r="J18" t="s">
        <v>31</v>
      </c>
      <c r="M18">
        <f t="shared" si="0"/>
        <v>2.8289003104046584E-2</v>
      </c>
      <c r="N18">
        <f t="shared" si="1"/>
        <v>17</v>
      </c>
      <c r="O18">
        <f t="shared" si="2"/>
        <v>2.2516556291390728E-2</v>
      </c>
      <c r="P18" s="2">
        <f t="shared" si="3"/>
        <v>2.119205298013245E-2</v>
      </c>
      <c r="Q18">
        <f t="shared" si="4"/>
        <v>-2.0043450372039771</v>
      </c>
      <c r="R18">
        <f t="shared" si="5"/>
        <v>0.8793808247854854</v>
      </c>
      <c r="S18">
        <f t="shared" si="6"/>
        <v>0.85818877180535291</v>
      </c>
    </row>
    <row r="19" spans="1:19">
      <c r="A19" s="1">
        <v>43858</v>
      </c>
      <c r="B19">
        <v>78.150002000000001</v>
      </c>
      <c r="C19">
        <v>79.599997999999999</v>
      </c>
      <c r="D19">
        <v>78.047500999999997</v>
      </c>
      <c r="E19">
        <v>79.422500999999997</v>
      </c>
      <c r="F19">
        <v>77.375930999999994</v>
      </c>
      <c r="G19">
        <f t="shared" si="7"/>
        <v>2.8289003104046584E-2</v>
      </c>
      <c r="H19">
        <v>162234000</v>
      </c>
      <c r="M19">
        <f t="shared" si="0"/>
        <v>2.0932439572197259E-2</v>
      </c>
      <c r="N19">
        <f t="shared" si="1"/>
        <v>18</v>
      </c>
      <c r="O19">
        <f t="shared" si="2"/>
        <v>2.3841059602649008E-2</v>
      </c>
      <c r="P19" s="2">
        <f t="shared" si="3"/>
        <v>2.2516556291390728E-2</v>
      </c>
      <c r="Q19">
        <f t="shared" si="4"/>
        <v>-1.98019056888381</v>
      </c>
      <c r="R19">
        <f t="shared" si="5"/>
        <v>0.80391840735201625</v>
      </c>
      <c r="S19">
        <f t="shared" si="6"/>
        <v>0.78140185106062554</v>
      </c>
    </row>
    <row r="20" spans="1:19">
      <c r="A20" s="1">
        <v>43859</v>
      </c>
      <c r="B20">
        <v>81.112503000000004</v>
      </c>
      <c r="C20">
        <v>81.962502000000001</v>
      </c>
      <c r="D20">
        <v>80.345000999999996</v>
      </c>
      <c r="E20">
        <v>81.084998999999996</v>
      </c>
      <c r="F20">
        <v>78.995598000000001</v>
      </c>
      <c r="G20">
        <f t="shared" si="7"/>
        <v>2.0932439572197259E-2</v>
      </c>
      <c r="H20">
        <v>216229200</v>
      </c>
      <c r="M20">
        <f t="shared" si="0"/>
        <v>-1.44918201644606E-3</v>
      </c>
      <c r="N20">
        <f t="shared" si="1"/>
        <v>19</v>
      </c>
      <c r="O20">
        <f t="shared" si="2"/>
        <v>2.5165562913907286E-2</v>
      </c>
      <c r="P20" s="2">
        <f t="shared" si="3"/>
        <v>2.3841059602649008E-2</v>
      </c>
      <c r="Q20">
        <f t="shared" si="4"/>
        <v>-1.9571390206776424</v>
      </c>
      <c r="R20">
        <f t="shared" si="5"/>
        <v>0.45767426503257846</v>
      </c>
      <c r="S20">
        <f t="shared" si="6"/>
        <v>0.43383320542992948</v>
      </c>
    </row>
    <row r="21" spans="1:19">
      <c r="A21" s="1">
        <v>43860</v>
      </c>
      <c r="B21">
        <v>80.135002</v>
      </c>
      <c r="C21">
        <v>81.022498999999996</v>
      </c>
      <c r="D21">
        <v>79.6875</v>
      </c>
      <c r="E21">
        <v>80.967499000000004</v>
      </c>
      <c r="F21">
        <v>78.881118999999998</v>
      </c>
      <c r="G21">
        <f t="shared" si="7"/>
        <v>-1.44918201644606E-3</v>
      </c>
      <c r="H21">
        <v>126743200</v>
      </c>
      <c r="M21">
        <f t="shared" si="0"/>
        <v>-4.4338658532468322E-2</v>
      </c>
      <c r="N21">
        <f t="shared" si="1"/>
        <v>20</v>
      </c>
      <c r="O21">
        <f t="shared" si="2"/>
        <v>2.6490066225165563E-2</v>
      </c>
      <c r="P21" s="2">
        <f t="shared" si="3"/>
        <v>2.5165562913907286E-2</v>
      </c>
      <c r="Q21">
        <f t="shared" si="4"/>
        <v>-1.9350828275345227</v>
      </c>
      <c r="R21">
        <f t="shared" si="5"/>
        <v>2.5603031876292256E-2</v>
      </c>
      <c r="S21">
        <f t="shared" si="6"/>
        <v>4.3746896238497021E-4</v>
      </c>
    </row>
    <row r="22" spans="1:19">
      <c r="A22" s="1">
        <v>43861</v>
      </c>
      <c r="B22">
        <v>80.232498000000007</v>
      </c>
      <c r="C22">
        <v>80.669998000000007</v>
      </c>
      <c r="D22">
        <v>77.072502</v>
      </c>
      <c r="E22">
        <v>77.377502000000007</v>
      </c>
      <c r="F22">
        <v>75.383635999999996</v>
      </c>
      <c r="G22">
        <f t="shared" si="7"/>
        <v>-4.4338658532468322E-2</v>
      </c>
      <c r="H22">
        <v>199588400</v>
      </c>
      <c r="M22">
        <f t="shared" si="0"/>
        <v>-2.7460601661613016E-3</v>
      </c>
      <c r="N22">
        <f t="shared" si="1"/>
        <v>21</v>
      </c>
      <c r="O22">
        <f t="shared" si="2"/>
        <v>2.781456953642384E-2</v>
      </c>
      <c r="P22" s="2">
        <f t="shared" si="3"/>
        <v>2.6490066225165563E-2</v>
      </c>
      <c r="Q22">
        <f t="shared" si="4"/>
        <v>-1.9139296985948364</v>
      </c>
      <c r="R22">
        <f t="shared" si="5"/>
        <v>0.43563856373537069</v>
      </c>
      <c r="S22">
        <f t="shared" si="6"/>
        <v>0.4091484975102051</v>
      </c>
    </row>
    <row r="23" spans="1:19">
      <c r="A23" s="1">
        <v>43864</v>
      </c>
      <c r="B23">
        <v>76.074996999999996</v>
      </c>
      <c r="C23">
        <v>78.372497999999993</v>
      </c>
      <c r="D23">
        <v>75.555000000000007</v>
      </c>
      <c r="E23">
        <v>77.165001000000004</v>
      </c>
      <c r="F23">
        <v>75.176627999999994</v>
      </c>
      <c r="G23">
        <f t="shared" si="7"/>
        <v>-2.7460601661613016E-3</v>
      </c>
      <c r="H23">
        <v>173788400</v>
      </c>
      <c r="M23">
        <f t="shared" si="0"/>
        <v>3.3013784550166569E-2</v>
      </c>
      <c r="N23">
        <f t="shared" si="1"/>
        <v>22</v>
      </c>
      <c r="O23">
        <f t="shared" si="2"/>
        <v>2.9139072847682121E-2</v>
      </c>
      <c r="P23" s="2">
        <f t="shared" si="3"/>
        <v>2.781456953642384E-2</v>
      </c>
      <c r="Q23">
        <f t="shared" si="4"/>
        <v>-1.8935998330717614</v>
      </c>
      <c r="R23">
        <f t="shared" si="5"/>
        <v>0.9154304573542198</v>
      </c>
      <c r="S23">
        <f t="shared" si="6"/>
        <v>0.88761588781779599</v>
      </c>
    </row>
    <row r="24" spans="1:19">
      <c r="A24" s="1">
        <v>43865</v>
      </c>
      <c r="B24">
        <v>78.827499000000003</v>
      </c>
      <c r="C24">
        <v>79.910004000000001</v>
      </c>
      <c r="D24">
        <v>78.407500999999996</v>
      </c>
      <c r="E24">
        <v>79.712502000000001</v>
      </c>
      <c r="F24">
        <v>77.658493000000007</v>
      </c>
      <c r="G24">
        <f t="shared" si="7"/>
        <v>3.3013784550166569E-2</v>
      </c>
      <c r="H24">
        <v>136616400</v>
      </c>
      <c r="M24">
        <f t="shared" si="0"/>
        <v>8.1540598527967134E-3</v>
      </c>
      <c r="N24">
        <f t="shared" si="1"/>
        <v>23</v>
      </c>
      <c r="O24">
        <f t="shared" si="2"/>
        <v>3.0463576158940398E-2</v>
      </c>
      <c r="P24" s="2">
        <f t="shared" si="3"/>
        <v>2.9139072847682121E-2</v>
      </c>
      <c r="Q24">
        <f t="shared" si="4"/>
        <v>-1.8740237455784714</v>
      </c>
      <c r="R24">
        <f t="shared" si="5"/>
        <v>0.62037546827180567</v>
      </c>
      <c r="S24">
        <f t="shared" si="6"/>
        <v>0.59123639542412354</v>
      </c>
    </row>
    <row r="25" spans="1:19">
      <c r="A25" s="1">
        <v>43866</v>
      </c>
      <c r="B25">
        <v>80.879997000000003</v>
      </c>
      <c r="C25">
        <v>81.190002000000007</v>
      </c>
      <c r="D25">
        <v>79.737503000000004</v>
      </c>
      <c r="E25">
        <v>80.362503000000004</v>
      </c>
      <c r="F25">
        <v>78.291725</v>
      </c>
      <c r="G25">
        <f t="shared" si="7"/>
        <v>8.1540598527967134E-3</v>
      </c>
      <c r="H25">
        <v>118826800</v>
      </c>
      <c r="M25">
        <f t="shared" si="0"/>
        <v>1.169681725622973E-2</v>
      </c>
      <c r="N25">
        <f t="shared" si="1"/>
        <v>24</v>
      </c>
      <c r="O25">
        <f t="shared" si="2"/>
        <v>3.1788079470198675E-2</v>
      </c>
      <c r="P25" s="2">
        <f t="shared" si="3"/>
        <v>3.0463576158940398E-2</v>
      </c>
      <c r="Q25">
        <f t="shared" si="4"/>
        <v>-1.8551405470937139</v>
      </c>
      <c r="R25">
        <f t="shared" si="5"/>
        <v>0.67678958745748874</v>
      </c>
      <c r="S25">
        <f t="shared" si="6"/>
        <v>0.64632601129854839</v>
      </c>
    </row>
    <row r="26" spans="1:19">
      <c r="A26" s="1">
        <v>43867</v>
      </c>
      <c r="B26">
        <v>80.642501999999993</v>
      </c>
      <c r="C26">
        <v>81.305000000000007</v>
      </c>
      <c r="D26">
        <v>80.065002000000007</v>
      </c>
      <c r="E26">
        <v>81.302498</v>
      </c>
      <c r="F26">
        <v>79.207488999999995</v>
      </c>
      <c r="G26">
        <f t="shared" si="7"/>
        <v>1.169681725622973E-2</v>
      </c>
      <c r="H26">
        <v>105425600</v>
      </c>
      <c r="M26">
        <f t="shared" si="0"/>
        <v>-1.3592616223448206E-2</v>
      </c>
      <c r="N26">
        <f t="shared" si="1"/>
        <v>25</v>
      </c>
      <c r="O26">
        <f t="shared" si="2"/>
        <v>3.3112582781456956E-2</v>
      </c>
      <c r="P26" s="2">
        <f t="shared" si="3"/>
        <v>3.1788079470198675E-2</v>
      </c>
      <c r="Q26">
        <f t="shared" si="4"/>
        <v>-1.8368965712997034</v>
      </c>
      <c r="R26">
        <f t="shared" si="5"/>
        <v>0.26492410242956588</v>
      </c>
      <c r="S26">
        <f t="shared" si="6"/>
        <v>0.2331360229593672</v>
      </c>
    </row>
    <row r="27" spans="1:19">
      <c r="A27" s="1">
        <v>43868</v>
      </c>
      <c r="B27">
        <v>80.592499000000004</v>
      </c>
      <c r="C27">
        <v>80.849997999999999</v>
      </c>
      <c r="D27">
        <v>79.5</v>
      </c>
      <c r="E27">
        <v>80.007499999999993</v>
      </c>
      <c r="F27">
        <v>78.130852000000004</v>
      </c>
      <c r="G27">
        <f t="shared" si="7"/>
        <v>-1.3592616223448206E-2</v>
      </c>
      <c r="H27">
        <v>117684000</v>
      </c>
      <c r="M27">
        <f t="shared" si="0"/>
        <v>4.7495450324794852E-3</v>
      </c>
      <c r="N27">
        <f t="shared" si="1"/>
        <v>26</v>
      </c>
      <c r="O27">
        <f t="shared" si="2"/>
        <v>3.443708609271523E-2</v>
      </c>
      <c r="P27" s="2">
        <f t="shared" si="3"/>
        <v>3.3112582781456956E-2</v>
      </c>
      <c r="Q27">
        <f t="shared" si="4"/>
        <v>-1.8192442660095496</v>
      </c>
      <c r="R27">
        <f t="shared" si="5"/>
        <v>0.5636129852166567</v>
      </c>
      <c r="S27">
        <f t="shared" si="6"/>
        <v>0.5305004024351998</v>
      </c>
    </row>
    <row r="28" spans="1:19">
      <c r="A28" s="1">
        <v>43871</v>
      </c>
      <c r="B28">
        <v>78.544998000000007</v>
      </c>
      <c r="C28">
        <v>80.387496999999996</v>
      </c>
      <c r="D28">
        <v>78.462502000000001</v>
      </c>
      <c r="E28">
        <v>80.387496999999996</v>
      </c>
      <c r="F28">
        <v>78.501937999999996</v>
      </c>
      <c r="G28">
        <f t="shared" si="7"/>
        <v>4.7495450324794852E-3</v>
      </c>
      <c r="H28">
        <v>109348800</v>
      </c>
      <c r="M28">
        <f t="shared" si="0"/>
        <v>-6.0332013714107235E-3</v>
      </c>
      <c r="N28">
        <f t="shared" si="1"/>
        <v>27</v>
      </c>
      <c r="O28">
        <f t="shared" si="2"/>
        <v>3.5761589403973511E-2</v>
      </c>
      <c r="P28" s="2">
        <f t="shared" si="3"/>
        <v>3.443708609271523E-2</v>
      </c>
      <c r="Q28">
        <f t="shared" si="4"/>
        <v>-1.8021412904029104</v>
      </c>
      <c r="R28">
        <f t="shared" si="5"/>
        <v>0.38082195713996431</v>
      </c>
      <c r="S28">
        <f t="shared" si="6"/>
        <v>0.34638487104724908</v>
      </c>
    </row>
    <row r="29" spans="1:19">
      <c r="A29" s="1">
        <v>43872</v>
      </c>
      <c r="B29">
        <v>80.900002000000001</v>
      </c>
      <c r="C29">
        <v>80.974997999999999</v>
      </c>
      <c r="D29">
        <v>79.677498</v>
      </c>
      <c r="E29">
        <v>79.902495999999999</v>
      </c>
      <c r="F29">
        <v>78.028319999999994</v>
      </c>
      <c r="G29">
        <f t="shared" si="7"/>
        <v>-6.0332013714107235E-3</v>
      </c>
      <c r="H29">
        <v>94323200</v>
      </c>
      <c r="M29">
        <f t="shared" si="0"/>
        <v>2.3747659824022938E-2</v>
      </c>
      <c r="N29">
        <f t="shared" si="1"/>
        <v>28</v>
      </c>
      <c r="O29">
        <f t="shared" si="2"/>
        <v>3.7086092715231792E-2</v>
      </c>
      <c r="P29" s="2">
        <f t="shared" si="3"/>
        <v>3.5761589403973511E-2</v>
      </c>
      <c r="Q29">
        <f t="shared" si="4"/>
        <v>-1.7855497737290114</v>
      </c>
      <c r="R29">
        <f t="shared" si="5"/>
        <v>0.83564199369521663</v>
      </c>
      <c r="S29">
        <f t="shared" si="6"/>
        <v>0.79988040429124307</v>
      </c>
    </row>
    <row r="30" spans="1:19">
      <c r="A30" s="1">
        <v>43873</v>
      </c>
      <c r="B30">
        <v>80.367500000000007</v>
      </c>
      <c r="C30">
        <v>81.805000000000007</v>
      </c>
      <c r="D30">
        <v>80.367500000000007</v>
      </c>
      <c r="E30">
        <v>81.800003000000004</v>
      </c>
      <c r="F30">
        <v>79.881309999999999</v>
      </c>
      <c r="G30">
        <f t="shared" si="7"/>
        <v>2.3747659824022938E-2</v>
      </c>
      <c r="H30">
        <v>113730400</v>
      </c>
      <c r="M30">
        <f t="shared" si="0"/>
        <v>-7.1208772114529362E-3</v>
      </c>
      <c r="N30">
        <f t="shared" si="1"/>
        <v>29</v>
      </c>
      <c r="O30">
        <f t="shared" si="2"/>
        <v>3.8410596026490065E-2</v>
      </c>
      <c r="P30" s="2">
        <f t="shared" si="3"/>
        <v>3.7086092715231792E-2</v>
      </c>
      <c r="Q30">
        <f t="shared" si="4"/>
        <v>-1.7694357019168812</v>
      </c>
      <c r="R30">
        <f t="shared" si="5"/>
        <v>0.36314207442590174</v>
      </c>
      <c r="S30">
        <f t="shared" si="6"/>
        <v>0.32605598171066996</v>
      </c>
    </row>
    <row r="31" spans="1:19">
      <c r="A31" s="1">
        <v>43874</v>
      </c>
      <c r="B31">
        <v>81.047500999999997</v>
      </c>
      <c r="C31">
        <v>81.555000000000007</v>
      </c>
      <c r="D31">
        <v>80.837502000000001</v>
      </c>
      <c r="E31">
        <v>81.217499000000004</v>
      </c>
      <c r="F31">
        <v>79.312484999999995</v>
      </c>
      <c r="G31">
        <f t="shared" si="7"/>
        <v>-7.1208772114529362E-3</v>
      </c>
      <c r="H31">
        <v>94747600</v>
      </c>
      <c r="M31">
        <f t="shared" si="0"/>
        <v>2.4615292283436396E-4</v>
      </c>
      <c r="N31">
        <f t="shared" si="1"/>
        <v>30</v>
      </c>
      <c r="O31">
        <f t="shared" si="2"/>
        <v>3.9735099337748346E-2</v>
      </c>
      <c r="P31" s="2">
        <f t="shared" si="3"/>
        <v>3.8410596026490065E-2</v>
      </c>
      <c r="Q31">
        <f t="shared" si="4"/>
        <v>-1.7537684064141577</v>
      </c>
      <c r="R31">
        <f t="shared" si="5"/>
        <v>0.4866671724776514</v>
      </c>
      <c r="S31">
        <f t="shared" si="6"/>
        <v>0.44825657645116135</v>
      </c>
    </row>
    <row r="32" spans="1:19">
      <c r="A32" s="1">
        <v>43875</v>
      </c>
      <c r="B32">
        <v>81.184997999999993</v>
      </c>
      <c r="C32">
        <v>81.495002999999997</v>
      </c>
      <c r="D32">
        <v>80.712502000000001</v>
      </c>
      <c r="E32">
        <v>81.237503000000004</v>
      </c>
      <c r="F32">
        <v>79.332008000000002</v>
      </c>
      <c r="G32">
        <f t="shared" si="7"/>
        <v>2.4615292283436396E-4</v>
      </c>
      <c r="H32">
        <v>80113600</v>
      </c>
      <c r="M32">
        <f t="shared" si="0"/>
        <v>-1.8310755477158769E-2</v>
      </c>
      <c r="N32">
        <f t="shared" si="1"/>
        <v>31</v>
      </c>
      <c r="O32">
        <f t="shared" si="2"/>
        <v>4.105960264900662E-2</v>
      </c>
      <c r="P32" s="2">
        <f t="shared" si="3"/>
        <v>3.9735099337748346E-2</v>
      </c>
      <c r="Q32">
        <f t="shared" si="4"/>
        <v>-1.7385201354075843</v>
      </c>
      <c r="R32">
        <f t="shared" si="5"/>
        <v>0.20297821101218319</v>
      </c>
      <c r="S32">
        <f t="shared" si="6"/>
        <v>0.16324311167443484</v>
      </c>
    </row>
    <row r="33" spans="1:19">
      <c r="A33" s="1">
        <v>43879</v>
      </c>
      <c r="B33">
        <v>78.839995999999999</v>
      </c>
      <c r="C33">
        <v>79.9375</v>
      </c>
      <c r="D33">
        <v>78.652495999999999</v>
      </c>
      <c r="E33">
        <v>79.75</v>
      </c>
      <c r="F33">
        <v>77.879379</v>
      </c>
      <c r="G33">
        <f t="shared" si="7"/>
        <v>-1.8310755477158769E-2</v>
      </c>
      <c r="H33">
        <v>152531200</v>
      </c>
      <c r="M33">
        <f t="shared" si="0"/>
        <v>1.4482742601221732E-2</v>
      </c>
      <c r="N33">
        <f t="shared" si="1"/>
        <v>32</v>
      </c>
      <c r="O33">
        <f t="shared" si="2"/>
        <v>4.2384105960264901E-2</v>
      </c>
      <c r="P33" s="2">
        <f t="shared" si="3"/>
        <v>4.105960264900662E-2</v>
      </c>
      <c r="Q33">
        <f t="shared" si="4"/>
        <v>-1.7236656919418682</v>
      </c>
      <c r="R33">
        <f t="shared" si="5"/>
        <v>0.71853107907059144</v>
      </c>
      <c r="S33">
        <f t="shared" si="6"/>
        <v>0.67747147642158478</v>
      </c>
    </row>
    <row r="34" spans="1:19">
      <c r="A34" s="1">
        <v>43880</v>
      </c>
      <c r="B34">
        <v>80</v>
      </c>
      <c r="C34">
        <v>81.142501999999993</v>
      </c>
      <c r="D34">
        <v>80</v>
      </c>
      <c r="E34">
        <v>80.904999000000004</v>
      </c>
      <c r="F34">
        <v>79.007285999999993</v>
      </c>
      <c r="G34">
        <f t="shared" si="7"/>
        <v>1.4482742601221732E-2</v>
      </c>
      <c r="H34">
        <v>93984000</v>
      </c>
      <c r="M34">
        <f t="shared" si="0"/>
        <v>-1.0258661460665786E-2</v>
      </c>
      <c r="N34">
        <f t="shared" si="1"/>
        <v>33</v>
      </c>
      <c r="O34">
        <f t="shared" si="2"/>
        <v>4.3708609271523181E-2</v>
      </c>
      <c r="P34" s="2">
        <f t="shared" si="3"/>
        <v>4.2384105960264901E-2</v>
      </c>
      <c r="Q34">
        <f t="shared" si="4"/>
        <v>-1.7091821267524432</v>
      </c>
      <c r="R34">
        <f t="shared" si="5"/>
        <v>0.31385967856412855</v>
      </c>
      <c r="S34">
        <f t="shared" si="6"/>
        <v>0.27147557260386368</v>
      </c>
    </row>
    <row r="35" spans="1:19">
      <c r="A35" s="1">
        <v>43881</v>
      </c>
      <c r="B35">
        <v>80.657500999999996</v>
      </c>
      <c r="C35">
        <v>81.162497999999999</v>
      </c>
      <c r="D35">
        <v>79.552498</v>
      </c>
      <c r="E35">
        <v>80.074996999999996</v>
      </c>
      <c r="F35">
        <v>78.196776999999997</v>
      </c>
      <c r="G35">
        <f t="shared" si="7"/>
        <v>-1.0258661460665786E-2</v>
      </c>
      <c r="H35">
        <v>100566000</v>
      </c>
      <c r="M35">
        <f t="shared" si="0"/>
        <v>-2.2634961029148304E-2</v>
      </c>
      <c r="N35">
        <f t="shared" si="1"/>
        <v>34</v>
      </c>
      <c r="O35">
        <f t="shared" si="2"/>
        <v>4.5033112582781455E-2</v>
      </c>
      <c r="P35" s="2">
        <f t="shared" si="3"/>
        <v>4.3708609271523181E-2</v>
      </c>
      <c r="Q35">
        <f t="shared" si="4"/>
        <v>-1.6950484761458788</v>
      </c>
      <c r="R35">
        <f t="shared" si="5"/>
        <v>0.15460256902385974</v>
      </c>
      <c r="S35">
        <f t="shared" si="6"/>
        <v>0.11089395975233657</v>
      </c>
    </row>
    <row r="36" spans="1:19">
      <c r="A36" s="1">
        <v>43882</v>
      </c>
      <c r="B36">
        <v>79.654999000000004</v>
      </c>
      <c r="C36">
        <v>80.112503000000004</v>
      </c>
      <c r="D36">
        <v>77.625</v>
      </c>
      <c r="E36">
        <v>78.262496999999996</v>
      </c>
      <c r="F36">
        <v>76.426795999999996</v>
      </c>
      <c r="G36">
        <f t="shared" si="7"/>
        <v>-2.2634961029148304E-2</v>
      </c>
      <c r="H36">
        <v>129554000</v>
      </c>
      <c r="M36">
        <f t="shared" si="0"/>
        <v>-4.7500381934105995E-2</v>
      </c>
      <c r="N36">
        <f t="shared" si="1"/>
        <v>35</v>
      </c>
      <c r="O36">
        <f t="shared" si="2"/>
        <v>4.6357615894039736E-2</v>
      </c>
      <c r="P36" s="2">
        <f t="shared" si="3"/>
        <v>4.5033112582781455E-2</v>
      </c>
      <c r="Q36">
        <f t="shared" si="4"/>
        <v>-1.6812455372012169</v>
      </c>
      <c r="R36">
        <f t="shared" si="5"/>
        <v>1.850542108406137E-2</v>
      </c>
      <c r="S36">
        <f t="shared" si="6"/>
        <v>2.6527691498720085E-2</v>
      </c>
    </row>
    <row r="37" spans="1:19">
      <c r="A37" s="1">
        <v>43885</v>
      </c>
      <c r="B37">
        <v>74.315002000000007</v>
      </c>
      <c r="C37">
        <v>76.044998000000007</v>
      </c>
      <c r="D37">
        <v>72.307502999999997</v>
      </c>
      <c r="E37">
        <v>74.544998000000007</v>
      </c>
      <c r="F37">
        <v>72.796493999999996</v>
      </c>
      <c r="G37">
        <f t="shared" si="7"/>
        <v>-4.7500381934105995E-2</v>
      </c>
      <c r="H37">
        <v>222195200</v>
      </c>
      <c r="M37">
        <f t="shared" si="0"/>
        <v>-3.3872276870916318E-2</v>
      </c>
      <c r="N37">
        <f t="shared" si="1"/>
        <v>36</v>
      </c>
      <c r="O37">
        <f t="shared" si="2"/>
        <v>4.7682119205298017E-2</v>
      </c>
      <c r="P37" s="2">
        <f t="shared" si="3"/>
        <v>4.6357615894039736E-2</v>
      </c>
      <c r="Q37">
        <f t="shared" si="4"/>
        <v>-1.6677556740720174</v>
      </c>
      <c r="R37">
        <f t="shared" si="5"/>
        <v>6.6821705638421894E-2</v>
      </c>
      <c r="S37">
        <f t="shared" si="6"/>
        <v>2.0464089744382158E-2</v>
      </c>
    </row>
    <row r="38" spans="1:19">
      <c r="A38" s="1">
        <v>43886</v>
      </c>
      <c r="B38">
        <v>75.237503000000004</v>
      </c>
      <c r="C38">
        <v>75.632499999999993</v>
      </c>
      <c r="D38">
        <v>71.532500999999996</v>
      </c>
      <c r="E38">
        <v>72.019997000000004</v>
      </c>
      <c r="F38">
        <v>70.330710999999994</v>
      </c>
      <c r="G38">
        <f t="shared" si="7"/>
        <v>-3.3872276870916318E-2</v>
      </c>
      <c r="H38">
        <v>230673600</v>
      </c>
      <c r="M38">
        <f t="shared" si="0"/>
        <v>1.5863624640450436E-2</v>
      </c>
      <c r="N38">
        <f t="shared" si="1"/>
        <v>37</v>
      </c>
      <c r="O38">
        <f t="shared" si="2"/>
        <v>4.900662251655629E-2</v>
      </c>
      <c r="P38" s="2">
        <f t="shared" si="3"/>
        <v>4.7682119205298017E-2</v>
      </c>
      <c r="Q38">
        <f t="shared" si="4"/>
        <v>-1.6545626503483211</v>
      </c>
      <c r="R38">
        <f t="shared" si="5"/>
        <v>0.73820968903430273</v>
      </c>
      <c r="S38">
        <f t="shared" si="6"/>
        <v>0.69052756982900476</v>
      </c>
    </row>
    <row r="39" spans="1:19">
      <c r="A39" s="1">
        <v>43887</v>
      </c>
      <c r="B39">
        <v>71.632499999999993</v>
      </c>
      <c r="C39">
        <v>74.470000999999996</v>
      </c>
      <c r="D39">
        <v>71.625</v>
      </c>
      <c r="E39">
        <v>73.162497999999999</v>
      </c>
      <c r="F39">
        <v>71.446410999999998</v>
      </c>
      <c r="G39">
        <f t="shared" si="7"/>
        <v>1.5863624640450436E-2</v>
      </c>
      <c r="H39">
        <v>198054800</v>
      </c>
      <c r="M39">
        <f t="shared" si="0"/>
        <v>-6.5368238021081271E-2</v>
      </c>
      <c r="N39">
        <f t="shared" si="1"/>
        <v>38</v>
      </c>
      <c r="O39">
        <f t="shared" si="2"/>
        <v>5.0331125827814571E-2</v>
      </c>
      <c r="P39" s="2">
        <f t="shared" si="3"/>
        <v>4.900662251655629E-2</v>
      </c>
      <c r="Q39">
        <f t="shared" si="4"/>
        <v>-1.6416514833678872</v>
      </c>
      <c r="R39">
        <f t="shared" si="5"/>
        <v>2.161130162792734E-3</v>
      </c>
      <c r="S39">
        <f t="shared" si="6"/>
        <v>4.6845492353763556E-2</v>
      </c>
    </row>
    <row r="40" spans="1:19">
      <c r="A40" s="1">
        <v>43888</v>
      </c>
      <c r="B40">
        <v>70.275002000000001</v>
      </c>
      <c r="C40">
        <v>71.5</v>
      </c>
      <c r="D40">
        <v>68.239998</v>
      </c>
      <c r="E40">
        <v>68.379997000000003</v>
      </c>
      <c r="F40">
        <v>66.776084999999995</v>
      </c>
      <c r="G40">
        <f t="shared" si="7"/>
        <v>-6.5368238021081271E-2</v>
      </c>
      <c r="H40">
        <v>320605600</v>
      </c>
      <c r="M40">
        <f t="shared" si="0"/>
        <v>-5.8486507557298228E-4</v>
      </c>
      <c r="N40">
        <f t="shared" si="1"/>
        <v>39</v>
      </c>
      <c r="O40">
        <f t="shared" si="2"/>
        <v>5.1655629139072845E-2</v>
      </c>
      <c r="P40" s="2">
        <f t="shared" si="3"/>
        <v>5.0331125827814571E-2</v>
      </c>
      <c r="Q40">
        <f t="shared" si="4"/>
        <v>-1.6290083171048346</v>
      </c>
      <c r="R40">
        <f t="shared" si="5"/>
        <v>0.47243707391267709</v>
      </c>
      <c r="S40">
        <f t="shared" si="6"/>
        <v>0.42210594808486251</v>
      </c>
    </row>
    <row r="41" spans="1:19">
      <c r="A41" s="1">
        <v>43889</v>
      </c>
      <c r="B41">
        <v>64.315002000000007</v>
      </c>
      <c r="C41">
        <v>69.602501000000004</v>
      </c>
      <c r="D41">
        <v>64.092499000000004</v>
      </c>
      <c r="E41">
        <v>68.339995999999999</v>
      </c>
      <c r="F41">
        <v>66.737030000000004</v>
      </c>
      <c r="G41">
        <f t="shared" si="7"/>
        <v>-5.8486507557298228E-4</v>
      </c>
      <c r="H41">
        <v>426510000</v>
      </c>
      <c r="M41">
        <f t="shared" si="0"/>
        <v>9.3100816742968551E-2</v>
      </c>
      <c r="N41">
        <f t="shared" si="1"/>
        <v>40</v>
      </c>
      <c r="O41">
        <f t="shared" si="2"/>
        <v>5.2980132450331126E-2</v>
      </c>
      <c r="P41" s="2">
        <f t="shared" si="3"/>
        <v>5.1655629139072845E-2</v>
      </c>
      <c r="Q41">
        <f t="shared" si="4"/>
        <v>-1.6166203108543593</v>
      </c>
      <c r="R41">
        <f t="shared" si="5"/>
        <v>0.99996214769104041</v>
      </c>
      <c r="S41">
        <f t="shared" si="6"/>
        <v>0.94830651855196757</v>
      </c>
    </row>
    <row r="42" spans="1:19">
      <c r="A42" s="1">
        <v>43892</v>
      </c>
      <c r="B42">
        <v>70.569999999999993</v>
      </c>
      <c r="C42">
        <v>75.360000999999997</v>
      </c>
      <c r="D42">
        <v>69.430000000000007</v>
      </c>
      <c r="E42">
        <v>74.702499000000003</v>
      </c>
      <c r="F42">
        <v>72.950301999999994</v>
      </c>
      <c r="G42">
        <f t="shared" si="7"/>
        <v>9.3100816742968551E-2</v>
      </c>
      <c r="H42">
        <v>341397200</v>
      </c>
      <c r="M42">
        <f t="shared" si="0"/>
        <v>-3.1759279077418934E-2</v>
      </c>
      <c r="N42">
        <f t="shared" si="1"/>
        <v>41</v>
      </c>
      <c r="O42">
        <f t="shared" si="2"/>
        <v>5.4304635761589407E-2</v>
      </c>
      <c r="P42" s="2">
        <f t="shared" si="3"/>
        <v>5.2980132450331126E-2</v>
      </c>
      <c r="Q42">
        <f t="shared" si="4"/>
        <v>-1.6044755414072955</v>
      </c>
      <c r="R42">
        <f t="shared" si="5"/>
        <v>7.9407500950989585E-2</v>
      </c>
      <c r="S42">
        <f t="shared" si="6"/>
        <v>2.6427368500658459E-2</v>
      </c>
    </row>
    <row r="43" spans="1:19">
      <c r="A43" s="1">
        <v>43893</v>
      </c>
      <c r="B43">
        <v>75.917502999999996</v>
      </c>
      <c r="C43">
        <v>76</v>
      </c>
      <c r="D43">
        <v>71.449996999999996</v>
      </c>
      <c r="E43">
        <v>72.330001999999993</v>
      </c>
      <c r="F43">
        <v>70.633453000000003</v>
      </c>
      <c r="G43">
        <f t="shared" si="7"/>
        <v>-3.1759279077418934E-2</v>
      </c>
      <c r="H43">
        <v>319475600</v>
      </c>
      <c r="M43">
        <f t="shared" si="0"/>
        <v>4.6384522642550108E-2</v>
      </c>
      <c r="N43">
        <f t="shared" si="1"/>
        <v>42</v>
      </c>
      <c r="O43">
        <f t="shared" si="2"/>
        <v>5.562913907284768E-2</v>
      </c>
      <c r="P43" s="2">
        <f t="shared" si="3"/>
        <v>5.4304635761589407E-2</v>
      </c>
      <c r="Q43">
        <f t="shared" si="4"/>
        <v>-1.5925629167926438</v>
      </c>
      <c r="R43">
        <f t="shared" si="5"/>
        <v>0.97439225359869452</v>
      </c>
      <c r="S43">
        <f t="shared" si="6"/>
        <v>0.92008761783710513</v>
      </c>
    </row>
    <row r="44" spans="1:19">
      <c r="A44" s="1">
        <v>43894</v>
      </c>
      <c r="B44">
        <v>74.110000999999997</v>
      </c>
      <c r="C44">
        <v>75.849997999999999</v>
      </c>
      <c r="D44">
        <v>73.282500999999996</v>
      </c>
      <c r="E44">
        <v>75.684997999999993</v>
      </c>
      <c r="F44">
        <v>73.909751999999997</v>
      </c>
      <c r="G44">
        <f t="shared" si="7"/>
        <v>4.6384522642550108E-2</v>
      </c>
      <c r="H44">
        <v>219178400</v>
      </c>
      <c r="M44">
        <f t="shared" si="0"/>
        <v>-3.2437167425484081E-2</v>
      </c>
      <c r="N44">
        <f t="shared" si="1"/>
        <v>43</v>
      </c>
      <c r="O44">
        <f t="shared" si="2"/>
        <v>5.6953642384105961E-2</v>
      </c>
      <c r="P44" s="2">
        <f t="shared" si="3"/>
        <v>5.562913907284768E-2</v>
      </c>
      <c r="Q44">
        <f t="shared" si="4"/>
        <v>-1.5808720999789532</v>
      </c>
      <c r="R44">
        <f t="shared" si="5"/>
        <v>7.5187968001960884E-2</v>
      </c>
      <c r="S44">
        <f t="shared" si="6"/>
        <v>1.9558828929113203E-2</v>
      </c>
    </row>
    <row r="45" spans="1:19">
      <c r="A45" s="1">
        <v>43895</v>
      </c>
      <c r="B45">
        <v>73.879997000000003</v>
      </c>
      <c r="C45">
        <v>74.887496999999996</v>
      </c>
      <c r="D45">
        <v>72.852501000000004</v>
      </c>
      <c r="E45">
        <v>73.230002999999996</v>
      </c>
      <c r="F45">
        <v>71.512328999999994</v>
      </c>
      <c r="G45">
        <f t="shared" si="7"/>
        <v>-3.2437167425484081E-2</v>
      </c>
      <c r="H45">
        <v>187572800</v>
      </c>
      <c r="M45">
        <f t="shared" si="0"/>
        <v>-1.3280213541919439E-2</v>
      </c>
      <c r="N45">
        <f t="shared" si="1"/>
        <v>44</v>
      </c>
      <c r="O45">
        <f t="shared" si="2"/>
        <v>5.8278145695364242E-2</v>
      </c>
      <c r="P45" s="2">
        <f t="shared" si="3"/>
        <v>5.6953642384105961E-2</v>
      </c>
      <c r="Q45">
        <f t="shared" si="4"/>
        <v>-1.5693934411812598</v>
      </c>
      <c r="R45">
        <f t="shared" si="5"/>
        <v>0.26934003210913027</v>
      </c>
      <c r="S45">
        <f t="shared" si="6"/>
        <v>0.2123863897250243</v>
      </c>
    </row>
    <row r="46" spans="1:19">
      <c r="A46" s="1">
        <v>43896</v>
      </c>
      <c r="B46">
        <v>70.5</v>
      </c>
      <c r="C46">
        <v>72.705001999999993</v>
      </c>
      <c r="D46">
        <v>70.307502999999997</v>
      </c>
      <c r="E46">
        <v>72.257499999999993</v>
      </c>
      <c r="F46">
        <v>70.562629999999999</v>
      </c>
      <c r="G46">
        <f t="shared" si="7"/>
        <v>-1.3280213541919439E-2</v>
      </c>
      <c r="H46">
        <v>226176800</v>
      </c>
      <c r="M46">
        <f t="shared" si="0"/>
        <v>-7.9092120007431599E-2</v>
      </c>
      <c r="N46">
        <f t="shared" si="1"/>
        <v>45</v>
      </c>
      <c r="O46">
        <f t="shared" si="2"/>
        <v>5.9602649006622516E-2</v>
      </c>
      <c r="P46" s="2">
        <f t="shared" si="3"/>
        <v>5.8278145695364242E-2</v>
      </c>
      <c r="Q46">
        <f t="shared" si="4"/>
        <v>-1.5581179176305719</v>
      </c>
      <c r="R46">
        <f t="shared" si="5"/>
        <v>2.8711320444336293E-4</v>
      </c>
      <c r="S46">
        <f t="shared" si="6"/>
        <v>5.7991032490920878E-2</v>
      </c>
    </row>
    <row r="47" spans="1:19">
      <c r="A47" s="1">
        <v>43899</v>
      </c>
      <c r="B47">
        <v>65.9375</v>
      </c>
      <c r="C47">
        <v>69.522498999999996</v>
      </c>
      <c r="D47">
        <v>65.75</v>
      </c>
      <c r="E47">
        <v>66.542502999999996</v>
      </c>
      <c r="F47">
        <v>64.981682000000006</v>
      </c>
      <c r="G47">
        <f t="shared" si="7"/>
        <v>-7.9092120007431599E-2</v>
      </c>
      <c r="H47">
        <v>286744800</v>
      </c>
      <c r="M47">
        <f t="shared" si="0"/>
        <v>7.2021943045426084E-2</v>
      </c>
      <c r="N47">
        <f t="shared" si="1"/>
        <v>46</v>
      </c>
      <c r="O47">
        <f t="shared" si="2"/>
        <v>6.0927152317880796E-2</v>
      </c>
      <c r="P47" s="2">
        <f t="shared" si="3"/>
        <v>5.9602649006622516E-2</v>
      </c>
      <c r="Q47">
        <f t="shared" si="4"/>
        <v>-1.5470370798365862</v>
      </c>
      <c r="R47">
        <f t="shared" si="5"/>
        <v>0.99886189135474257</v>
      </c>
      <c r="S47">
        <f t="shared" si="6"/>
        <v>0.93925924234812008</v>
      </c>
    </row>
    <row r="48" spans="1:19">
      <c r="A48" s="1">
        <v>43900</v>
      </c>
      <c r="B48">
        <v>69.285004000000001</v>
      </c>
      <c r="C48">
        <v>71.610000999999997</v>
      </c>
      <c r="D48">
        <v>67.342499000000004</v>
      </c>
      <c r="E48">
        <v>71.334998999999996</v>
      </c>
      <c r="F48">
        <v>69.661788999999999</v>
      </c>
      <c r="G48">
        <f t="shared" si="7"/>
        <v>7.2021943045426084E-2</v>
      </c>
      <c r="H48">
        <v>285290000</v>
      </c>
      <c r="M48">
        <f t="shared" si="0"/>
        <v>-3.4730603889601364E-2</v>
      </c>
      <c r="N48">
        <f t="shared" si="1"/>
        <v>47</v>
      </c>
      <c r="O48">
        <f t="shared" si="2"/>
        <v>6.225165562913907E-2</v>
      </c>
      <c r="P48" s="2">
        <f t="shared" si="3"/>
        <v>6.0927152317880796E-2</v>
      </c>
      <c r="Q48">
        <f t="shared" si="4"/>
        <v>-1.5361430035184351</v>
      </c>
      <c r="R48">
        <f t="shared" si="5"/>
        <v>6.2173571088894895E-2</v>
      </c>
      <c r="S48">
        <f t="shared" si="6"/>
        <v>1.2464187710140989E-3</v>
      </c>
    </row>
    <row r="49" spans="1:19">
      <c r="A49" s="1">
        <v>43901</v>
      </c>
      <c r="B49">
        <v>69.347504000000001</v>
      </c>
      <c r="C49">
        <v>70.305000000000007</v>
      </c>
      <c r="D49">
        <v>67.964995999999999</v>
      </c>
      <c r="E49">
        <v>68.857498000000007</v>
      </c>
      <c r="F49">
        <v>67.242393000000007</v>
      </c>
      <c r="G49">
        <f t="shared" si="7"/>
        <v>-3.4730603889601364E-2</v>
      </c>
      <c r="H49">
        <v>255598800</v>
      </c>
      <c r="M49">
        <f t="shared" si="0"/>
        <v>-9.8754694824736644E-2</v>
      </c>
      <c r="N49">
        <f t="shared" si="1"/>
        <v>48</v>
      </c>
      <c r="O49">
        <f t="shared" si="2"/>
        <v>6.3576158940397351E-2</v>
      </c>
      <c r="P49" s="2">
        <f t="shared" si="3"/>
        <v>6.225165562913907E-2</v>
      </c>
      <c r="Q49">
        <f t="shared" si="4"/>
        <v>-1.5254282464983779</v>
      </c>
      <c r="R49">
        <f t="shared" si="5"/>
        <v>8.9888556860075657E-6</v>
      </c>
      <c r="S49">
        <f t="shared" si="6"/>
        <v>6.2242666773453061E-2</v>
      </c>
    </row>
    <row r="50" spans="1:19">
      <c r="A50" s="1">
        <v>43902</v>
      </c>
      <c r="B50">
        <v>63.985000999999997</v>
      </c>
      <c r="C50">
        <v>67.5</v>
      </c>
      <c r="D50">
        <v>62</v>
      </c>
      <c r="E50">
        <v>62.057499</v>
      </c>
      <c r="F50">
        <v>60.601891000000002</v>
      </c>
      <c r="G50">
        <f t="shared" si="7"/>
        <v>-9.8754694824736644E-2</v>
      </c>
      <c r="H50">
        <v>418474000</v>
      </c>
      <c r="M50">
        <f t="shared" si="0"/>
        <v>0.11980809311709417</v>
      </c>
      <c r="N50">
        <f t="shared" si="1"/>
        <v>49</v>
      </c>
      <c r="O50">
        <f t="shared" si="2"/>
        <v>6.4900662251655625E-2</v>
      </c>
      <c r="P50" s="2">
        <f t="shared" si="3"/>
        <v>6.3576158940397351E-2</v>
      </c>
      <c r="Q50">
        <f t="shared" si="4"/>
        <v>-1.514885809953822</v>
      </c>
      <c r="R50">
        <f t="shared" si="5"/>
        <v>0.99999983506139767</v>
      </c>
      <c r="S50">
        <f t="shared" si="6"/>
        <v>0.9364236761210003</v>
      </c>
    </row>
    <row r="51" spans="1:19">
      <c r="A51" s="1">
        <v>43903</v>
      </c>
      <c r="B51">
        <v>66.222504000000001</v>
      </c>
      <c r="C51">
        <v>69.980002999999996</v>
      </c>
      <c r="D51">
        <v>63.237499</v>
      </c>
      <c r="E51">
        <v>69.492500000000007</v>
      </c>
      <c r="F51">
        <v>67.862487999999999</v>
      </c>
      <c r="G51">
        <f t="shared" si="7"/>
        <v>0.11980809311709417</v>
      </c>
      <c r="H51">
        <v>370732000</v>
      </c>
      <c r="M51">
        <f t="shared" si="0"/>
        <v>-0.12864681589628713</v>
      </c>
      <c r="N51">
        <f t="shared" si="1"/>
        <v>50</v>
      </c>
      <c r="O51">
        <f t="shared" si="2"/>
        <v>6.6225165562913912E-2</v>
      </c>
      <c r="P51" s="2">
        <f t="shared" si="3"/>
        <v>6.4900662251655625E-2</v>
      </c>
      <c r="Q51">
        <f t="shared" si="4"/>
        <v>-1.5045091035075078</v>
      </c>
      <c r="R51">
        <f t="shared" si="5"/>
        <v>1.2487881125238737E-8</v>
      </c>
      <c r="S51">
        <f t="shared" si="6"/>
        <v>6.4900649763774493E-2</v>
      </c>
    </row>
    <row r="52" spans="1:19">
      <c r="A52" s="1">
        <v>43906</v>
      </c>
      <c r="B52">
        <v>60.487499</v>
      </c>
      <c r="C52">
        <v>64.769997000000004</v>
      </c>
      <c r="D52">
        <v>60</v>
      </c>
      <c r="E52">
        <v>60.552501999999997</v>
      </c>
      <c r="F52">
        <v>59.132195000000003</v>
      </c>
      <c r="G52">
        <f t="shared" si="7"/>
        <v>-0.12864681589628713</v>
      </c>
      <c r="H52">
        <v>322423600</v>
      </c>
      <c r="M52">
        <f t="shared" si="0"/>
        <v>4.3970023436471495E-2</v>
      </c>
      <c r="N52">
        <f t="shared" si="1"/>
        <v>51</v>
      </c>
      <c r="O52">
        <f t="shared" si="2"/>
        <v>6.7549668874172186E-2</v>
      </c>
      <c r="P52" s="2">
        <f t="shared" si="3"/>
        <v>6.6225165562913912E-2</v>
      </c>
      <c r="Q52">
        <f t="shared" si="4"/>
        <v>-1.4942919137068713</v>
      </c>
      <c r="R52">
        <f t="shared" si="5"/>
        <v>0.9675459800857803</v>
      </c>
      <c r="S52">
        <f t="shared" si="6"/>
        <v>0.90132081452286639</v>
      </c>
    </row>
    <row r="53" spans="1:19">
      <c r="A53" s="1">
        <v>43907</v>
      </c>
      <c r="B53">
        <v>61.877499</v>
      </c>
      <c r="C53">
        <v>64.402495999999999</v>
      </c>
      <c r="D53">
        <v>59.599997999999999</v>
      </c>
      <c r="E53">
        <v>63.215000000000003</v>
      </c>
      <c r="F53">
        <v>61.732239</v>
      </c>
      <c r="G53">
        <f t="shared" si="7"/>
        <v>4.3970023436471495E-2</v>
      </c>
      <c r="H53">
        <v>324056000</v>
      </c>
      <c r="M53">
        <f t="shared" si="0"/>
        <v>-2.4479915591592349E-2</v>
      </c>
      <c r="N53">
        <f t="shared" si="1"/>
        <v>52</v>
      </c>
      <c r="O53">
        <f t="shared" si="2"/>
        <v>6.887417218543046E-2</v>
      </c>
      <c r="P53" s="2">
        <f t="shared" si="3"/>
        <v>6.7549668874172186E-2</v>
      </c>
      <c r="Q53">
        <f t="shared" si="4"/>
        <v>-1.4842283755038461</v>
      </c>
      <c r="R53">
        <f t="shared" si="5"/>
        <v>0.13649776770055708</v>
      </c>
      <c r="S53">
        <f t="shared" si="6"/>
        <v>6.894809882638489E-2</v>
      </c>
    </row>
    <row r="54" spans="1:19">
      <c r="A54" s="1">
        <v>43908</v>
      </c>
      <c r="B54">
        <v>59.942501</v>
      </c>
      <c r="C54">
        <v>62.5</v>
      </c>
      <c r="D54">
        <v>59.279998999999997</v>
      </c>
      <c r="E54">
        <v>61.667499999999997</v>
      </c>
      <c r="F54">
        <v>60.221038999999998</v>
      </c>
      <c r="G54">
        <f t="shared" si="7"/>
        <v>-2.4479915591592349E-2</v>
      </c>
      <c r="H54">
        <v>300233600</v>
      </c>
      <c r="M54">
        <f t="shared" si="0"/>
        <v>-7.6620232341058081E-3</v>
      </c>
      <c r="N54">
        <f t="shared" si="1"/>
        <v>53</v>
      </c>
      <c r="O54">
        <f t="shared" si="2"/>
        <v>7.0198675496688748E-2</v>
      </c>
      <c r="P54" s="2">
        <f t="shared" si="3"/>
        <v>6.887417218543046E-2</v>
      </c>
      <c r="Q54">
        <f t="shared" si="4"/>
        <v>-1.4743129463975477</v>
      </c>
      <c r="R54">
        <f t="shared" si="5"/>
        <v>0.35445069815068247</v>
      </c>
      <c r="S54">
        <f t="shared" si="6"/>
        <v>0.28557652596525201</v>
      </c>
    </row>
    <row r="55" spans="1:19">
      <c r="A55" s="1">
        <v>43909</v>
      </c>
      <c r="B55">
        <v>61.847499999999997</v>
      </c>
      <c r="C55">
        <v>63.209999000000003</v>
      </c>
      <c r="D55">
        <v>60.652500000000003</v>
      </c>
      <c r="E55">
        <v>61.195</v>
      </c>
      <c r="F55">
        <v>59.759624000000002</v>
      </c>
      <c r="G55">
        <f t="shared" si="7"/>
        <v>-7.6620232341058081E-3</v>
      </c>
      <c r="H55">
        <v>271857200</v>
      </c>
      <c r="M55">
        <f t="shared" si="0"/>
        <v>-6.3485540002728214E-2</v>
      </c>
      <c r="N55">
        <f t="shared" si="1"/>
        <v>54</v>
      </c>
      <c r="O55">
        <f t="shared" si="2"/>
        <v>7.1523178807947022E-2</v>
      </c>
      <c r="P55" s="2">
        <f t="shared" si="3"/>
        <v>7.0198675496688748E-2</v>
      </c>
      <c r="Q55">
        <f t="shared" si="4"/>
        <v>-1.4645403829458732</v>
      </c>
      <c r="R55">
        <f t="shared" si="5"/>
        <v>2.7795771987719907E-3</v>
      </c>
      <c r="S55">
        <f t="shared" si="6"/>
        <v>6.7419098297916757E-2</v>
      </c>
    </row>
    <row r="56" spans="1:19">
      <c r="A56" s="1">
        <v>43910</v>
      </c>
      <c r="B56">
        <v>61.794998</v>
      </c>
      <c r="C56">
        <v>62.957500000000003</v>
      </c>
      <c r="D56">
        <v>57</v>
      </c>
      <c r="E56">
        <v>57.310001</v>
      </c>
      <c r="F56">
        <v>55.965752000000002</v>
      </c>
      <c r="G56">
        <f t="shared" si="7"/>
        <v>-6.3485540002728214E-2</v>
      </c>
      <c r="H56">
        <v>401693200</v>
      </c>
      <c r="M56">
        <f t="shared" si="0"/>
        <v>-2.1244170899374359E-2</v>
      </c>
      <c r="N56">
        <f t="shared" si="1"/>
        <v>55</v>
      </c>
      <c r="O56">
        <f t="shared" si="2"/>
        <v>7.2847682119205295E-2</v>
      </c>
      <c r="P56" s="2">
        <f t="shared" si="3"/>
        <v>7.1523178807947022E-2</v>
      </c>
      <c r="Q56">
        <f t="shared" si="4"/>
        <v>-1.4549057193893216</v>
      </c>
      <c r="R56">
        <f t="shared" si="5"/>
        <v>0.16925509601619099</v>
      </c>
      <c r="S56">
        <f t="shared" si="6"/>
        <v>9.7731917208243965E-2</v>
      </c>
    </row>
    <row r="57" spans="1:19">
      <c r="A57" s="1">
        <v>43913</v>
      </c>
      <c r="B57">
        <v>57.02</v>
      </c>
      <c r="C57">
        <v>57.125</v>
      </c>
      <c r="D57">
        <v>53.152500000000003</v>
      </c>
      <c r="E57">
        <v>56.092498999999997</v>
      </c>
      <c r="F57">
        <v>54.776806000000001</v>
      </c>
      <c r="G57">
        <f t="shared" si="7"/>
        <v>-2.1244170899374359E-2</v>
      </c>
      <c r="H57">
        <v>336752800</v>
      </c>
      <c r="M57">
        <f t="shared" si="0"/>
        <v>0.1003252909634782</v>
      </c>
      <c r="N57">
        <f t="shared" si="1"/>
        <v>56</v>
      </c>
      <c r="O57">
        <f t="shared" si="2"/>
        <v>7.4172185430463583E-2</v>
      </c>
      <c r="P57" s="2">
        <f t="shared" si="3"/>
        <v>7.2847682119205295E-2</v>
      </c>
      <c r="Q57">
        <f t="shared" si="4"/>
        <v>-1.4454042481622926</v>
      </c>
      <c r="R57">
        <f t="shared" si="5"/>
        <v>0.99999014385664808</v>
      </c>
      <c r="S57">
        <f t="shared" si="6"/>
        <v>0.92714246173744275</v>
      </c>
    </row>
    <row r="58" spans="1:19">
      <c r="A58" s="1">
        <v>43914</v>
      </c>
      <c r="B58">
        <v>59.09</v>
      </c>
      <c r="C58">
        <v>61.922500999999997</v>
      </c>
      <c r="D58">
        <v>58.575001</v>
      </c>
      <c r="E58">
        <v>61.720001000000003</v>
      </c>
      <c r="F58">
        <v>60.272305000000003</v>
      </c>
      <c r="G58">
        <f t="shared" si="7"/>
        <v>0.1003252909634782</v>
      </c>
      <c r="H58">
        <v>287531200</v>
      </c>
      <c r="M58">
        <f t="shared" si="0"/>
        <v>-5.5085996794050907E-3</v>
      </c>
      <c r="N58">
        <f t="shared" si="1"/>
        <v>57</v>
      </c>
      <c r="O58">
        <f t="shared" si="2"/>
        <v>7.5496688741721857E-2</v>
      </c>
      <c r="P58" s="2">
        <f t="shared" si="3"/>
        <v>7.4172185430463583E-2</v>
      </c>
      <c r="Q58">
        <f t="shared" si="4"/>
        <v>-1.4360315020946146</v>
      </c>
      <c r="R58">
        <f t="shared" si="5"/>
        <v>0.38944165237471956</v>
      </c>
      <c r="S58">
        <f t="shared" si="6"/>
        <v>0.31526946694425595</v>
      </c>
    </row>
    <row r="59" spans="1:19">
      <c r="A59" s="1">
        <v>43915</v>
      </c>
      <c r="B59">
        <v>62.6875</v>
      </c>
      <c r="C59">
        <v>64.5625</v>
      </c>
      <c r="D59">
        <v>61.075001</v>
      </c>
      <c r="E59">
        <v>61.380001</v>
      </c>
      <c r="F59">
        <v>59.940289</v>
      </c>
      <c r="G59">
        <f t="shared" si="7"/>
        <v>-5.5085996794050907E-3</v>
      </c>
      <c r="H59">
        <v>303602000</v>
      </c>
      <c r="M59">
        <f t="shared" si="0"/>
        <v>5.2623019552007877E-2</v>
      </c>
      <c r="N59">
        <f t="shared" si="1"/>
        <v>58</v>
      </c>
      <c r="O59">
        <f t="shared" si="2"/>
        <v>7.6821192052980131E-2</v>
      </c>
      <c r="P59" s="2">
        <f t="shared" si="3"/>
        <v>7.5496688741721857E-2</v>
      </c>
      <c r="Q59">
        <f t="shared" si="4"/>
        <v>-1.4267832381297219</v>
      </c>
      <c r="R59">
        <f t="shared" si="5"/>
        <v>0.98671609569064533</v>
      </c>
      <c r="S59">
        <f t="shared" si="6"/>
        <v>0.91121940694892345</v>
      </c>
    </row>
    <row r="60" spans="1:19">
      <c r="A60" s="1">
        <v>43916</v>
      </c>
      <c r="B60">
        <v>61.630001</v>
      </c>
      <c r="C60">
        <v>64.669998000000007</v>
      </c>
      <c r="D60">
        <v>61.59</v>
      </c>
      <c r="E60">
        <v>64.610000999999997</v>
      </c>
      <c r="F60">
        <v>63.094527999999997</v>
      </c>
      <c r="G60">
        <f t="shared" si="7"/>
        <v>5.2623019552007877E-2</v>
      </c>
      <c r="H60">
        <v>252087200</v>
      </c>
      <c r="M60">
        <f t="shared" si="0"/>
        <v>-4.1402306710337733E-2</v>
      </c>
      <c r="N60">
        <f t="shared" si="1"/>
        <v>59</v>
      </c>
      <c r="O60">
        <f t="shared" si="2"/>
        <v>7.8145695364238404E-2</v>
      </c>
      <c r="P60" s="2">
        <f t="shared" si="3"/>
        <v>7.6821192052980131E-2</v>
      </c>
      <c r="Q60">
        <f t="shared" si="4"/>
        <v>-1.4176554224064544</v>
      </c>
      <c r="R60">
        <f t="shared" si="5"/>
        <v>3.4110821235897218E-2</v>
      </c>
      <c r="S60">
        <f t="shared" si="6"/>
        <v>4.2710370817082913E-2</v>
      </c>
    </row>
    <row r="61" spans="1:19">
      <c r="A61" s="1">
        <v>43917</v>
      </c>
      <c r="B61">
        <v>63.1875</v>
      </c>
      <c r="C61">
        <v>63.967498999999997</v>
      </c>
      <c r="D61">
        <v>61.762501</v>
      </c>
      <c r="E61">
        <v>61.935001</v>
      </c>
      <c r="F61">
        <v>60.482269000000002</v>
      </c>
      <c r="G61">
        <f t="shared" si="7"/>
        <v>-4.1402306710337733E-2</v>
      </c>
      <c r="H61">
        <v>204216800</v>
      </c>
      <c r="M61">
        <f t="shared" si="0"/>
        <v>2.8537950519019084E-2</v>
      </c>
      <c r="N61">
        <f t="shared" si="1"/>
        <v>60</v>
      </c>
      <c r="O61">
        <f t="shared" si="2"/>
        <v>7.9470198675496692E-2</v>
      </c>
      <c r="P61" s="2">
        <f t="shared" si="3"/>
        <v>7.8145695364238404E-2</v>
      </c>
      <c r="Q61">
        <f t="shared" si="4"/>
        <v>-1.4086442165691337</v>
      </c>
      <c r="R61">
        <f t="shared" si="5"/>
        <v>0.88151560574298127</v>
      </c>
      <c r="S61">
        <f t="shared" si="6"/>
        <v>0.80336991037874284</v>
      </c>
    </row>
    <row r="62" spans="1:19">
      <c r="A62" s="1">
        <v>43920</v>
      </c>
      <c r="B62">
        <v>62.685001</v>
      </c>
      <c r="C62">
        <v>63.880001</v>
      </c>
      <c r="D62">
        <v>62.349997999999999</v>
      </c>
      <c r="E62">
        <v>63.702499000000003</v>
      </c>
      <c r="F62">
        <v>62.208309</v>
      </c>
      <c r="G62">
        <f t="shared" si="7"/>
        <v>2.8537950519019084E-2</v>
      </c>
      <c r="H62">
        <v>167976400</v>
      </c>
      <c r="M62">
        <f t="shared" si="0"/>
        <v>-2.040900999254025E-3</v>
      </c>
      <c r="N62">
        <f t="shared" si="1"/>
        <v>61</v>
      </c>
      <c r="O62">
        <f t="shared" si="2"/>
        <v>8.0794701986754966E-2</v>
      </c>
      <c r="P62" s="2">
        <f t="shared" si="3"/>
        <v>7.9470198675496692E-2</v>
      </c>
      <c r="Q62">
        <f t="shared" si="4"/>
        <v>-1.3997459651861197</v>
      </c>
      <c r="R62">
        <f t="shared" si="5"/>
        <v>0.44759984589492563</v>
      </c>
      <c r="S62">
        <f t="shared" si="6"/>
        <v>0.36812964721942892</v>
      </c>
    </row>
    <row r="63" spans="1:19">
      <c r="A63" s="1">
        <v>43921</v>
      </c>
      <c r="B63">
        <v>63.900002000000001</v>
      </c>
      <c r="C63">
        <v>65.622497999999993</v>
      </c>
      <c r="D63">
        <v>63</v>
      </c>
      <c r="E63">
        <v>63.572498000000003</v>
      </c>
      <c r="F63">
        <v>62.081347999999998</v>
      </c>
      <c r="G63">
        <f t="shared" si="7"/>
        <v>-2.040900999254025E-3</v>
      </c>
      <c r="H63">
        <v>197002000</v>
      </c>
      <c r="M63">
        <f t="shared" si="0"/>
        <v>-5.2617027581295384E-2</v>
      </c>
      <c r="N63">
        <f t="shared" si="1"/>
        <v>62</v>
      </c>
      <c r="O63">
        <f t="shared" si="2"/>
        <v>8.211920529801324E-2</v>
      </c>
      <c r="P63" s="2">
        <f t="shared" si="3"/>
        <v>8.0794701986754966E-2</v>
      </c>
      <c r="Q63">
        <f t="shared" si="4"/>
        <v>-1.3909571841704031</v>
      </c>
      <c r="R63">
        <f t="shared" si="5"/>
        <v>1.0567459758089532E-2</v>
      </c>
      <c r="S63">
        <f t="shared" si="6"/>
        <v>7.0227242228665429E-2</v>
      </c>
    </row>
    <row r="64" spans="1:19">
      <c r="A64" s="1">
        <v>43922</v>
      </c>
      <c r="B64">
        <v>61.625</v>
      </c>
      <c r="C64">
        <v>62.18</v>
      </c>
      <c r="D64">
        <v>59.782501000000003</v>
      </c>
      <c r="E64">
        <v>60.227500999999997</v>
      </c>
      <c r="F64">
        <v>58.814812000000003</v>
      </c>
      <c r="G64">
        <f t="shared" si="7"/>
        <v>-5.2617027581295384E-2</v>
      </c>
      <c r="H64">
        <v>176218400</v>
      </c>
      <c r="M64">
        <f t="shared" si="0"/>
        <v>1.6686714904401878E-2</v>
      </c>
      <c r="N64">
        <f t="shared" si="1"/>
        <v>63</v>
      </c>
      <c r="O64">
        <f t="shared" si="2"/>
        <v>8.3443708609271527E-2</v>
      </c>
      <c r="P64" s="2">
        <f t="shared" si="3"/>
        <v>8.211920529801324E-2</v>
      </c>
      <c r="Q64">
        <f t="shared" si="4"/>
        <v>-1.3822745501076601</v>
      </c>
      <c r="R64">
        <f t="shared" si="5"/>
        <v>0.74959422494134487</v>
      </c>
      <c r="S64">
        <f t="shared" si="6"/>
        <v>0.66747501964333167</v>
      </c>
    </row>
    <row r="65" spans="1:19">
      <c r="A65" s="1">
        <v>43923</v>
      </c>
      <c r="B65">
        <v>60.084999000000003</v>
      </c>
      <c r="C65">
        <v>61.287497999999999</v>
      </c>
      <c r="D65">
        <v>59.224997999999999</v>
      </c>
      <c r="E65">
        <v>61.232498</v>
      </c>
      <c r="F65">
        <v>59.796238000000002</v>
      </c>
      <c r="G65">
        <f t="shared" si="7"/>
        <v>1.6686714904401878E-2</v>
      </c>
      <c r="H65">
        <v>165934000</v>
      </c>
      <c r="M65">
        <f t="shared" si="0"/>
        <v>-1.4371405773052182E-2</v>
      </c>
      <c r="N65">
        <f t="shared" si="1"/>
        <v>64</v>
      </c>
      <c r="O65">
        <f t="shared" si="2"/>
        <v>8.4768211920529801E-2</v>
      </c>
      <c r="P65" s="2">
        <f t="shared" si="3"/>
        <v>8.3443708609271527E-2</v>
      </c>
      <c r="Q65">
        <f t="shared" si="4"/>
        <v>-1.3736948904073685</v>
      </c>
      <c r="R65">
        <f t="shared" si="5"/>
        <v>0.25407813282374797</v>
      </c>
      <c r="S65">
        <f t="shared" si="6"/>
        <v>0.17063442421447644</v>
      </c>
    </row>
    <row r="66" spans="1:19">
      <c r="A66" s="1">
        <v>43924</v>
      </c>
      <c r="B66">
        <v>60.700001</v>
      </c>
      <c r="C66">
        <v>61.424999</v>
      </c>
      <c r="D66">
        <v>59.7425</v>
      </c>
      <c r="E66">
        <v>60.352500999999997</v>
      </c>
      <c r="F66">
        <v>58.936881999999997</v>
      </c>
      <c r="G66">
        <f t="shared" si="7"/>
        <v>-1.4371405773052182E-2</v>
      </c>
      <c r="H66">
        <v>129880000</v>
      </c>
      <c r="M66">
        <f t="shared" si="0"/>
        <v>8.723730922854056E-2</v>
      </c>
      <c r="N66">
        <f t="shared" si="1"/>
        <v>65</v>
      </c>
      <c r="O66">
        <f t="shared" si="2"/>
        <v>8.6092715231788075E-2</v>
      </c>
      <c r="P66" s="2">
        <f t="shared" si="3"/>
        <v>8.4768211920529801E-2</v>
      </c>
      <c r="Q66">
        <f t="shared" si="4"/>
        <v>-1.3652151742017211</v>
      </c>
      <c r="R66">
        <f t="shared" si="5"/>
        <v>0.99989454784407206</v>
      </c>
      <c r="S66">
        <f t="shared" si="6"/>
        <v>0.9151263359235422</v>
      </c>
    </row>
    <row r="67" spans="1:19">
      <c r="A67" s="1">
        <v>43927</v>
      </c>
      <c r="B67">
        <v>62.724997999999999</v>
      </c>
      <c r="C67">
        <v>65.777495999999999</v>
      </c>
      <c r="D67">
        <v>62.345001000000003</v>
      </c>
      <c r="E67">
        <v>65.617500000000007</v>
      </c>
      <c r="F67">
        <v>64.078377000000003</v>
      </c>
      <c r="G67">
        <f t="shared" si="7"/>
        <v>8.723730922854056E-2</v>
      </c>
      <c r="H67">
        <v>201820400</v>
      </c>
      <c r="M67">
        <f t="shared" ref="M67:M130" si="8">($F68/$F67)-1</f>
        <v>-1.1582144160736108E-2</v>
      </c>
      <c r="N67">
        <f t="shared" ref="N67:N130" si="9">ROW()-1</f>
        <v>66</v>
      </c>
      <c r="O67">
        <f t="shared" ref="O67:O130" si="10">N67/$V$3</f>
        <v>8.7417218543046363E-2</v>
      </c>
      <c r="P67" s="2">
        <f t="shared" ref="P67:P130" si="11">(N67-1)/$V$3</f>
        <v>8.6092715231788075E-2</v>
      </c>
      <c r="Q67">
        <f t="shared" ref="Q67:Q130" si="12">IF(O67&lt;1,_xlfn.NORM.S.INV(O67), "")</f>
        <v>-1.356832503924936</v>
      </c>
      <c r="R67">
        <f t="shared" ref="R67:R130" si="13">_xlfn.NORM.DIST(M67,$V$5,$V$6, TRUE)</f>
        <v>0.2939696577086941</v>
      </c>
      <c r="S67">
        <f t="shared" ref="S67:S130" si="14">ABS(R67-P67)</f>
        <v>0.20787694247690602</v>
      </c>
    </row>
    <row r="68" spans="1:19">
      <c r="A68" s="1">
        <v>43928</v>
      </c>
      <c r="B68">
        <v>67.699996999999996</v>
      </c>
      <c r="C68">
        <v>67.925003000000004</v>
      </c>
      <c r="D68">
        <v>64.75</v>
      </c>
      <c r="E68">
        <v>64.857498000000007</v>
      </c>
      <c r="F68">
        <v>63.336212000000003</v>
      </c>
      <c r="G68">
        <f t="shared" ref="G68:G131" si="15">($F68/$F67)-1</f>
        <v>-1.1582144160736108E-2</v>
      </c>
      <c r="H68">
        <v>202887200</v>
      </c>
      <c r="M68">
        <f t="shared" si="8"/>
        <v>2.5594820858563461E-2</v>
      </c>
      <c r="N68">
        <f t="shared" si="9"/>
        <v>67</v>
      </c>
      <c r="O68">
        <f t="shared" si="10"/>
        <v>8.8741721854304637E-2</v>
      </c>
      <c r="P68" s="2">
        <f t="shared" si="11"/>
        <v>8.7417218543046363E-2</v>
      </c>
      <c r="Q68">
        <f t="shared" si="12"/>
        <v>-1.348544107512593</v>
      </c>
      <c r="R68">
        <f t="shared" si="13"/>
        <v>0.85453808455286084</v>
      </c>
      <c r="S68">
        <f t="shared" si="14"/>
        <v>0.76712086600981444</v>
      </c>
    </row>
    <row r="69" spans="1:19">
      <c r="A69" s="1">
        <v>43929</v>
      </c>
      <c r="B69">
        <v>65.684997999999993</v>
      </c>
      <c r="C69">
        <v>66.842499000000004</v>
      </c>
      <c r="D69">
        <v>65.307502999999997</v>
      </c>
      <c r="E69">
        <v>66.517501999999993</v>
      </c>
      <c r="F69">
        <v>64.957290999999998</v>
      </c>
      <c r="G69">
        <f t="shared" si="15"/>
        <v>2.5594820858563461E-2</v>
      </c>
      <c r="H69">
        <v>168895200</v>
      </c>
      <c r="M69">
        <f t="shared" si="8"/>
        <v>7.2158027649276146E-3</v>
      </c>
      <c r="N69">
        <f t="shared" si="9"/>
        <v>68</v>
      </c>
      <c r="O69">
        <f t="shared" si="10"/>
        <v>9.006622516556291E-2</v>
      </c>
      <c r="P69" s="2">
        <f t="shared" si="11"/>
        <v>8.8741721854304637E-2</v>
      </c>
      <c r="Q69">
        <f t="shared" si="12"/>
        <v>-1.3403473311668006</v>
      </c>
      <c r="R69">
        <f t="shared" si="13"/>
        <v>0.60493405541998646</v>
      </c>
      <c r="S69">
        <f t="shared" si="14"/>
        <v>0.51619233356568184</v>
      </c>
    </row>
    <row r="70" spans="1:19">
      <c r="A70" s="1">
        <v>43930</v>
      </c>
      <c r="B70">
        <v>67.175003000000004</v>
      </c>
      <c r="C70">
        <v>67.517501999999993</v>
      </c>
      <c r="D70">
        <v>66.175003000000004</v>
      </c>
      <c r="E70">
        <v>66.997497999999993</v>
      </c>
      <c r="F70">
        <v>65.426010000000005</v>
      </c>
      <c r="G70">
        <f t="shared" si="15"/>
        <v>7.2158027649276146E-3</v>
      </c>
      <c r="H70">
        <v>161834800</v>
      </c>
      <c r="M70">
        <f t="shared" si="8"/>
        <v>1.9627973645343744E-2</v>
      </c>
      <c r="N70">
        <f t="shared" si="9"/>
        <v>69</v>
      </c>
      <c r="O70">
        <f t="shared" si="10"/>
        <v>9.1390728476821198E-2</v>
      </c>
      <c r="P70" s="2">
        <f t="shared" si="11"/>
        <v>9.006622516556291E-2</v>
      </c>
      <c r="Q70">
        <f t="shared" si="12"/>
        <v>-1.3322396326384454</v>
      </c>
      <c r="R70">
        <f t="shared" si="13"/>
        <v>0.78803829748490295</v>
      </c>
      <c r="S70">
        <f t="shared" si="14"/>
        <v>0.69797207231934</v>
      </c>
    </row>
    <row r="71" spans="1:19">
      <c r="A71" s="1">
        <v>43934</v>
      </c>
      <c r="B71">
        <v>67.077499000000003</v>
      </c>
      <c r="C71">
        <v>68.425003000000004</v>
      </c>
      <c r="D71">
        <v>66.457497000000004</v>
      </c>
      <c r="E71">
        <v>68.3125</v>
      </c>
      <c r="F71">
        <v>66.710189999999997</v>
      </c>
      <c r="G71">
        <f t="shared" si="15"/>
        <v>1.9627973645343744E-2</v>
      </c>
      <c r="H71">
        <v>131022800</v>
      </c>
      <c r="M71">
        <f t="shared" si="8"/>
        <v>5.0502884192055175E-2</v>
      </c>
      <c r="N71">
        <f t="shared" si="9"/>
        <v>70</v>
      </c>
      <c r="O71">
        <f t="shared" si="10"/>
        <v>9.2715231788079472E-2</v>
      </c>
      <c r="P71" s="2">
        <f t="shared" si="11"/>
        <v>9.1390728476821198E-2</v>
      </c>
      <c r="Q71">
        <f t="shared" si="12"/>
        <v>-1.3242185749826445</v>
      </c>
      <c r="R71">
        <f t="shared" si="13"/>
        <v>0.98327678972512766</v>
      </c>
      <c r="S71">
        <f t="shared" si="14"/>
        <v>0.89188606124830649</v>
      </c>
    </row>
    <row r="72" spans="1:19">
      <c r="A72" s="1">
        <v>43935</v>
      </c>
      <c r="B72">
        <v>70</v>
      </c>
      <c r="C72">
        <v>72.0625</v>
      </c>
      <c r="D72">
        <v>69.512496999999996</v>
      </c>
      <c r="E72">
        <v>71.762496999999996</v>
      </c>
      <c r="F72">
        <v>70.079246999999995</v>
      </c>
      <c r="G72">
        <f t="shared" si="15"/>
        <v>5.0502884192055175E-2</v>
      </c>
      <c r="H72">
        <v>194994800</v>
      </c>
      <c r="M72">
        <f t="shared" si="8"/>
        <v>-9.1273954470428853E-3</v>
      </c>
      <c r="N72">
        <f t="shared" si="9"/>
        <v>71</v>
      </c>
      <c r="O72">
        <f t="shared" si="10"/>
        <v>9.4039735099337746E-2</v>
      </c>
      <c r="P72" s="2">
        <f t="shared" si="11"/>
        <v>9.2715231788079472E-2</v>
      </c>
      <c r="Q72">
        <f t="shared" si="12"/>
        <v>-1.316281820747782</v>
      </c>
      <c r="R72">
        <f t="shared" si="13"/>
        <v>0.33130379055092801</v>
      </c>
      <c r="S72">
        <f t="shared" si="14"/>
        <v>0.23858855876284854</v>
      </c>
    </row>
    <row r="73" spans="1:19">
      <c r="A73" s="1">
        <v>43936</v>
      </c>
      <c r="B73">
        <v>70.599997999999999</v>
      </c>
      <c r="C73">
        <v>71.582497000000004</v>
      </c>
      <c r="D73">
        <v>70.157500999999996</v>
      </c>
      <c r="E73">
        <v>71.107498000000007</v>
      </c>
      <c r="F73">
        <v>69.439605999999998</v>
      </c>
      <c r="G73">
        <f t="shared" si="15"/>
        <v>-9.1273954470428853E-3</v>
      </c>
      <c r="H73">
        <v>131154400</v>
      </c>
      <c r="M73">
        <f t="shared" si="8"/>
        <v>7.9458688172857617E-3</v>
      </c>
      <c r="N73">
        <f t="shared" si="9"/>
        <v>72</v>
      </c>
      <c r="O73">
        <f t="shared" si="10"/>
        <v>9.5364238410596033E-2</v>
      </c>
      <c r="P73" s="2">
        <f t="shared" si="11"/>
        <v>9.4039735099337746E-2</v>
      </c>
      <c r="Q73">
        <f t="shared" si="12"/>
        <v>-1.3084271265623604</v>
      </c>
      <c r="R73">
        <f t="shared" si="13"/>
        <v>0.61696472838780458</v>
      </c>
      <c r="S73">
        <f t="shared" si="14"/>
        <v>0.52292499328846687</v>
      </c>
    </row>
    <row r="74" spans="1:19">
      <c r="A74" s="1">
        <v>43937</v>
      </c>
      <c r="B74">
        <v>71.845000999999996</v>
      </c>
      <c r="C74">
        <v>72.050003000000004</v>
      </c>
      <c r="D74">
        <v>70.587502000000001</v>
      </c>
      <c r="E74">
        <v>71.672500999999997</v>
      </c>
      <c r="F74">
        <v>69.991364000000004</v>
      </c>
      <c r="G74">
        <f t="shared" si="15"/>
        <v>7.9458688172857617E-3</v>
      </c>
      <c r="H74">
        <v>157125200</v>
      </c>
      <c r="M74">
        <f t="shared" si="8"/>
        <v>-1.3568816861463162E-2</v>
      </c>
      <c r="N74">
        <f t="shared" si="9"/>
        <v>73</v>
      </c>
      <c r="O74">
        <f t="shared" si="10"/>
        <v>9.6688741721854307E-2</v>
      </c>
      <c r="P74" s="2">
        <f t="shared" si="11"/>
        <v>9.5364238410596033E-2</v>
      </c>
      <c r="Q74">
        <f t="shared" si="12"/>
        <v>-1.3006523380873118</v>
      </c>
      <c r="R74">
        <f t="shared" si="13"/>
        <v>0.26525921613904069</v>
      </c>
      <c r="S74">
        <f t="shared" si="14"/>
        <v>0.16989497772844464</v>
      </c>
    </row>
    <row r="75" spans="1:19">
      <c r="A75" s="1">
        <v>43938</v>
      </c>
      <c r="B75">
        <v>71.172500999999997</v>
      </c>
      <c r="C75">
        <v>71.737503000000004</v>
      </c>
      <c r="D75">
        <v>69.214995999999999</v>
      </c>
      <c r="E75">
        <v>70.699996999999996</v>
      </c>
      <c r="F75">
        <v>69.041663999999997</v>
      </c>
      <c r="G75">
        <f t="shared" si="15"/>
        <v>-1.3568816861463162E-2</v>
      </c>
      <c r="H75">
        <v>215250000</v>
      </c>
      <c r="M75">
        <f t="shared" si="8"/>
        <v>-2.0756669480040402E-2</v>
      </c>
      <c r="N75">
        <f t="shared" si="9"/>
        <v>74</v>
      </c>
      <c r="O75">
        <f t="shared" si="10"/>
        <v>9.8013245033112581E-2</v>
      </c>
      <c r="P75" s="2">
        <f t="shared" si="11"/>
        <v>9.6688741721854307E-2</v>
      </c>
      <c r="Q75">
        <f t="shared" si="12"/>
        <v>-1.2929553853044249</v>
      </c>
      <c r="R75">
        <f t="shared" si="13"/>
        <v>0.17459553145405263</v>
      </c>
      <c r="S75">
        <f t="shared" si="14"/>
        <v>7.790678973219832E-2</v>
      </c>
    </row>
    <row r="76" spans="1:19">
      <c r="A76" s="1">
        <v>43941</v>
      </c>
      <c r="B76">
        <v>69.487503000000004</v>
      </c>
      <c r="C76">
        <v>70.419998000000007</v>
      </c>
      <c r="D76">
        <v>69.212502000000001</v>
      </c>
      <c r="E76">
        <v>69.232498000000007</v>
      </c>
      <c r="F76">
        <v>67.608588999999995</v>
      </c>
      <c r="G76">
        <f t="shared" si="15"/>
        <v>-2.0756669480040402E-2</v>
      </c>
      <c r="H76">
        <v>130015200</v>
      </c>
      <c r="M76">
        <f t="shared" si="8"/>
        <v>-3.0910347796194948E-2</v>
      </c>
      <c r="N76">
        <f t="shared" si="9"/>
        <v>75</v>
      </c>
      <c r="O76">
        <f t="shared" si="10"/>
        <v>9.9337748344370855E-2</v>
      </c>
      <c r="P76" s="2">
        <f t="shared" si="11"/>
        <v>9.8013245033112581E-2</v>
      </c>
      <c r="Q76">
        <f t="shared" si="12"/>
        <v>-1.2853342781142731</v>
      </c>
      <c r="R76">
        <f t="shared" si="13"/>
        <v>8.4941498011470967E-2</v>
      </c>
      <c r="S76">
        <f t="shared" si="14"/>
        <v>1.3071747021641614E-2</v>
      </c>
    </row>
    <row r="77" spans="1:19">
      <c r="A77" s="1">
        <v>43942</v>
      </c>
      <c r="B77">
        <v>69.069999999999993</v>
      </c>
      <c r="C77">
        <v>69.3125</v>
      </c>
      <c r="D77">
        <v>66.357498000000007</v>
      </c>
      <c r="E77">
        <v>67.092499000000004</v>
      </c>
      <c r="F77">
        <v>65.518783999999997</v>
      </c>
      <c r="G77">
        <f t="shared" si="15"/>
        <v>-3.0910347796194948E-2</v>
      </c>
      <c r="H77">
        <v>180991600</v>
      </c>
      <c r="M77">
        <f t="shared" si="8"/>
        <v>2.8803587075120207E-2</v>
      </c>
      <c r="N77">
        <f t="shared" si="9"/>
        <v>76</v>
      </c>
      <c r="O77">
        <f t="shared" si="10"/>
        <v>0.10066225165562914</v>
      </c>
      <c r="P77" s="2">
        <f t="shared" si="11"/>
        <v>9.9337748344370855E-2</v>
      </c>
      <c r="Q77">
        <f t="shared" si="12"/>
        <v>-1.2777871022194771</v>
      </c>
      <c r="R77">
        <f t="shared" si="13"/>
        <v>0.88376389975567315</v>
      </c>
      <c r="S77">
        <f t="shared" si="14"/>
        <v>0.78442615141130234</v>
      </c>
    </row>
    <row r="78" spans="1:19">
      <c r="A78" s="1">
        <v>43943</v>
      </c>
      <c r="B78">
        <v>68.402495999999999</v>
      </c>
      <c r="C78">
        <v>69.474997999999999</v>
      </c>
      <c r="D78">
        <v>68.050003000000004</v>
      </c>
      <c r="E78">
        <v>69.025002000000001</v>
      </c>
      <c r="F78">
        <v>67.405959999999993</v>
      </c>
      <c r="G78">
        <f t="shared" si="15"/>
        <v>2.8803587075120207E-2</v>
      </c>
      <c r="H78">
        <v>116862400</v>
      </c>
      <c r="M78">
        <f t="shared" si="8"/>
        <v>-3.8754733260975005E-3</v>
      </c>
      <c r="N78">
        <f t="shared" si="9"/>
        <v>77</v>
      </c>
      <c r="O78">
        <f t="shared" si="10"/>
        <v>0.10198675496688742</v>
      </c>
      <c r="P78" s="2">
        <f t="shared" si="11"/>
        <v>0.10066225165562914</v>
      </c>
      <c r="Q78">
        <f t="shared" si="12"/>
        <v>-1.270312015271299</v>
      </c>
      <c r="R78">
        <f t="shared" si="13"/>
        <v>0.41660737238222995</v>
      </c>
      <c r="S78">
        <f t="shared" si="14"/>
        <v>0.3159451207266008</v>
      </c>
    </row>
    <row r="79" spans="1:19">
      <c r="A79" s="1">
        <v>43944</v>
      </c>
      <c r="B79">
        <v>68.967499000000004</v>
      </c>
      <c r="C79">
        <v>70.4375</v>
      </c>
      <c r="D79">
        <v>68.717499000000004</v>
      </c>
      <c r="E79">
        <v>68.757499999999993</v>
      </c>
      <c r="F79">
        <v>67.144729999999996</v>
      </c>
      <c r="G79">
        <f t="shared" si="15"/>
        <v>-3.8754733260975005E-3</v>
      </c>
      <c r="H79">
        <v>124814400</v>
      </c>
      <c r="M79">
        <f t="shared" si="8"/>
        <v>2.8869547915376215E-2</v>
      </c>
      <c r="N79">
        <f t="shared" si="9"/>
        <v>78</v>
      </c>
      <c r="O79">
        <f t="shared" si="10"/>
        <v>0.10331125827814569</v>
      </c>
      <c r="P79" s="2">
        <f t="shared" si="11"/>
        <v>0.10198675496688742</v>
      </c>
      <c r="Q79">
        <f t="shared" si="12"/>
        <v>-1.2629072432595254</v>
      </c>
      <c r="R79">
        <f t="shared" si="13"/>
        <v>0.88431745607551038</v>
      </c>
      <c r="S79">
        <f t="shared" si="14"/>
        <v>0.78233070110862291</v>
      </c>
    </row>
    <row r="80" spans="1:19">
      <c r="A80" s="1">
        <v>43945</v>
      </c>
      <c r="B80">
        <v>69.300003000000004</v>
      </c>
      <c r="C80">
        <v>70.752502000000007</v>
      </c>
      <c r="D80">
        <v>69.25</v>
      </c>
      <c r="E80">
        <v>70.742500000000007</v>
      </c>
      <c r="F80">
        <v>69.083168000000001</v>
      </c>
      <c r="G80">
        <f t="shared" si="15"/>
        <v>2.8869547915376215E-2</v>
      </c>
      <c r="H80">
        <v>126161200</v>
      </c>
      <c r="M80">
        <f t="shared" si="8"/>
        <v>7.0701737360989725E-4</v>
      </c>
      <c r="N80">
        <f t="shared" si="9"/>
        <v>79</v>
      </c>
      <c r="O80">
        <f t="shared" si="10"/>
        <v>0.10463576158940398</v>
      </c>
      <c r="P80" s="2">
        <f t="shared" si="11"/>
        <v>0.10331125827814569</v>
      </c>
      <c r="Q80">
        <f t="shared" si="12"/>
        <v>-1.2555710771273616</v>
      </c>
      <c r="R80">
        <f t="shared" si="13"/>
        <v>0.49456736397411877</v>
      </c>
      <c r="S80">
        <f t="shared" si="14"/>
        <v>0.39125610569597308</v>
      </c>
    </row>
    <row r="81" spans="1:19">
      <c r="A81" s="1">
        <v>43948</v>
      </c>
      <c r="B81">
        <v>70.449996999999996</v>
      </c>
      <c r="C81">
        <v>71.135002</v>
      </c>
      <c r="D81">
        <v>69.987503000000004</v>
      </c>
      <c r="E81">
        <v>70.792502999999996</v>
      </c>
      <c r="F81">
        <v>69.132011000000006</v>
      </c>
      <c r="G81">
        <f t="shared" si="15"/>
        <v>7.0701737360989725E-4</v>
      </c>
      <c r="H81">
        <v>117087600</v>
      </c>
      <c r="M81">
        <f t="shared" si="8"/>
        <v>-1.6209205891609346E-2</v>
      </c>
      <c r="N81">
        <f t="shared" si="9"/>
        <v>80</v>
      </c>
      <c r="O81">
        <f t="shared" si="10"/>
        <v>0.10596026490066225</v>
      </c>
      <c r="P81" s="2">
        <f t="shared" si="11"/>
        <v>0.10463576158940398</v>
      </c>
      <c r="Q81">
        <f t="shared" si="12"/>
        <v>-1.2483018695946637</v>
      </c>
      <c r="R81">
        <f t="shared" si="13"/>
        <v>0.2294368601518843</v>
      </c>
      <c r="S81">
        <f t="shared" si="14"/>
        <v>0.12480109856248033</v>
      </c>
    </row>
    <row r="82" spans="1:19">
      <c r="A82" s="1">
        <v>43949</v>
      </c>
      <c r="B82">
        <v>71.269997000000004</v>
      </c>
      <c r="C82">
        <v>71.457497000000004</v>
      </c>
      <c r="D82">
        <v>69.550003000000004</v>
      </c>
      <c r="E82">
        <v>69.644997000000004</v>
      </c>
      <c r="F82">
        <v>68.011436000000003</v>
      </c>
      <c r="G82">
        <f t="shared" si="15"/>
        <v>-1.6209205891609346E-2</v>
      </c>
      <c r="H82">
        <v>112004800</v>
      </c>
      <c r="M82">
        <f t="shared" si="8"/>
        <v>3.2844976247818014E-2</v>
      </c>
      <c r="N82">
        <f t="shared" si="9"/>
        <v>81</v>
      </c>
      <c r="O82">
        <f t="shared" si="10"/>
        <v>0.10728476821192053</v>
      </c>
      <c r="P82" s="2">
        <f t="shared" si="11"/>
        <v>0.10596026490066225</v>
      </c>
      <c r="Q82">
        <f t="shared" si="12"/>
        <v>-1.2410980321742089</v>
      </c>
      <c r="R82">
        <f t="shared" si="13"/>
        <v>0.91430008772488769</v>
      </c>
      <c r="S82">
        <f t="shared" si="14"/>
        <v>0.80833982282422545</v>
      </c>
    </row>
    <row r="83" spans="1:19">
      <c r="A83" s="1">
        <v>43950</v>
      </c>
      <c r="B83">
        <v>71.182502999999997</v>
      </c>
      <c r="C83">
        <v>72.417502999999996</v>
      </c>
      <c r="D83">
        <v>70.972504000000001</v>
      </c>
      <c r="E83">
        <v>71.932502999999997</v>
      </c>
      <c r="F83">
        <v>70.245270000000005</v>
      </c>
      <c r="G83">
        <f t="shared" si="15"/>
        <v>3.2844976247818014E-2</v>
      </c>
      <c r="H83">
        <v>137280800</v>
      </c>
      <c r="M83">
        <f t="shared" si="8"/>
        <v>2.1096125048704284E-2</v>
      </c>
      <c r="N83">
        <f t="shared" si="9"/>
        <v>82</v>
      </c>
      <c r="O83">
        <f t="shared" si="10"/>
        <v>0.10860927152317881</v>
      </c>
      <c r="P83" s="2">
        <f t="shared" si="11"/>
        <v>0.10728476821192053</v>
      </c>
      <c r="Q83">
        <f t="shared" si="12"/>
        <v>-1.2339580323670889</v>
      </c>
      <c r="R83">
        <f t="shared" si="13"/>
        <v>0.80585880676162736</v>
      </c>
      <c r="S83">
        <f t="shared" si="14"/>
        <v>0.69857403854970679</v>
      </c>
    </row>
    <row r="84" spans="1:19">
      <c r="A84" s="1">
        <v>43951</v>
      </c>
      <c r="B84">
        <v>72.489998</v>
      </c>
      <c r="C84">
        <v>73.632499999999993</v>
      </c>
      <c r="D84">
        <v>72.087502000000001</v>
      </c>
      <c r="E84">
        <v>73.449996999999996</v>
      </c>
      <c r="F84">
        <v>71.727172999999993</v>
      </c>
      <c r="G84">
        <f t="shared" si="15"/>
        <v>2.1096125048704284E-2</v>
      </c>
      <c r="H84">
        <v>183064000</v>
      </c>
      <c r="M84">
        <f t="shared" si="8"/>
        <v>-1.6099365856786063E-2</v>
      </c>
      <c r="N84">
        <f t="shared" si="9"/>
        <v>83</v>
      </c>
      <c r="O84">
        <f t="shared" si="10"/>
        <v>0.10993377483443709</v>
      </c>
      <c r="P84" s="2">
        <f t="shared" si="11"/>
        <v>0.10860927152317881</v>
      </c>
      <c r="Q84">
        <f t="shared" si="12"/>
        <v>-1.2268803910243762</v>
      </c>
      <c r="R84">
        <f t="shared" si="13"/>
        <v>0.23087094385093426</v>
      </c>
      <c r="S84">
        <f t="shared" si="14"/>
        <v>0.12226167232775545</v>
      </c>
    </row>
    <row r="85" spans="1:19">
      <c r="A85" s="1">
        <v>43952</v>
      </c>
      <c r="B85">
        <v>71.5625</v>
      </c>
      <c r="C85">
        <v>74.75</v>
      </c>
      <c r="D85">
        <v>71.462502000000001</v>
      </c>
      <c r="E85">
        <v>72.267501999999993</v>
      </c>
      <c r="F85">
        <v>70.572411000000002</v>
      </c>
      <c r="G85">
        <f t="shared" si="15"/>
        <v>-1.6099365856786063E-2</v>
      </c>
      <c r="H85">
        <v>240616800</v>
      </c>
      <c r="M85">
        <f t="shared" si="8"/>
        <v>1.4148857688877969E-2</v>
      </c>
      <c r="N85">
        <f t="shared" si="9"/>
        <v>84</v>
      </c>
      <c r="O85">
        <f t="shared" si="10"/>
        <v>0.11125827814569536</v>
      </c>
      <c r="P85" s="2">
        <f t="shared" si="11"/>
        <v>0.10993377483443709</v>
      </c>
      <c r="Q85">
        <f t="shared" si="12"/>
        <v>-1.2198636798633631</v>
      </c>
      <c r="R85">
        <f t="shared" si="13"/>
        <v>0.71366800753010029</v>
      </c>
      <c r="S85">
        <f t="shared" si="14"/>
        <v>0.60373423269566318</v>
      </c>
    </row>
    <row r="86" spans="1:19">
      <c r="A86" s="1">
        <v>43955</v>
      </c>
      <c r="B86">
        <v>72.292502999999996</v>
      </c>
      <c r="C86">
        <v>73.422500999999997</v>
      </c>
      <c r="D86">
        <v>71.580001999999993</v>
      </c>
      <c r="E86">
        <v>73.290001000000004</v>
      </c>
      <c r="F86">
        <v>71.570930000000004</v>
      </c>
      <c r="G86">
        <f t="shared" si="15"/>
        <v>1.4148857688877969E-2</v>
      </c>
      <c r="H86">
        <v>133568000</v>
      </c>
      <c r="M86">
        <f t="shared" si="8"/>
        <v>1.5008733294369581E-2</v>
      </c>
      <c r="N86">
        <f t="shared" si="9"/>
        <v>85</v>
      </c>
      <c r="O86">
        <f t="shared" si="10"/>
        <v>0.11258278145695365</v>
      </c>
      <c r="P86" s="2">
        <f t="shared" si="11"/>
        <v>0.11125827814569536</v>
      </c>
      <c r="Q86">
        <f t="shared" si="12"/>
        <v>-1.2129065191275461</v>
      </c>
      <c r="R86">
        <f t="shared" si="13"/>
        <v>0.72611038127805694</v>
      </c>
      <c r="S86">
        <f t="shared" si="14"/>
        <v>0.6148521031323616</v>
      </c>
    </row>
    <row r="87" spans="1:19">
      <c r="A87" s="1">
        <v>43956</v>
      </c>
      <c r="B87">
        <v>73.764999000000003</v>
      </c>
      <c r="C87">
        <v>75.25</v>
      </c>
      <c r="D87">
        <v>73.614998</v>
      </c>
      <c r="E87">
        <v>74.389999000000003</v>
      </c>
      <c r="F87">
        <v>72.645118999999994</v>
      </c>
      <c r="G87">
        <f t="shared" si="15"/>
        <v>1.5008733294369581E-2</v>
      </c>
      <c r="H87">
        <v>147751200</v>
      </c>
      <c r="M87">
        <f t="shared" si="8"/>
        <v>1.0317430961879426E-2</v>
      </c>
      <c r="N87">
        <f t="shared" si="9"/>
        <v>86</v>
      </c>
      <c r="O87">
        <f t="shared" si="10"/>
        <v>0.11390728476821192</v>
      </c>
      <c r="P87" s="2">
        <f t="shared" si="11"/>
        <v>0.11258278145695365</v>
      </c>
      <c r="Q87">
        <f t="shared" si="12"/>
        <v>-1.2060075753804989</v>
      </c>
      <c r="R87">
        <f t="shared" si="13"/>
        <v>0.65521990381026418</v>
      </c>
      <c r="S87">
        <f t="shared" si="14"/>
        <v>0.54263712235331052</v>
      </c>
    </row>
    <row r="88" spans="1:19">
      <c r="A88" s="1">
        <v>43957</v>
      </c>
      <c r="B88">
        <v>75.114998</v>
      </c>
      <c r="C88">
        <v>75.809997999999993</v>
      </c>
      <c r="D88">
        <v>74.717499000000004</v>
      </c>
      <c r="E88">
        <v>75.157500999999996</v>
      </c>
      <c r="F88">
        <v>73.394630000000006</v>
      </c>
      <c r="G88">
        <f t="shared" si="15"/>
        <v>1.0317430961879426E-2</v>
      </c>
      <c r="H88">
        <v>142333600</v>
      </c>
      <c r="M88">
        <f t="shared" si="8"/>
        <v>1.0344830405167205E-2</v>
      </c>
      <c r="N88">
        <f t="shared" si="9"/>
        <v>87</v>
      </c>
      <c r="O88">
        <f t="shared" si="10"/>
        <v>0.1152317880794702</v>
      </c>
      <c r="P88" s="2">
        <f t="shared" si="11"/>
        <v>0.11390728476821192</v>
      </c>
      <c r="Q88">
        <f t="shared" si="12"/>
        <v>-1.1991655594244433</v>
      </c>
      <c r="R88">
        <f t="shared" si="13"/>
        <v>0.65565359711704341</v>
      </c>
      <c r="S88">
        <f t="shared" si="14"/>
        <v>0.54174631234883153</v>
      </c>
    </row>
    <row r="89" spans="1:19">
      <c r="A89" s="1">
        <v>43958</v>
      </c>
      <c r="B89">
        <v>75.805000000000007</v>
      </c>
      <c r="C89">
        <v>76.292502999999996</v>
      </c>
      <c r="D89">
        <v>75.492500000000007</v>
      </c>
      <c r="E89">
        <v>75.934997999999993</v>
      </c>
      <c r="F89">
        <v>74.153885000000002</v>
      </c>
      <c r="G89">
        <f t="shared" si="15"/>
        <v>1.0344830405167205E-2</v>
      </c>
      <c r="H89">
        <v>115215200</v>
      </c>
      <c r="M89">
        <f t="shared" si="8"/>
        <v>2.3801638983581119E-2</v>
      </c>
      <c r="N89">
        <f t="shared" si="9"/>
        <v>88</v>
      </c>
      <c r="O89">
        <f t="shared" si="10"/>
        <v>0.11655629139072848</v>
      </c>
      <c r="P89" s="2">
        <f t="shared" si="11"/>
        <v>0.1152317880794702</v>
      </c>
      <c r="Q89">
        <f t="shared" si="12"/>
        <v>-1.1923792243351823</v>
      </c>
      <c r="R89">
        <f t="shared" si="13"/>
        <v>0.83621581662631661</v>
      </c>
      <c r="S89">
        <f t="shared" si="14"/>
        <v>0.7209840285468464</v>
      </c>
    </row>
    <row r="90" spans="1:19">
      <c r="A90" s="1">
        <v>43959</v>
      </c>
      <c r="B90">
        <v>76.410004000000001</v>
      </c>
      <c r="C90">
        <v>77.587502000000001</v>
      </c>
      <c r="D90">
        <v>76.072502</v>
      </c>
      <c r="E90">
        <v>77.532500999999996</v>
      </c>
      <c r="F90">
        <v>75.918869000000001</v>
      </c>
      <c r="G90">
        <f t="shared" si="15"/>
        <v>2.3801638983581119E-2</v>
      </c>
      <c r="H90">
        <v>133838400</v>
      </c>
      <c r="M90">
        <f t="shared" si="8"/>
        <v>1.5735258121403195E-2</v>
      </c>
      <c r="N90">
        <f t="shared" si="9"/>
        <v>89</v>
      </c>
      <c r="O90">
        <f t="shared" si="10"/>
        <v>0.11788079470198676</v>
      </c>
      <c r="P90" s="2">
        <f t="shared" si="11"/>
        <v>0.11655629139072848</v>
      </c>
      <c r="Q90">
        <f t="shared" si="12"/>
        <v>-1.185647363605594</v>
      </c>
      <c r="R90">
        <f t="shared" si="13"/>
        <v>0.73641055861035432</v>
      </c>
      <c r="S90">
        <f t="shared" si="14"/>
        <v>0.61985426721962589</v>
      </c>
    </row>
    <row r="91" spans="1:19">
      <c r="A91" s="1">
        <v>43962</v>
      </c>
      <c r="B91">
        <v>77.025002000000001</v>
      </c>
      <c r="C91">
        <v>79.262496999999996</v>
      </c>
      <c r="D91">
        <v>76.809997999999993</v>
      </c>
      <c r="E91">
        <v>78.752502000000007</v>
      </c>
      <c r="F91">
        <v>77.113472000000002</v>
      </c>
      <c r="G91">
        <f t="shared" si="15"/>
        <v>1.5735258121403195E-2</v>
      </c>
      <c r="H91">
        <v>145946400</v>
      </c>
      <c r="M91">
        <f t="shared" si="8"/>
        <v>-1.1428042041733089E-2</v>
      </c>
      <c r="N91">
        <f t="shared" si="9"/>
        <v>90</v>
      </c>
      <c r="O91">
        <f t="shared" si="10"/>
        <v>0.11920529801324503</v>
      </c>
      <c r="P91" s="2">
        <f t="shared" si="11"/>
        <v>0.11788079470198676</v>
      </c>
      <c r="Q91">
        <f t="shared" si="12"/>
        <v>-1.1789688093905633</v>
      </c>
      <c r="R91">
        <f t="shared" si="13"/>
        <v>0.2962554030563585</v>
      </c>
      <c r="S91">
        <f t="shared" si="14"/>
        <v>0.17837460835437174</v>
      </c>
    </row>
    <row r="92" spans="1:19">
      <c r="A92" s="1">
        <v>43963</v>
      </c>
      <c r="B92">
        <v>79.457497000000004</v>
      </c>
      <c r="C92">
        <v>79.922500999999997</v>
      </c>
      <c r="D92">
        <v>77.727501000000004</v>
      </c>
      <c r="E92">
        <v>77.852501000000004</v>
      </c>
      <c r="F92">
        <v>76.232215999999994</v>
      </c>
      <c r="G92">
        <f t="shared" si="15"/>
        <v>-1.1428042041733089E-2</v>
      </c>
      <c r="H92">
        <v>162301200</v>
      </c>
      <c r="M92">
        <f t="shared" si="8"/>
        <v>-1.2074370237380894E-2</v>
      </c>
      <c r="N92">
        <f t="shared" si="9"/>
        <v>91</v>
      </c>
      <c r="O92">
        <f t="shared" si="10"/>
        <v>0.12052980132450331</v>
      </c>
      <c r="P92" s="2">
        <f t="shared" si="11"/>
        <v>0.11920529801324503</v>
      </c>
      <c r="Q92">
        <f t="shared" si="12"/>
        <v>-1.1723424308467418</v>
      </c>
      <c r="R92">
        <f t="shared" si="13"/>
        <v>0.28672382379016326</v>
      </c>
      <c r="S92">
        <f t="shared" si="14"/>
        <v>0.16751852577691823</v>
      </c>
    </row>
    <row r="93" spans="1:19">
      <c r="A93" s="1">
        <v>43964</v>
      </c>
      <c r="B93">
        <v>78.037497999999999</v>
      </c>
      <c r="C93">
        <v>78.987503000000004</v>
      </c>
      <c r="D93">
        <v>75.802498</v>
      </c>
      <c r="E93">
        <v>76.912497999999999</v>
      </c>
      <c r="F93">
        <v>75.311760000000007</v>
      </c>
      <c r="G93">
        <f t="shared" si="15"/>
        <v>-1.2074370237380894E-2</v>
      </c>
      <c r="H93">
        <v>200622400</v>
      </c>
      <c r="M93">
        <f t="shared" si="8"/>
        <v>6.1435956349977783E-3</v>
      </c>
      <c r="N93">
        <f t="shared" si="9"/>
        <v>92</v>
      </c>
      <c r="O93">
        <f t="shared" si="10"/>
        <v>0.12185430463576159</v>
      </c>
      <c r="P93" s="2">
        <f t="shared" si="11"/>
        <v>0.12052980132450331</v>
      </c>
      <c r="Q93">
        <f t="shared" si="12"/>
        <v>-1.1657671325610135</v>
      </c>
      <c r="R93">
        <f t="shared" si="13"/>
        <v>0.58708555896331638</v>
      </c>
      <c r="S93">
        <f t="shared" si="14"/>
        <v>0.46655575763881307</v>
      </c>
    </row>
    <row r="94" spans="1:19">
      <c r="A94" s="1">
        <v>43965</v>
      </c>
      <c r="B94">
        <v>76.127502000000007</v>
      </c>
      <c r="C94">
        <v>77.447502</v>
      </c>
      <c r="D94">
        <v>75.382499999999993</v>
      </c>
      <c r="E94">
        <v>77.385002</v>
      </c>
      <c r="F94">
        <v>75.774445</v>
      </c>
      <c r="G94">
        <f t="shared" si="15"/>
        <v>6.1435956349977783E-3</v>
      </c>
      <c r="H94">
        <v>158929200</v>
      </c>
      <c r="M94">
        <f t="shared" si="8"/>
        <v>-5.9121647146344047E-3</v>
      </c>
      <c r="N94">
        <f t="shared" si="9"/>
        <v>93</v>
      </c>
      <c r="O94">
        <f t="shared" si="10"/>
        <v>0.12317880794701987</v>
      </c>
      <c r="P94" s="2">
        <f t="shared" si="11"/>
        <v>0.12185430463576159</v>
      </c>
      <c r="Q94">
        <f t="shared" si="12"/>
        <v>-1.1592418530620379</v>
      </c>
      <c r="R94">
        <f t="shared" si="13"/>
        <v>0.38280563318605992</v>
      </c>
      <c r="S94">
        <f t="shared" si="14"/>
        <v>0.26095132855029834</v>
      </c>
    </row>
    <row r="95" spans="1:19">
      <c r="A95" s="1">
        <v>43966</v>
      </c>
      <c r="B95">
        <v>75.087502000000001</v>
      </c>
      <c r="C95">
        <v>76.974997999999999</v>
      </c>
      <c r="D95">
        <v>75.052498</v>
      </c>
      <c r="E95">
        <v>76.927498</v>
      </c>
      <c r="F95">
        <v>75.326453999999998</v>
      </c>
      <c r="G95">
        <f t="shared" si="15"/>
        <v>-5.9121647146344047E-3</v>
      </c>
      <c r="H95">
        <v>166348400</v>
      </c>
      <c r="M95">
        <f t="shared" si="8"/>
        <v>2.356128432648652E-2</v>
      </c>
      <c r="N95">
        <f t="shared" si="9"/>
        <v>94</v>
      </c>
      <c r="O95">
        <f t="shared" si="10"/>
        <v>0.12450331125827814</v>
      </c>
      <c r="P95" s="2">
        <f t="shared" si="11"/>
        <v>0.12317880794701987</v>
      </c>
      <c r="Q95">
        <f t="shared" si="12"/>
        <v>-1.1527655634096068</v>
      </c>
      <c r="R95">
        <f t="shared" si="13"/>
        <v>0.83365073176205939</v>
      </c>
      <c r="S95">
        <f t="shared" si="14"/>
        <v>0.71047192381503954</v>
      </c>
    </row>
    <row r="96" spans="1:19">
      <c r="A96" s="1">
        <v>43969</v>
      </c>
      <c r="B96">
        <v>78.292502999999996</v>
      </c>
      <c r="C96">
        <v>79.125</v>
      </c>
      <c r="D96">
        <v>77.580001999999993</v>
      </c>
      <c r="E96">
        <v>78.739998</v>
      </c>
      <c r="F96">
        <v>77.101241999999999</v>
      </c>
      <c r="G96">
        <f t="shared" si="15"/>
        <v>2.356128432648652E-2</v>
      </c>
      <c r="H96">
        <v>135178400</v>
      </c>
      <c r="M96">
        <f t="shared" si="8"/>
        <v>-5.7785580159654959E-3</v>
      </c>
      <c r="N96">
        <f t="shared" si="9"/>
        <v>95</v>
      </c>
      <c r="O96">
        <f t="shared" si="10"/>
        <v>0.12582781456953643</v>
      </c>
      <c r="P96" s="2">
        <f t="shared" si="11"/>
        <v>0.12450331125827814</v>
      </c>
      <c r="Q96">
        <f t="shared" si="12"/>
        <v>-1.1463372658569879</v>
      </c>
      <c r="R96">
        <f t="shared" si="13"/>
        <v>0.38499889347437194</v>
      </c>
      <c r="S96">
        <f t="shared" si="14"/>
        <v>0.26049558221609381</v>
      </c>
    </row>
    <row r="97" spans="1:19">
      <c r="A97" s="1">
        <v>43970</v>
      </c>
      <c r="B97">
        <v>78.757499999999993</v>
      </c>
      <c r="C97">
        <v>79.629997000000003</v>
      </c>
      <c r="D97">
        <v>78.252502000000007</v>
      </c>
      <c r="E97">
        <v>78.285004000000001</v>
      </c>
      <c r="F97">
        <v>76.655708000000004</v>
      </c>
      <c r="G97">
        <f t="shared" si="15"/>
        <v>-5.7785580159654959E-3</v>
      </c>
      <c r="H97">
        <v>101729600</v>
      </c>
      <c r="M97">
        <f t="shared" si="8"/>
        <v>1.9448284268667848E-2</v>
      </c>
      <c r="N97">
        <f t="shared" si="9"/>
        <v>96</v>
      </c>
      <c r="O97">
        <f t="shared" si="10"/>
        <v>0.1271523178807947</v>
      </c>
      <c r="P97" s="2">
        <f t="shared" si="11"/>
        <v>0.12582781456953643</v>
      </c>
      <c r="Q97">
        <f t="shared" si="12"/>
        <v>-1.1399559925817269</v>
      </c>
      <c r="R97">
        <f t="shared" si="13"/>
        <v>0.78579335770845338</v>
      </c>
      <c r="S97">
        <f t="shared" si="14"/>
        <v>0.65996554313891698</v>
      </c>
    </row>
    <row r="98" spans="1:19">
      <c r="A98" s="1">
        <v>43971</v>
      </c>
      <c r="B98">
        <v>79.169998000000007</v>
      </c>
      <c r="C98">
        <v>79.879997000000003</v>
      </c>
      <c r="D98">
        <v>79.129997000000003</v>
      </c>
      <c r="E98">
        <v>79.807502999999997</v>
      </c>
      <c r="F98">
        <v>78.146529999999998</v>
      </c>
      <c r="G98">
        <f t="shared" si="15"/>
        <v>1.9448284268667848E-2</v>
      </c>
      <c r="H98">
        <v>111504800</v>
      </c>
      <c r="M98">
        <f t="shared" si="8"/>
        <v>-7.4556605392459563E-3</v>
      </c>
      <c r="N98">
        <f t="shared" si="9"/>
        <v>97</v>
      </c>
      <c r="O98">
        <f t="shared" si="10"/>
        <v>0.12847682119205298</v>
      </c>
      <c r="P98" s="2">
        <f t="shared" si="11"/>
        <v>0.1271523178807947</v>
      </c>
      <c r="Q98">
        <f t="shared" si="12"/>
        <v>-1.1336208044807523</v>
      </c>
      <c r="R98">
        <f t="shared" si="13"/>
        <v>0.35775645663768818</v>
      </c>
      <c r="S98">
        <f t="shared" si="14"/>
        <v>0.23060413875689348</v>
      </c>
    </row>
    <row r="99" spans="1:19">
      <c r="A99" s="1">
        <v>43972</v>
      </c>
      <c r="B99">
        <v>79.665001000000004</v>
      </c>
      <c r="C99">
        <v>80.222504000000001</v>
      </c>
      <c r="D99">
        <v>78.967499000000004</v>
      </c>
      <c r="E99">
        <v>79.212502000000001</v>
      </c>
      <c r="F99">
        <v>77.563896</v>
      </c>
      <c r="G99">
        <f t="shared" si="15"/>
        <v>-7.4556605392459563E-3</v>
      </c>
      <c r="H99">
        <v>102688800</v>
      </c>
      <c r="M99">
        <f t="shared" si="8"/>
        <v>6.4385239235533742E-3</v>
      </c>
      <c r="N99">
        <f t="shared" si="9"/>
        <v>98</v>
      </c>
      <c r="O99">
        <f t="shared" si="10"/>
        <v>0.12980132450331125</v>
      </c>
      <c r="P99" s="2">
        <f t="shared" si="11"/>
        <v>0.12847682119205298</v>
      </c>
      <c r="Q99">
        <f t="shared" si="12"/>
        <v>-1.1273307900258767</v>
      </c>
      <c r="R99">
        <f t="shared" si="13"/>
        <v>0.59201475117766122</v>
      </c>
      <c r="S99">
        <f t="shared" si="14"/>
        <v>0.46353792998560828</v>
      </c>
    </row>
    <row r="100" spans="1:19">
      <c r="A100" s="1">
        <v>43973</v>
      </c>
      <c r="B100">
        <v>78.942497000000003</v>
      </c>
      <c r="C100">
        <v>79.807502999999997</v>
      </c>
      <c r="D100">
        <v>78.837502000000001</v>
      </c>
      <c r="E100">
        <v>79.722504000000001</v>
      </c>
      <c r="F100">
        <v>78.063293000000002</v>
      </c>
      <c r="G100">
        <f t="shared" si="15"/>
        <v>6.4385239235533742E-3</v>
      </c>
      <c r="H100">
        <v>81803200</v>
      </c>
      <c r="M100">
        <f t="shared" si="8"/>
        <v>-6.7735036491478606E-3</v>
      </c>
      <c r="N100">
        <f t="shared" si="9"/>
        <v>99</v>
      </c>
      <c r="O100">
        <f t="shared" si="10"/>
        <v>0.13112582781456952</v>
      </c>
      <c r="P100" s="2">
        <f t="shared" si="11"/>
        <v>0.12980132450331125</v>
      </c>
      <c r="Q100">
        <f t="shared" si="12"/>
        <v>-1.121085064176087</v>
      </c>
      <c r="R100">
        <f t="shared" si="13"/>
        <v>0.36875896745915726</v>
      </c>
      <c r="S100">
        <f t="shared" si="14"/>
        <v>0.23895764295584601</v>
      </c>
    </row>
    <row r="101" spans="1:19">
      <c r="A101" s="1">
        <v>43977</v>
      </c>
      <c r="B101">
        <v>80.875</v>
      </c>
      <c r="C101">
        <v>81.059997999999993</v>
      </c>
      <c r="D101">
        <v>79.125</v>
      </c>
      <c r="E101">
        <v>79.182502999999997</v>
      </c>
      <c r="F101">
        <v>77.534531000000001</v>
      </c>
      <c r="G101">
        <f t="shared" si="15"/>
        <v>-6.7735036491478606E-3</v>
      </c>
      <c r="H101">
        <v>125522000</v>
      </c>
      <c r="M101">
        <f t="shared" si="8"/>
        <v>4.3571424969346406E-3</v>
      </c>
      <c r="N101">
        <f t="shared" si="9"/>
        <v>100</v>
      </c>
      <c r="O101">
        <f t="shared" si="10"/>
        <v>0.13245033112582782</v>
      </c>
      <c r="P101" s="2">
        <f t="shared" si="11"/>
        <v>0.13112582781456952</v>
      </c>
      <c r="Q101">
        <f t="shared" si="12"/>
        <v>-1.1148827673432693</v>
      </c>
      <c r="R101">
        <f t="shared" si="13"/>
        <v>0.55696146287012371</v>
      </c>
      <c r="S101">
        <f t="shared" si="14"/>
        <v>0.42583563505555422</v>
      </c>
    </row>
    <row r="102" spans="1:19">
      <c r="A102" s="1">
        <v>43978</v>
      </c>
      <c r="B102">
        <v>79.035004000000001</v>
      </c>
      <c r="C102">
        <v>79.677498</v>
      </c>
      <c r="D102">
        <v>78.272498999999996</v>
      </c>
      <c r="E102">
        <v>79.527495999999999</v>
      </c>
      <c r="F102">
        <v>77.87236</v>
      </c>
      <c r="G102">
        <f t="shared" si="15"/>
        <v>4.3571424969346406E-3</v>
      </c>
      <c r="H102">
        <v>112945200</v>
      </c>
      <c r="M102">
        <f t="shared" si="8"/>
        <v>4.4000207519068191E-4</v>
      </c>
      <c r="N102">
        <f t="shared" si="9"/>
        <v>101</v>
      </c>
      <c r="O102">
        <f t="shared" si="10"/>
        <v>0.1337748344370861</v>
      </c>
      <c r="P102" s="2">
        <f t="shared" si="11"/>
        <v>0.13245033112582782</v>
      </c>
      <c r="Q102">
        <f t="shared" si="12"/>
        <v>-1.1087230644082251</v>
      </c>
      <c r="R102">
        <f t="shared" si="13"/>
        <v>0.48998969845419155</v>
      </c>
      <c r="S102">
        <f t="shared" si="14"/>
        <v>0.35753936732836372</v>
      </c>
    </row>
    <row r="103" spans="1:19">
      <c r="A103" s="1">
        <v>43979</v>
      </c>
      <c r="B103">
        <v>79.192497000000003</v>
      </c>
      <c r="C103">
        <v>80.860000999999997</v>
      </c>
      <c r="D103">
        <v>78.907500999999996</v>
      </c>
      <c r="E103">
        <v>79.5625</v>
      </c>
      <c r="F103">
        <v>77.906623999999994</v>
      </c>
      <c r="G103">
        <f t="shared" si="15"/>
        <v>4.4000207519068191E-4</v>
      </c>
      <c r="H103">
        <v>133560800</v>
      </c>
      <c r="M103">
        <f t="shared" si="8"/>
        <v>-9.7411485832044065E-4</v>
      </c>
      <c r="N103">
        <f t="shared" si="9"/>
        <v>102</v>
      </c>
      <c r="O103">
        <f t="shared" si="10"/>
        <v>0.13509933774834437</v>
      </c>
      <c r="P103" s="2">
        <f t="shared" si="11"/>
        <v>0.1337748344370861</v>
      </c>
      <c r="Q103">
        <f t="shared" si="12"/>
        <v>-1.1026051437840632</v>
      </c>
      <c r="R103">
        <f t="shared" si="13"/>
        <v>0.46578265084569315</v>
      </c>
      <c r="S103">
        <f t="shared" si="14"/>
        <v>0.33200781640860705</v>
      </c>
    </row>
    <row r="104" spans="1:19">
      <c r="A104" s="1">
        <v>43980</v>
      </c>
      <c r="B104">
        <v>79.8125</v>
      </c>
      <c r="C104">
        <v>80.287497999999999</v>
      </c>
      <c r="D104">
        <v>79.117500000000007</v>
      </c>
      <c r="E104">
        <v>79.485000999999997</v>
      </c>
      <c r="F104">
        <v>77.830734000000007</v>
      </c>
      <c r="G104">
        <f t="shared" si="15"/>
        <v>-9.7411485832044065E-4</v>
      </c>
      <c r="H104">
        <v>153532400</v>
      </c>
      <c r="M104">
        <f t="shared" si="8"/>
        <v>1.2297892500923613E-2</v>
      </c>
      <c r="N104">
        <f t="shared" si="9"/>
        <v>103</v>
      </c>
      <c r="O104">
        <f t="shared" si="10"/>
        <v>0.13642384105960265</v>
      </c>
      <c r="P104" s="2">
        <f t="shared" si="11"/>
        <v>0.13509933774834437</v>
      </c>
      <c r="Q104">
        <f t="shared" si="12"/>
        <v>-1.0965282165242445</v>
      </c>
      <c r="R104">
        <f t="shared" si="13"/>
        <v>0.68601114596681145</v>
      </c>
      <c r="S104">
        <f t="shared" si="14"/>
        <v>0.55091180821846708</v>
      </c>
    </row>
    <row r="105" spans="1:19">
      <c r="A105" s="1">
        <v>43983</v>
      </c>
      <c r="B105">
        <v>79.4375</v>
      </c>
      <c r="C105">
        <v>80.587502000000001</v>
      </c>
      <c r="D105">
        <v>79.302498</v>
      </c>
      <c r="E105">
        <v>80.462502000000001</v>
      </c>
      <c r="F105">
        <v>78.787887999999995</v>
      </c>
      <c r="G105">
        <f t="shared" si="15"/>
        <v>1.2297892500923613E-2</v>
      </c>
      <c r="H105">
        <v>80791200</v>
      </c>
      <c r="M105">
        <f t="shared" si="8"/>
        <v>4.6294679202469879E-3</v>
      </c>
      <c r="N105">
        <f t="shared" si="9"/>
        <v>104</v>
      </c>
      <c r="O105">
        <f t="shared" si="10"/>
        <v>0.13774834437086092</v>
      </c>
      <c r="P105" s="2">
        <f t="shared" si="11"/>
        <v>0.13642384105960265</v>
      </c>
      <c r="Q105">
        <f t="shared" si="12"/>
        <v>-1.0904915154727386</v>
      </c>
      <c r="R105">
        <f t="shared" si="13"/>
        <v>0.56157940633662107</v>
      </c>
      <c r="S105">
        <f t="shared" si="14"/>
        <v>0.42515556527701842</v>
      </c>
    </row>
    <row r="106" spans="1:19">
      <c r="A106" s="1">
        <v>43984</v>
      </c>
      <c r="B106">
        <v>80.1875</v>
      </c>
      <c r="C106">
        <v>80.860000999999997</v>
      </c>
      <c r="D106">
        <v>79.732498000000007</v>
      </c>
      <c r="E106">
        <v>80.834998999999996</v>
      </c>
      <c r="F106">
        <v>79.152634000000006</v>
      </c>
      <c r="G106">
        <f t="shared" si="15"/>
        <v>4.6294679202469879E-3</v>
      </c>
      <c r="H106">
        <v>87642800</v>
      </c>
      <c r="M106">
        <f t="shared" si="8"/>
        <v>5.5052242481279379E-3</v>
      </c>
      <c r="N106">
        <f t="shared" si="9"/>
        <v>105</v>
      </c>
      <c r="O106">
        <f t="shared" si="10"/>
        <v>0.13907284768211919</v>
      </c>
      <c r="P106" s="2">
        <f t="shared" si="11"/>
        <v>0.13774834437086092</v>
      </c>
      <c r="Q106">
        <f t="shared" si="12"/>
        <v>-1.0844942944539173</v>
      </c>
      <c r="R106">
        <f t="shared" si="13"/>
        <v>0.57637018951440055</v>
      </c>
      <c r="S106">
        <f t="shared" si="14"/>
        <v>0.43862184514353963</v>
      </c>
    </row>
    <row r="107" spans="1:19">
      <c r="A107" s="1">
        <v>43985</v>
      </c>
      <c r="B107">
        <v>81.165001000000004</v>
      </c>
      <c r="C107">
        <v>81.550003000000004</v>
      </c>
      <c r="D107">
        <v>80.574996999999996</v>
      </c>
      <c r="E107">
        <v>81.279999000000004</v>
      </c>
      <c r="F107">
        <v>79.588386999999997</v>
      </c>
      <c r="G107">
        <f t="shared" si="15"/>
        <v>5.5052242481279379E-3</v>
      </c>
      <c r="H107">
        <v>104491200</v>
      </c>
      <c r="M107">
        <f t="shared" si="8"/>
        <v>-8.6125127777749722E-3</v>
      </c>
      <c r="N107">
        <f t="shared" si="9"/>
        <v>106</v>
      </c>
      <c r="O107">
        <f t="shared" si="10"/>
        <v>0.1403973509933775</v>
      </c>
      <c r="P107" s="2">
        <f t="shared" si="11"/>
        <v>0.13907284768211919</v>
      </c>
      <c r="Q107">
        <f t="shared" si="12"/>
        <v>-1.0785358274999648</v>
      </c>
      <c r="R107">
        <f t="shared" si="13"/>
        <v>0.33936915824762437</v>
      </c>
      <c r="S107">
        <f t="shared" si="14"/>
        <v>0.20029631056550518</v>
      </c>
    </row>
    <row r="108" spans="1:19">
      <c r="A108" s="1">
        <v>43986</v>
      </c>
      <c r="B108">
        <v>81.097504000000001</v>
      </c>
      <c r="C108">
        <v>81.404999000000004</v>
      </c>
      <c r="D108">
        <v>80.194999999999993</v>
      </c>
      <c r="E108">
        <v>80.580001999999993</v>
      </c>
      <c r="F108">
        <v>78.902930999999995</v>
      </c>
      <c r="G108">
        <f t="shared" si="15"/>
        <v>-8.6125127777749722E-3</v>
      </c>
      <c r="H108">
        <v>87560400</v>
      </c>
      <c r="M108">
        <f t="shared" si="8"/>
        <v>2.8481045906900704E-2</v>
      </c>
      <c r="N108">
        <f t="shared" si="9"/>
        <v>107</v>
      </c>
      <c r="O108">
        <f t="shared" si="10"/>
        <v>0.14172185430463577</v>
      </c>
      <c r="P108" s="2">
        <f t="shared" si="11"/>
        <v>0.1403973509933775</v>
      </c>
      <c r="Q108">
        <f t="shared" si="12"/>
        <v>-1.0726154081137336</v>
      </c>
      <c r="R108">
        <f t="shared" si="13"/>
        <v>0.88103000581006463</v>
      </c>
      <c r="S108">
        <f t="shared" si="14"/>
        <v>0.74063265481668716</v>
      </c>
    </row>
    <row r="109" spans="1:19">
      <c r="A109" s="1">
        <v>43987</v>
      </c>
      <c r="B109">
        <v>80.837502000000001</v>
      </c>
      <c r="C109">
        <v>82.9375</v>
      </c>
      <c r="D109">
        <v>80.807502999999997</v>
      </c>
      <c r="E109">
        <v>82.875</v>
      </c>
      <c r="F109">
        <v>81.150169000000005</v>
      </c>
      <c r="G109">
        <f t="shared" si="15"/>
        <v>2.8481045906900704E-2</v>
      </c>
      <c r="H109">
        <v>137250400</v>
      </c>
      <c r="M109">
        <f t="shared" si="8"/>
        <v>5.9127541681398554E-3</v>
      </c>
      <c r="N109">
        <f t="shared" si="9"/>
        <v>108</v>
      </c>
      <c r="O109">
        <f t="shared" si="10"/>
        <v>0.14304635761589404</v>
      </c>
      <c r="P109" s="2">
        <f t="shared" si="11"/>
        <v>0.14172185430463577</v>
      </c>
      <c r="Q109">
        <f t="shared" si="12"/>
        <v>-1.0667323485650946</v>
      </c>
      <c r="R109">
        <f t="shared" si="13"/>
        <v>0.58321781753497925</v>
      </c>
      <c r="S109">
        <f t="shared" si="14"/>
        <v>0.44149596323034346</v>
      </c>
    </row>
    <row r="110" spans="1:19">
      <c r="A110" s="1">
        <v>43990</v>
      </c>
      <c r="B110">
        <v>82.5625</v>
      </c>
      <c r="C110">
        <v>83.400002000000001</v>
      </c>
      <c r="D110">
        <v>81.830001999999993</v>
      </c>
      <c r="E110">
        <v>83.364998</v>
      </c>
      <c r="F110">
        <v>81.629990000000006</v>
      </c>
      <c r="G110">
        <f t="shared" si="15"/>
        <v>5.9127541681398554E-3</v>
      </c>
      <c r="H110">
        <v>95654400</v>
      </c>
      <c r="M110">
        <f t="shared" si="8"/>
        <v>3.157791640057761E-2</v>
      </c>
      <c r="N110">
        <f t="shared" si="9"/>
        <v>109</v>
      </c>
      <c r="O110">
        <f t="shared" si="10"/>
        <v>0.14437086092715232</v>
      </c>
      <c r="P110" s="2">
        <f t="shared" si="11"/>
        <v>0.14304635761589404</v>
      </c>
      <c r="Q110">
        <f t="shared" si="12"/>
        <v>-1.0608859792189775</v>
      </c>
      <c r="R110">
        <f t="shared" si="13"/>
        <v>0.90545225412126007</v>
      </c>
      <c r="S110">
        <f t="shared" si="14"/>
        <v>0.76240589650536605</v>
      </c>
    </row>
    <row r="111" spans="1:19">
      <c r="A111" s="1">
        <v>43991</v>
      </c>
      <c r="B111">
        <v>83.035004000000001</v>
      </c>
      <c r="C111">
        <v>86.402495999999999</v>
      </c>
      <c r="D111">
        <v>83.002502000000007</v>
      </c>
      <c r="E111">
        <v>85.997497999999993</v>
      </c>
      <c r="F111">
        <v>84.207695000000001</v>
      </c>
      <c r="G111">
        <f t="shared" si="15"/>
        <v>3.157791640057761E-2</v>
      </c>
      <c r="H111">
        <v>147712400</v>
      </c>
      <c r="M111">
        <f t="shared" si="8"/>
        <v>2.5727553758596589E-2</v>
      </c>
      <c r="N111">
        <f t="shared" si="9"/>
        <v>110</v>
      </c>
      <c r="O111">
        <f t="shared" si="10"/>
        <v>0.14569536423841059</v>
      </c>
      <c r="P111" s="2">
        <f t="shared" si="11"/>
        <v>0.14437086092715232</v>
      </c>
      <c r="Q111">
        <f t="shared" si="12"/>
        <v>-1.0550756478933869</v>
      </c>
      <c r="R111">
        <f t="shared" si="13"/>
        <v>0.85583725742608352</v>
      </c>
      <c r="S111">
        <f t="shared" si="14"/>
        <v>0.71146639649893118</v>
      </c>
    </row>
    <row r="112" spans="1:19">
      <c r="A112" s="1">
        <v>43992</v>
      </c>
      <c r="B112">
        <v>86.974997999999999</v>
      </c>
      <c r="C112">
        <v>88.692497000000003</v>
      </c>
      <c r="D112">
        <v>86.522498999999996</v>
      </c>
      <c r="E112">
        <v>88.209998999999996</v>
      </c>
      <c r="F112">
        <v>86.374153000000007</v>
      </c>
      <c r="G112">
        <f t="shared" si="15"/>
        <v>2.5727553758596589E-2</v>
      </c>
      <c r="H112">
        <v>166651600</v>
      </c>
      <c r="M112">
        <f t="shared" si="8"/>
        <v>-4.8010577886651085E-2</v>
      </c>
      <c r="N112">
        <f t="shared" si="9"/>
        <v>111</v>
      </c>
      <c r="O112">
        <f t="shared" si="10"/>
        <v>0.14701986754966886</v>
      </c>
      <c r="P112" s="2">
        <f t="shared" si="11"/>
        <v>0.14569536423841059</v>
      </c>
      <c r="Q112">
        <f t="shared" si="12"/>
        <v>-1.0493007192457848</v>
      </c>
      <c r="R112">
        <f t="shared" si="13"/>
        <v>1.7533951763893843E-2</v>
      </c>
      <c r="S112">
        <f t="shared" si="14"/>
        <v>0.12816141247451673</v>
      </c>
    </row>
    <row r="113" spans="1:19">
      <c r="A113" s="1">
        <v>43993</v>
      </c>
      <c r="B113">
        <v>87.327499000000003</v>
      </c>
      <c r="C113">
        <v>87.764999000000003</v>
      </c>
      <c r="D113">
        <v>83.870002999999997</v>
      </c>
      <c r="E113">
        <v>83.974997999999999</v>
      </c>
      <c r="F113">
        <v>82.227279999999993</v>
      </c>
      <c r="G113">
        <f t="shared" si="15"/>
        <v>-4.8010577886651085E-2</v>
      </c>
      <c r="H113">
        <v>201662400</v>
      </c>
      <c r="M113">
        <f t="shared" si="8"/>
        <v>8.6334729787973519E-3</v>
      </c>
      <c r="N113">
        <f t="shared" si="9"/>
        <v>112</v>
      </c>
      <c r="O113">
        <f t="shared" si="10"/>
        <v>0.14834437086092717</v>
      </c>
      <c r="P113" s="2">
        <f t="shared" si="11"/>
        <v>0.14701986754966886</v>
      </c>
      <c r="Q113">
        <f t="shared" si="12"/>
        <v>-1.0435605741863858</v>
      </c>
      <c r="R113">
        <f t="shared" si="13"/>
        <v>0.62819364359058905</v>
      </c>
      <c r="S113">
        <f t="shared" si="14"/>
        <v>0.48117377604092015</v>
      </c>
    </row>
    <row r="114" spans="1:19">
      <c r="A114" s="1">
        <v>43994</v>
      </c>
      <c r="B114">
        <v>86.18</v>
      </c>
      <c r="C114">
        <v>86.949996999999996</v>
      </c>
      <c r="D114">
        <v>83.555000000000007</v>
      </c>
      <c r="E114">
        <v>84.699996999999996</v>
      </c>
      <c r="F114">
        <v>82.937186999999994</v>
      </c>
      <c r="G114">
        <f t="shared" si="15"/>
        <v>8.6334729787973519E-3</v>
      </c>
      <c r="H114">
        <v>200146000</v>
      </c>
      <c r="M114">
        <f t="shared" si="8"/>
        <v>1.2367419695582527E-2</v>
      </c>
      <c r="N114">
        <f t="shared" si="9"/>
        <v>113</v>
      </c>
      <c r="O114">
        <f t="shared" si="10"/>
        <v>0.14966887417218544</v>
      </c>
      <c r="P114" s="2">
        <f t="shared" si="11"/>
        <v>0.14834437086092717</v>
      </c>
      <c r="Q114">
        <f t="shared" si="12"/>
        <v>-1.0378546093168761</v>
      </c>
      <c r="R114">
        <f t="shared" si="13"/>
        <v>0.68707050281539894</v>
      </c>
      <c r="S114">
        <f t="shared" si="14"/>
        <v>0.53872613195447183</v>
      </c>
    </row>
    <row r="115" spans="1:19">
      <c r="A115" s="1">
        <v>43997</v>
      </c>
      <c r="B115">
        <v>83.3125</v>
      </c>
      <c r="C115">
        <v>86.419998000000007</v>
      </c>
      <c r="D115">
        <v>83.144997000000004</v>
      </c>
      <c r="E115">
        <v>85.747497999999993</v>
      </c>
      <c r="F115">
        <v>83.962906000000004</v>
      </c>
      <c r="G115">
        <f t="shared" si="15"/>
        <v>1.2367419695582527E-2</v>
      </c>
      <c r="H115">
        <v>138808800</v>
      </c>
      <c r="M115">
        <f t="shared" si="8"/>
        <v>2.6502048416475743E-2</v>
      </c>
      <c r="N115">
        <f t="shared" si="9"/>
        <v>114</v>
      </c>
      <c r="O115">
        <f t="shared" si="10"/>
        <v>0.15099337748344371</v>
      </c>
      <c r="P115" s="2">
        <f t="shared" si="11"/>
        <v>0.14966887417218544</v>
      </c>
      <c r="Q115">
        <f t="shared" si="12"/>
        <v>-1.0321822363933355</v>
      </c>
      <c r="R115">
        <f t="shared" si="13"/>
        <v>0.8632616486137531</v>
      </c>
      <c r="S115">
        <f t="shared" si="14"/>
        <v>0.71359277444156766</v>
      </c>
    </row>
    <row r="116" spans="1:19">
      <c r="A116" s="1">
        <v>43998</v>
      </c>
      <c r="B116">
        <v>87.864998</v>
      </c>
      <c r="C116">
        <v>88.300003000000004</v>
      </c>
      <c r="D116">
        <v>86.18</v>
      </c>
      <c r="E116">
        <v>88.019997000000004</v>
      </c>
      <c r="F116">
        <v>86.188095000000004</v>
      </c>
      <c r="G116">
        <f t="shared" si="15"/>
        <v>2.6502048416475743E-2</v>
      </c>
      <c r="H116">
        <v>165428800</v>
      </c>
      <c r="M116">
        <f t="shared" si="8"/>
        <v>-1.3918047498323594E-3</v>
      </c>
      <c r="N116">
        <f t="shared" si="9"/>
        <v>115</v>
      </c>
      <c r="O116">
        <f t="shared" si="10"/>
        <v>0.15231788079470199</v>
      </c>
      <c r="P116" s="2">
        <f t="shared" si="11"/>
        <v>0.15099337748344371</v>
      </c>
      <c r="Q116">
        <f t="shared" si="12"/>
        <v>-1.0265428818120406</v>
      </c>
      <c r="R116">
        <f t="shared" si="13"/>
        <v>0.45865270580039441</v>
      </c>
      <c r="S116">
        <f t="shared" si="14"/>
        <v>0.3076593283169507</v>
      </c>
    </row>
    <row r="117" spans="1:19">
      <c r="A117" s="1">
        <v>43999</v>
      </c>
      <c r="B117">
        <v>88.787497999999999</v>
      </c>
      <c r="C117">
        <v>88.849997999999999</v>
      </c>
      <c r="D117">
        <v>87.772498999999996</v>
      </c>
      <c r="E117">
        <v>87.897498999999996</v>
      </c>
      <c r="F117">
        <v>86.068138000000005</v>
      </c>
      <c r="G117">
        <f t="shared" si="15"/>
        <v>-1.3918047498323594E-3</v>
      </c>
      <c r="H117">
        <v>114406400</v>
      </c>
      <c r="M117">
        <f t="shared" si="8"/>
        <v>3.9827746709231171E-4</v>
      </c>
      <c r="N117">
        <f t="shared" si="9"/>
        <v>116</v>
      </c>
      <c r="O117">
        <f t="shared" si="10"/>
        <v>0.15364238410596026</v>
      </c>
      <c r="P117" s="2">
        <f t="shared" si="11"/>
        <v>0.15231788079470199</v>
      </c>
      <c r="Q117">
        <f t="shared" si="12"/>
        <v>-1.0209359861170024</v>
      </c>
      <c r="R117">
        <f t="shared" si="13"/>
        <v>0.48927448254518513</v>
      </c>
      <c r="S117">
        <f t="shared" si="14"/>
        <v>0.33695660175048314</v>
      </c>
    </row>
    <row r="118" spans="1:19">
      <c r="A118" s="1">
        <v>44000</v>
      </c>
      <c r="B118">
        <v>87.852501000000004</v>
      </c>
      <c r="C118">
        <v>88.362503000000004</v>
      </c>
      <c r="D118">
        <v>87.305000000000007</v>
      </c>
      <c r="E118">
        <v>87.932502999999997</v>
      </c>
      <c r="F118">
        <v>86.102417000000003</v>
      </c>
      <c r="G118">
        <f t="shared" si="15"/>
        <v>3.9827746709231171E-4</v>
      </c>
      <c r="H118">
        <v>96820400</v>
      </c>
      <c r="M118">
        <f t="shared" si="8"/>
        <v>-5.714624712567673E-3</v>
      </c>
      <c r="N118">
        <f t="shared" si="9"/>
        <v>117</v>
      </c>
      <c r="O118">
        <f t="shared" si="10"/>
        <v>0.15496688741721854</v>
      </c>
      <c r="P118" s="2">
        <f t="shared" si="11"/>
        <v>0.15364238410596026</v>
      </c>
      <c r="Q118">
        <f t="shared" si="12"/>
        <v>-1.0153610035281708</v>
      </c>
      <c r="R118">
        <f t="shared" si="13"/>
        <v>0.38604971738151489</v>
      </c>
      <c r="S118">
        <f t="shared" si="14"/>
        <v>0.23240733327555463</v>
      </c>
    </row>
    <row r="119" spans="1:19">
      <c r="A119" s="1">
        <v>44001</v>
      </c>
      <c r="B119">
        <v>88.660004000000001</v>
      </c>
      <c r="C119">
        <v>89.139999000000003</v>
      </c>
      <c r="D119">
        <v>86.287497999999999</v>
      </c>
      <c r="E119">
        <v>87.43</v>
      </c>
      <c r="F119">
        <v>85.610373999999993</v>
      </c>
      <c r="G119">
        <f t="shared" si="15"/>
        <v>-5.714624712567673E-3</v>
      </c>
      <c r="H119">
        <v>264476000</v>
      </c>
      <c r="M119">
        <f t="shared" si="8"/>
        <v>2.6163791785327462E-2</v>
      </c>
      <c r="N119">
        <f t="shared" si="9"/>
        <v>118</v>
      </c>
      <c r="O119">
        <f t="shared" si="10"/>
        <v>0.15629139072847681</v>
      </c>
      <c r="P119" s="2">
        <f t="shared" si="11"/>
        <v>0.15496688741721854</v>
      </c>
      <c r="Q119">
        <f t="shared" si="12"/>
        <v>-1.0098174014892285</v>
      </c>
      <c r="R119">
        <f t="shared" si="13"/>
        <v>0.86005186215779017</v>
      </c>
      <c r="S119">
        <f t="shared" si="14"/>
        <v>0.70508497474057164</v>
      </c>
    </row>
    <row r="120" spans="1:19">
      <c r="A120" s="1">
        <v>44004</v>
      </c>
      <c r="B120">
        <v>87.834998999999996</v>
      </c>
      <c r="C120">
        <v>89.864998</v>
      </c>
      <c r="D120">
        <v>87.787497999999999</v>
      </c>
      <c r="E120">
        <v>89.717499000000004</v>
      </c>
      <c r="F120">
        <v>87.850266000000005</v>
      </c>
      <c r="G120">
        <f t="shared" si="15"/>
        <v>2.6163791785327462E-2</v>
      </c>
      <c r="H120">
        <v>135445200</v>
      </c>
      <c r="M120">
        <f t="shared" si="8"/>
        <v>2.1344773162098152E-2</v>
      </c>
      <c r="N120">
        <f t="shared" si="9"/>
        <v>119</v>
      </c>
      <c r="O120">
        <f t="shared" si="10"/>
        <v>0.15761589403973511</v>
      </c>
      <c r="P120" s="2">
        <f t="shared" si="11"/>
        <v>0.15629139072847681</v>
      </c>
      <c r="Q120">
        <f t="shared" si="12"/>
        <v>-1.0043046602340113</v>
      </c>
      <c r="R120">
        <f t="shared" si="13"/>
        <v>0.80878391659719839</v>
      </c>
      <c r="S120">
        <f t="shared" si="14"/>
        <v>0.65249252586872153</v>
      </c>
    </row>
    <row r="121" spans="1:19">
      <c r="A121" s="1">
        <v>44005</v>
      </c>
      <c r="B121">
        <v>91</v>
      </c>
      <c r="C121">
        <v>93.095000999999996</v>
      </c>
      <c r="D121">
        <v>90.567497000000003</v>
      </c>
      <c r="E121">
        <v>91.632499999999993</v>
      </c>
      <c r="F121">
        <v>89.725409999999997</v>
      </c>
      <c r="G121">
        <f t="shared" si="15"/>
        <v>2.1344773162098152E-2</v>
      </c>
      <c r="H121">
        <v>212155600</v>
      </c>
      <c r="M121">
        <f t="shared" si="8"/>
        <v>-1.7651978408346092E-2</v>
      </c>
      <c r="N121">
        <f t="shared" si="9"/>
        <v>120</v>
      </c>
      <c r="O121">
        <f t="shared" si="10"/>
        <v>0.15894039735099338</v>
      </c>
      <c r="P121" s="2">
        <f t="shared" si="11"/>
        <v>0.15761589403973511</v>
      </c>
      <c r="Q121">
        <f t="shared" si="12"/>
        <v>-0.99882227237068366</v>
      </c>
      <c r="R121">
        <f t="shared" si="13"/>
        <v>0.21106967335853316</v>
      </c>
      <c r="S121">
        <f t="shared" si="14"/>
        <v>5.345377931879805E-2</v>
      </c>
    </row>
    <row r="122" spans="1:19">
      <c r="A122" s="1">
        <v>44006</v>
      </c>
      <c r="B122">
        <v>91.25</v>
      </c>
      <c r="C122">
        <v>92.197502</v>
      </c>
      <c r="D122">
        <v>89.629997000000003</v>
      </c>
      <c r="E122">
        <v>90.014999000000003</v>
      </c>
      <c r="F122">
        <v>88.141578999999993</v>
      </c>
      <c r="G122">
        <f t="shared" si="15"/>
        <v>-1.7651978408346092E-2</v>
      </c>
      <c r="H122">
        <v>192623200</v>
      </c>
      <c r="M122">
        <f t="shared" si="8"/>
        <v>1.3275459927941657E-2</v>
      </c>
      <c r="N122">
        <f t="shared" si="9"/>
        <v>121</v>
      </c>
      <c r="O122">
        <f t="shared" si="10"/>
        <v>0.16026490066225166</v>
      </c>
      <c r="P122" s="2">
        <f t="shared" si="11"/>
        <v>0.15894039735099338</v>
      </c>
      <c r="Q122">
        <f t="shared" si="12"/>
        <v>-0.99336974248270127</v>
      </c>
      <c r="R122">
        <f t="shared" si="13"/>
        <v>0.70076170548445782</v>
      </c>
      <c r="S122">
        <f t="shared" si="14"/>
        <v>0.54182130813346441</v>
      </c>
    </row>
    <row r="123" spans="1:19">
      <c r="A123" s="1">
        <v>44007</v>
      </c>
      <c r="B123">
        <v>90.175003000000004</v>
      </c>
      <c r="C123">
        <v>91.25</v>
      </c>
      <c r="D123">
        <v>89.392501999999993</v>
      </c>
      <c r="E123">
        <v>91.209998999999996</v>
      </c>
      <c r="F123">
        <v>89.311699000000004</v>
      </c>
      <c r="G123">
        <f t="shared" si="15"/>
        <v>1.3275459927941657E-2</v>
      </c>
      <c r="H123">
        <v>137522400</v>
      </c>
      <c r="M123">
        <f t="shared" si="8"/>
        <v>-3.0725605163999914E-2</v>
      </c>
      <c r="N123">
        <f t="shared" si="9"/>
        <v>122</v>
      </c>
      <c r="O123">
        <f t="shared" si="10"/>
        <v>0.16158940397350993</v>
      </c>
      <c r="P123" s="2">
        <f t="shared" si="11"/>
        <v>0.16026490066225166</v>
      </c>
      <c r="Q123">
        <f t="shared" si="12"/>
        <v>-0.98794658674585867</v>
      </c>
      <c r="R123">
        <f t="shared" si="13"/>
        <v>8.6183215971265006E-2</v>
      </c>
      <c r="S123">
        <f t="shared" si="14"/>
        <v>7.4081684690986652E-2</v>
      </c>
    </row>
    <row r="124" spans="1:19">
      <c r="A124" s="1">
        <v>44008</v>
      </c>
      <c r="B124">
        <v>91.102501000000004</v>
      </c>
      <c r="C124">
        <v>91.330001999999993</v>
      </c>
      <c r="D124">
        <v>88.254997000000003</v>
      </c>
      <c r="E124">
        <v>88.407500999999996</v>
      </c>
      <c r="F124">
        <v>86.567543000000001</v>
      </c>
      <c r="G124">
        <f t="shared" si="15"/>
        <v>-3.0725605163999914E-2</v>
      </c>
      <c r="H124">
        <v>205256800</v>
      </c>
      <c r="M124">
        <f t="shared" si="8"/>
        <v>2.3046501389094587E-2</v>
      </c>
      <c r="N124">
        <f t="shared" si="9"/>
        <v>123</v>
      </c>
      <c r="O124">
        <f t="shared" si="10"/>
        <v>0.16291390728476821</v>
      </c>
      <c r="P124" s="2">
        <f t="shared" si="11"/>
        <v>0.16158940397350993</v>
      </c>
      <c r="Q124">
        <f t="shared" si="12"/>
        <v>-0.9825523325605745</v>
      </c>
      <c r="R124">
        <f t="shared" si="13"/>
        <v>0.82807015345330881</v>
      </c>
      <c r="S124">
        <f t="shared" si="14"/>
        <v>0.66648074947979885</v>
      </c>
    </row>
    <row r="125" spans="1:19">
      <c r="A125" s="1">
        <v>44011</v>
      </c>
      <c r="B125">
        <v>88.3125</v>
      </c>
      <c r="C125">
        <v>90.542502999999996</v>
      </c>
      <c r="D125">
        <v>87.82</v>
      </c>
      <c r="E125">
        <v>90.444999999999993</v>
      </c>
      <c r="F125">
        <v>88.562622000000005</v>
      </c>
      <c r="G125">
        <f t="shared" si="15"/>
        <v>2.3046501389094587E-2</v>
      </c>
      <c r="H125">
        <v>130646000</v>
      </c>
      <c r="M125">
        <f t="shared" si="8"/>
        <v>8.3478106598966484E-3</v>
      </c>
      <c r="N125">
        <f t="shared" si="9"/>
        <v>124</v>
      </c>
      <c r="O125">
        <f t="shared" si="10"/>
        <v>0.16423841059602648</v>
      </c>
      <c r="P125" s="2">
        <f t="shared" si="11"/>
        <v>0.16291390728476821</v>
      </c>
      <c r="Q125">
        <f t="shared" si="12"/>
        <v>-0.97718651819871627</v>
      </c>
      <c r="R125">
        <f t="shared" si="13"/>
        <v>0.62354125142810624</v>
      </c>
      <c r="S125">
        <f t="shared" si="14"/>
        <v>0.46062734414333806</v>
      </c>
    </row>
    <row r="126" spans="1:19">
      <c r="A126" s="1">
        <v>44012</v>
      </c>
      <c r="B126">
        <v>90.019997000000004</v>
      </c>
      <c r="C126">
        <v>91.495002999999997</v>
      </c>
      <c r="D126">
        <v>90</v>
      </c>
      <c r="E126">
        <v>91.199996999999996</v>
      </c>
      <c r="F126">
        <v>89.301925999999995</v>
      </c>
      <c r="G126">
        <f t="shared" si="15"/>
        <v>8.3478106598966484E-3</v>
      </c>
      <c r="H126">
        <v>140223200</v>
      </c>
      <c r="M126">
        <f t="shared" si="8"/>
        <v>-1.8915941409818338E-3</v>
      </c>
      <c r="N126">
        <f t="shared" si="9"/>
        <v>125</v>
      </c>
      <c r="O126">
        <f t="shared" si="10"/>
        <v>0.16556291390728478</v>
      </c>
      <c r="P126" s="2">
        <f t="shared" si="11"/>
        <v>0.16423841059602648</v>
      </c>
      <c r="Q126">
        <f t="shared" si="12"/>
        <v>-0.9718486924642753</v>
      </c>
      <c r="R126">
        <f t="shared" si="13"/>
        <v>0.45013897058934166</v>
      </c>
      <c r="S126">
        <f t="shared" si="14"/>
        <v>0.28590055999331521</v>
      </c>
    </row>
    <row r="127" spans="1:19">
      <c r="A127" s="1">
        <v>44013</v>
      </c>
      <c r="B127">
        <v>91.279999000000004</v>
      </c>
      <c r="C127">
        <v>91.839995999999999</v>
      </c>
      <c r="D127">
        <v>90.977501000000004</v>
      </c>
      <c r="E127">
        <v>91.027495999999999</v>
      </c>
      <c r="F127">
        <v>89.133003000000002</v>
      </c>
      <c r="G127">
        <f t="shared" si="15"/>
        <v>-1.8915941409818338E-3</v>
      </c>
      <c r="H127">
        <v>110737200</v>
      </c>
      <c r="M127">
        <f t="shared" si="8"/>
        <v>0</v>
      </c>
      <c r="N127">
        <f t="shared" si="9"/>
        <v>126</v>
      </c>
      <c r="O127">
        <f t="shared" si="10"/>
        <v>0.16688741721854305</v>
      </c>
      <c r="P127" s="2">
        <f t="shared" si="11"/>
        <v>0.16556291390728478</v>
      </c>
      <c r="Q127">
        <f t="shared" si="12"/>
        <v>-0.96653841436723098</v>
      </c>
      <c r="R127">
        <f t="shared" si="13"/>
        <v>0.48244953616484976</v>
      </c>
      <c r="S127">
        <f t="shared" si="14"/>
        <v>0.31688662225756498</v>
      </c>
    </row>
    <row r="128" spans="1:19">
      <c r="A128" s="1">
        <v>44014</v>
      </c>
      <c r="B128">
        <v>91.962502000000001</v>
      </c>
      <c r="C128">
        <v>92.617500000000007</v>
      </c>
      <c r="D128">
        <v>90.910004000000001</v>
      </c>
      <c r="E128">
        <v>91.027495999999999</v>
      </c>
      <c r="F128">
        <v>89.133003000000002</v>
      </c>
      <c r="G128">
        <f t="shared" si="15"/>
        <v>0</v>
      </c>
      <c r="H128">
        <v>114041600</v>
      </c>
      <c r="M128">
        <f t="shared" si="8"/>
        <v>2.675025994580249E-2</v>
      </c>
      <c r="N128">
        <f t="shared" si="9"/>
        <v>127</v>
      </c>
      <c r="O128">
        <f t="shared" si="10"/>
        <v>0.16821192052980133</v>
      </c>
      <c r="P128" s="2">
        <f t="shared" si="11"/>
        <v>0.16688741721854305</v>
      </c>
      <c r="Q128">
        <f t="shared" si="12"/>
        <v>-0.96125525281000246</v>
      </c>
      <c r="R128">
        <f t="shared" si="13"/>
        <v>0.86558472028689826</v>
      </c>
      <c r="S128">
        <f t="shared" si="14"/>
        <v>0.6986973030683552</v>
      </c>
    </row>
    <row r="129" spans="1:19">
      <c r="A129" s="1">
        <v>44018</v>
      </c>
      <c r="B129">
        <v>92.5</v>
      </c>
      <c r="C129">
        <v>93.944999999999993</v>
      </c>
      <c r="D129">
        <v>92.467499000000004</v>
      </c>
      <c r="E129">
        <v>93.462502000000001</v>
      </c>
      <c r="F129">
        <v>91.517334000000005</v>
      </c>
      <c r="G129">
        <f t="shared" si="15"/>
        <v>2.675025994580249E-2</v>
      </c>
      <c r="H129">
        <v>118655600</v>
      </c>
      <c r="M129">
        <f t="shared" si="8"/>
        <v>-3.103029640264765E-3</v>
      </c>
      <c r="N129">
        <f t="shared" si="9"/>
        <v>128</v>
      </c>
      <c r="O129">
        <f t="shared" si="10"/>
        <v>0.1695364238410596</v>
      </c>
      <c r="P129" s="2">
        <f t="shared" si="11"/>
        <v>0.16821192052980133</v>
      </c>
      <c r="Q129">
        <f t="shared" si="12"/>
        <v>-0.95599878628591139</v>
      </c>
      <c r="R129">
        <f t="shared" si="13"/>
        <v>0.42960512957012004</v>
      </c>
      <c r="S129">
        <f t="shared" si="14"/>
        <v>0.26139320904031871</v>
      </c>
    </row>
    <row r="130" spans="1:19">
      <c r="A130" s="1">
        <v>44019</v>
      </c>
      <c r="B130">
        <v>93.852501000000004</v>
      </c>
      <c r="C130">
        <v>94.654999000000004</v>
      </c>
      <c r="D130">
        <v>93.057502999999997</v>
      </c>
      <c r="E130">
        <v>93.172500999999997</v>
      </c>
      <c r="F130">
        <v>91.233352999999994</v>
      </c>
      <c r="G130">
        <f t="shared" si="15"/>
        <v>-3.103029640264765E-3</v>
      </c>
      <c r="H130">
        <v>112424400</v>
      </c>
      <c r="M130">
        <f t="shared" si="8"/>
        <v>2.3290407840211858E-2</v>
      </c>
      <c r="N130">
        <f t="shared" si="9"/>
        <v>129</v>
      </c>
      <c r="O130">
        <f t="shared" si="10"/>
        <v>0.17086092715231788</v>
      </c>
      <c r="P130" s="2">
        <f t="shared" si="11"/>
        <v>0.1695364238410596</v>
      </c>
      <c r="Q130">
        <f t="shared" si="12"/>
        <v>-0.95076860258908535</v>
      </c>
      <c r="R130">
        <f t="shared" si="13"/>
        <v>0.8307289958490971</v>
      </c>
      <c r="S130">
        <f t="shared" si="14"/>
        <v>0.66119257200803749</v>
      </c>
    </row>
    <row r="131" spans="1:19">
      <c r="A131" s="1">
        <v>44020</v>
      </c>
      <c r="B131">
        <v>94.18</v>
      </c>
      <c r="C131">
        <v>95.375</v>
      </c>
      <c r="D131">
        <v>94.089995999999999</v>
      </c>
      <c r="E131">
        <v>95.342499000000004</v>
      </c>
      <c r="F131">
        <v>93.358215000000001</v>
      </c>
      <c r="G131">
        <f t="shared" si="15"/>
        <v>2.3290407840211858E-2</v>
      </c>
      <c r="H131">
        <v>117092000</v>
      </c>
      <c r="M131">
        <f t="shared" ref="M131:M194" si="16">($F132/$F131)-1</f>
        <v>4.3003607127662935E-3</v>
      </c>
      <c r="N131">
        <f t="shared" ref="N131:N194" si="17">ROW()-1</f>
        <v>130</v>
      </c>
      <c r="O131">
        <f t="shared" ref="O131:O194" si="18">N131/$V$3</f>
        <v>0.17218543046357615</v>
      </c>
      <c r="P131" s="2">
        <f t="shared" ref="P131:P194" si="19">(N131-1)/$V$3</f>
        <v>0.17086092715231788</v>
      </c>
      <c r="Q131">
        <f t="shared" ref="Q131:Q194" si="20">IF(O131&lt;1,_xlfn.NORM.S.INV(O131), "")</f>
        <v>-0.94556429853528778</v>
      </c>
      <c r="R131">
        <f t="shared" ref="R131:R194" si="21">_xlfn.NORM.DIST(M131,$V$5,$V$6, TRUE)</f>
        <v>0.555997591749405</v>
      </c>
      <c r="S131">
        <f t="shared" ref="S131:S194" si="22">ABS(R131-P131)</f>
        <v>0.38513666459708712</v>
      </c>
    </row>
    <row r="132" spans="1:19">
      <c r="A132" s="1">
        <v>44021</v>
      </c>
      <c r="B132">
        <v>96.262496999999996</v>
      </c>
      <c r="C132">
        <v>96.317497000000003</v>
      </c>
      <c r="D132">
        <v>94.672500999999997</v>
      </c>
      <c r="E132">
        <v>95.752502000000007</v>
      </c>
      <c r="F132">
        <v>93.759688999999995</v>
      </c>
      <c r="G132">
        <f t="shared" ref="G132:G195" si="23">($F132/$F131)-1</f>
        <v>4.3003607127662935E-3</v>
      </c>
      <c r="H132">
        <v>125642800</v>
      </c>
      <c r="M132">
        <f t="shared" si="16"/>
        <v>1.7491738907113863E-3</v>
      </c>
      <c r="N132">
        <f t="shared" si="17"/>
        <v>131</v>
      </c>
      <c r="O132">
        <f t="shared" si="18"/>
        <v>0.17350993377483442</v>
      </c>
      <c r="P132" s="2">
        <f t="shared" si="19"/>
        <v>0.17218543046357615</v>
      </c>
      <c r="Q132">
        <f t="shared" si="20"/>
        <v>-0.94038547969320563</v>
      </c>
      <c r="R132">
        <f t="shared" si="21"/>
        <v>0.51243518374049379</v>
      </c>
      <c r="S132">
        <f t="shared" si="22"/>
        <v>0.34024975327691764</v>
      </c>
    </row>
    <row r="133" spans="1:19">
      <c r="A133" s="1">
        <v>44022</v>
      </c>
      <c r="B133">
        <v>95.334998999999996</v>
      </c>
      <c r="C133">
        <v>95.980002999999996</v>
      </c>
      <c r="D133">
        <v>94.705001999999993</v>
      </c>
      <c r="E133">
        <v>95.919998000000007</v>
      </c>
      <c r="F133">
        <v>93.923691000000005</v>
      </c>
      <c r="G133">
        <f t="shared" si="23"/>
        <v>1.7491738907113863E-3</v>
      </c>
      <c r="H133">
        <v>90257200</v>
      </c>
      <c r="M133">
        <f t="shared" si="16"/>
        <v>-4.6132769633169257E-3</v>
      </c>
      <c r="N133">
        <f t="shared" si="17"/>
        <v>132</v>
      </c>
      <c r="O133">
        <f t="shared" si="18"/>
        <v>0.17483443708609273</v>
      </c>
      <c r="P133" s="2">
        <f t="shared" si="19"/>
        <v>0.17350993377483442</v>
      </c>
      <c r="Q133">
        <f t="shared" si="20"/>
        <v>-0.93523176012569142</v>
      </c>
      <c r="R133">
        <f t="shared" si="21"/>
        <v>0.4042768549137542</v>
      </c>
      <c r="S133">
        <f t="shared" si="22"/>
        <v>0.23076692113891978</v>
      </c>
    </row>
    <row r="134" spans="1:19">
      <c r="A134" s="1">
        <v>44025</v>
      </c>
      <c r="B134">
        <v>97.264999000000003</v>
      </c>
      <c r="C134">
        <v>99.955001999999993</v>
      </c>
      <c r="D134">
        <v>95.257499999999993</v>
      </c>
      <c r="E134">
        <v>95.477501000000004</v>
      </c>
      <c r="F134">
        <v>93.490395000000007</v>
      </c>
      <c r="G134">
        <f t="shared" si="23"/>
        <v>-4.6132769633169257E-3</v>
      </c>
      <c r="H134">
        <v>191649200</v>
      </c>
      <c r="M134">
        <f t="shared" si="16"/>
        <v>1.6548341677238509E-2</v>
      </c>
      <c r="N134">
        <f t="shared" si="17"/>
        <v>133</v>
      </c>
      <c r="O134">
        <f t="shared" si="18"/>
        <v>0.176158940397351</v>
      </c>
      <c r="P134" s="2">
        <f t="shared" si="19"/>
        <v>0.17483443708609273</v>
      </c>
      <c r="Q134">
        <f t="shared" si="20"/>
        <v>-0.93010276214054355</v>
      </c>
      <c r="R134">
        <f t="shared" si="21"/>
        <v>0.74769884520735785</v>
      </c>
      <c r="S134">
        <f t="shared" si="22"/>
        <v>0.57286440812126516</v>
      </c>
    </row>
    <row r="135" spans="1:19">
      <c r="A135" s="1">
        <v>44026</v>
      </c>
      <c r="B135">
        <v>94.839995999999999</v>
      </c>
      <c r="C135">
        <v>97.254997000000003</v>
      </c>
      <c r="D135">
        <v>93.877502000000007</v>
      </c>
      <c r="E135">
        <v>97.057502999999997</v>
      </c>
      <c r="F135">
        <v>95.037505999999993</v>
      </c>
      <c r="G135">
        <f t="shared" si="23"/>
        <v>1.6548341677238509E-2</v>
      </c>
      <c r="H135">
        <v>170989200</v>
      </c>
      <c r="M135">
        <f t="shared" si="16"/>
        <v>6.8773900695584533E-3</v>
      </c>
      <c r="N135">
        <f t="shared" si="17"/>
        <v>134</v>
      </c>
      <c r="O135">
        <f t="shared" si="18"/>
        <v>0.17748344370860927</v>
      </c>
      <c r="P135" s="2">
        <f t="shared" si="19"/>
        <v>0.176158940397351</v>
      </c>
      <c r="Q135">
        <f t="shared" si="20"/>
        <v>-0.92499811605038862</v>
      </c>
      <c r="R135">
        <f t="shared" si="21"/>
        <v>0.59932249977007279</v>
      </c>
      <c r="S135">
        <f t="shared" si="22"/>
        <v>0.42316355937272176</v>
      </c>
    </row>
    <row r="136" spans="1:19">
      <c r="A136" s="1">
        <v>44027</v>
      </c>
      <c r="B136">
        <v>98.989998</v>
      </c>
      <c r="C136">
        <v>99.247497999999993</v>
      </c>
      <c r="D136">
        <v>96.489998</v>
      </c>
      <c r="E136">
        <v>97.724997999999999</v>
      </c>
      <c r="F136">
        <v>95.691115999999994</v>
      </c>
      <c r="G136">
        <f t="shared" si="23"/>
        <v>6.8773900695584533E-3</v>
      </c>
      <c r="H136">
        <v>153198000</v>
      </c>
      <c r="M136">
        <f t="shared" si="16"/>
        <v>-1.2304789088257717E-2</v>
      </c>
      <c r="N136">
        <f t="shared" si="17"/>
        <v>135</v>
      </c>
      <c r="O136">
        <f t="shared" si="18"/>
        <v>0.17880794701986755</v>
      </c>
      <c r="P136" s="2">
        <f t="shared" si="19"/>
        <v>0.17748344370860927</v>
      </c>
      <c r="Q136">
        <f t="shared" si="20"/>
        <v>-0.91991745994127128</v>
      </c>
      <c r="R136">
        <f t="shared" si="21"/>
        <v>0.28336127929491689</v>
      </c>
      <c r="S136">
        <f t="shared" si="22"/>
        <v>0.10587783558630762</v>
      </c>
    </row>
    <row r="137" spans="1:19">
      <c r="A137" s="1">
        <v>44028</v>
      </c>
      <c r="B137">
        <v>96.5625</v>
      </c>
      <c r="C137">
        <v>97.404999000000004</v>
      </c>
      <c r="D137">
        <v>95.904999000000004</v>
      </c>
      <c r="E137">
        <v>96.522498999999996</v>
      </c>
      <c r="F137">
        <v>94.513656999999995</v>
      </c>
      <c r="G137">
        <f t="shared" si="23"/>
        <v>-1.2304789088257717E-2</v>
      </c>
      <c r="H137">
        <v>110577600</v>
      </c>
      <c r="M137">
        <f t="shared" si="16"/>
        <v>-2.0203323631842185E-3</v>
      </c>
      <c r="N137">
        <f t="shared" si="17"/>
        <v>136</v>
      </c>
      <c r="O137">
        <f t="shared" si="18"/>
        <v>0.18013245033112582</v>
      </c>
      <c r="P137" s="2">
        <f t="shared" si="19"/>
        <v>0.17880794701986755</v>
      </c>
      <c r="Q137">
        <f t="shared" si="20"/>
        <v>-0.91486043944958795</v>
      </c>
      <c r="R137">
        <f t="shared" si="21"/>
        <v>0.44794951269614669</v>
      </c>
      <c r="S137">
        <f t="shared" si="22"/>
        <v>0.26914156567627912</v>
      </c>
    </row>
    <row r="138" spans="1:19">
      <c r="A138" s="1">
        <v>44029</v>
      </c>
      <c r="B138">
        <v>96.987503000000004</v>
      </c>
      <c r="C138">
        <v>97.147498999999996</v>
      </c>
      <c r="D138">
        <v>95.839995999999999</v>
      </c>
      <c r="E138">
        <v>96.327499000000003</v>
      </c>
      <c r="F138">
        <v>94.322708000000006</v>
      </c>
      <c r="G138">
        <f t="shared" si="23"/>
        <v>-2.0203323631842185E-3</v>
      </c>
      <c r="H138">
        <v>92186800</v>
      </c>
      <c r="M138">
        <f t="shared" si="16"/>
        <v>2.1073652804794341E-2</v>
      </c>
      <c r="N138">
        <f t="shared" si="17"/>
        <v>137</v>
      </c>
      <c r="O138">
        <f t="shared" si="18"/>
        <v>0.18145695364238409</v>
      </c>
      <c r="P138" s="2">
        <f t="shared" si="19"/>
        <v>0.18013245033112582</v>
      </c>
      <c r="Q138">
        <f t="shared" si="20"/>
        <v>-0.90982670754697093</v>
      </c>
      <c r="R138">
        <f t="shared" si="21"/>
        <v>0.80559310574419762</v>
      </c>
      <c r="S138">
        <f t="shared" si="22"/>
        <v>0.62546065541307183</v>
      </c>
    </row>
    <row r="139" spans="1:19">
      <c r="A139" s="1">
        <v>44032</v>
      </c>
      <c r="B139">
        <v>96.417502999999996</v>
      </c>
      <c r="C139">
        <v>98.5</v>
      </c>
      <c r="D139">
        <v>96.0625</v>
      </c>
      <c r="E139">
        <v>98.357498000000007</v>
      </c>
      <c r="F139">
        <v>96.310432000000006</v>
      </c>
      <c r="G139">
        <f t="shared" si="23"/>
        <v>2.1073652804794341E-2</v>
      </c>
      <c r="H139">
        <v>90318000</v>
      </c>
      <c r="M139">
        <f t="shared" si="16"/>
        <v>-1.3801526713118739E-2</v>
      </c>
      <c r="N139">
        <f t="shared" si="17"/>
        <v>138</v>
      </c>
      <c r="O139">
        <f t="shared" si="18"/>
        <v>0.1827814569536424</v>
      </c>
      <c r="P139" s="2">
        <f t="shared" si="19"/>
        <v>0.18145695364238409</v>
      </c>
      <c r="Q139">
        <f t="shared" si="20"/>
        <v>-0.9048159243328312</v>
      </c>
      <c r="R139">
        <f t="shared" si="21"/>
        <v>0.261991741392679</v>
      </c>
      <c r="S139">
        <f t="shared" si="22"/>
        <v>8.0534787750294906E-2</v>
      </c>
    </row>
    <row r="140" spans="1:19">
      <c r="A140" s="1">
        <v>44033</v>
      </c>
      <c r="B140">
        <v>99.172500999999997</v>
      </c>
      <c r="C140">
        <v>99.25</v>
      </c>
      <c r="D140">
        <v>96.742500000000007</v>
      </c>
      <c r="E140">
        <v>97</v>
      </c>
      <c r="F140">
        <v>94.981200999999999</v>
      </c>
      <c r="G140">
        <f t="shared" si="23"/>
        <v>-1.3801526713118739E-2</v>
      </c>
      <c r="H140">
        <v>103433200</v>
      </c>
      <c r="M140">
        <f t="shared" si="16"/>
        <v>2.8093032851836952E-3</v>
      </c>
      <c r="N140">
        <f t="shared" si="17"/>
        <v>139</v>
      </c>
      <c r="O140">
        <f t="shared" si="18"/>
        <v>0.18410596026490067</v>
      </c>
      <c r="P140" s="2">
        <f t="shared" si="19"/>
        <v>0.1827814569536424</v>
      </c>
      <c r="Q140">
        <f t="shared" si="20"/>
        <v>-0.89982775683417604</v>
      </c>
      <c r="R140">
        <f t="shared" si="21"/>
        <v>0.53058535982094168</v>
      </c>
      <c r="S140">
        <f t="shared" si="22"/>
        <v>0.34780390286729929</v>
      </c>
    </row>
    <row r="141" spans="1:19">
      <c r="A141" s="1">
        <v>44034</v>
      </c>
      <c r="B141">
        <v>96.692497000000003</v>
      </c>
      <c r="C141">
        <v>97.974997999999999</v>
      </c>
      <c r="D141">
        <v>96.602501000000004</v>
      </c>
      <c r="E141">
        <v>97.272498999999996</v>
      </c>
      <c r="F141">
        <v>95.248031999999995</v>
      </c>
      <c r="G141">
        <f t="shared" si="23"/>
        <v>2.8093032851836952E-3</v>
      </c>
      <c r="H141">
        <v>89001600</v>
      </c>
      <c r="M141">
        <f t="shared" si="16"/>
        <v>-4.5516425998176957E-2</v>
      </c>
      <c r="N141">
        <f t="shared" si="17"/>
        <v>140</v>
      </c>
      <c r="O141">
        <f t="shared" si="18"/>
        <v>0.18543046357615894</v>
      </c>
      <c r="P141" s="2">
        <f t="shared" si="19"/>
        <v>0.18410596026490067</v>
      </c>
      <c r="Q141">
        <f t="shared" si="20"/>
        <v>-0.89486187881244972</v>
      </c>
      <c r="R141">
        <f t="shared" si="21"/>
        <v>2.2730106583326134E-2</v>
      </c>
      <c r="S141">
        <f t="shared" si="22"/>
        <v>0.16137585368157453</v>
      </c>
    </row>
    <row r="142" spans="1:19">
      <c r="A142" s="1">
        <v>44035</v>
      </c>
      <c r="B142">
        <v>96.997497999999993</v>
      </c>
      <c r="C142">
        <v>97.077499000000003</v>
      </c>
      <c r="D142">
        <v>92.010002</v>
      </c>
      <c r="E142">
        <v>92.845000999999996</v>
      </c>
      <c r="F142">
        <v>90.912682000000004</v>
      </c>
      <c r="G142">
        <f t="shared" si="23"/>
        <v>-4.5516425998176957E-2</v>
      </c>
      <c r="H142">
        <v>197004400</v>
      </c>
      <c r="M142">
        <f t="shared" si="16"/>
        <v>-2.4771571473384268E-3</v>
      </c>
      <c r="N142">
        <f t="shared" si="17"/>
        <v>141</v>
      </c>
      <c r="O142">
        <f t="shared" si="18"/>
        <v>0.18675496688741722</v>
      </c>
      <c r="P142" s="2">
        <f t="shared" si="19"/>
        <v>0.18543046357615894</v>
      </c>
      <c r="Q142">
        <f t="shared" si="20"/>
        <v>-0.88991797057706556</v>
      </c>
      <c r="R142">
        <f t="shared" si="21"/>
        <v>0.44019350743946195</v>
      </c>
      <c r="S142">
        <f t="shared" si="22"/>
        <v>0.25476304386330301</v>
      </c>
    </row>
    <row r="143" spans="1:19">
      <c r="A143" s="1">
        <v>44036</v>
      </c>
      <c r="B143">
        <v>90.987503000000004</v>
      </c>
      <c r="C143">
        <v>92.970000999999996</v>
      </c>
      <c r="D143">
        <v>89.144997000000004</v>
      </c>
      <c r="E143">
        <v>92.614998</v>
      </c>
      <c r="F143">
        <v>90.687477000000001</v>
      </c>
      <c r="G143">
        <f t="shared" si="23"/>
        <v>-2.4771571473384268E-3</v>
      </c>
      <c r="H143">
        <v>185438800</v>
      </c>
      <c r="M143">
        <f t="shared" si="16"/>
        <v>2.3700328547016314E-2</v>
      </c>
      <c r="N143">
        <f t="shared" si="17"/>
        <v>142</v>
      </c>
      <c r="O143">
        <f t="shared" si="18"/>
        <v>0.18807947019867549</v>
      </c>
      <c r="P143" s="2">
        <f t="shared" si="19"/>
        <v>0.18675496688741722</v>
      </c>
      <c r="Q143">
        <f t="shared" si="20"/>
        <v>-0.8849957188053682</v>
      </c>
      <c r="R143">
        <f t="shared" si="21"/>
        <v>0.83513776958870367</v>
      </c>
      <c r="S143">
        <f t="shared" si="22"/>
        <v>0.64838280270128645</v>
      </c>
    </row>
    <row r="144" spans="1:19">
      <c r="A144" s="1">
        <v>44039</v>
      </c>
      <c r="B144">
        <v>93.709998999999996</v>
      </c>
      <c r="C144">
        <v>94.904999000000004</v>
      </c>
      <c r="D144">
        <v>93.480002999999996</v>
      </c>
      <c r="E144">
        <v>94.809997999999993</v>
      </c>
      <c r="F144">
        <v>92.836799999999997</v>
      </c>
      <c r="G144">
        <f t="shared" si="23"/>
        <v>2.3700328547016314E-2</v>
      </c>
      <c r="H144">
        <v>121214000</v>
      </c>
      <c r="M144">
        <f t="shared" si="16"/>
        <v>-1.6427763559278108E-2</v>
      </c>
      <c r="N144">
        <f t="shared" si="17"/>
        <v>143</v>
      </c>
      <c r="O144">
        <f t="shared" si="18"/>
        <v>0.18940397350993377</v>
      </c>
      <c r="P144" s="2">
        <f t="shared" si="19"/>
        <v>0.18807947019867549</v>
      </c>
      <c r="Q144">
        <f t="shared" si="20"/>
        <v>-0.88009481636875997</v>
      </c>
      <c r="R144">
        <f t="shared" si="21"/>
        <v>0.22659825167503508</v>
      </c>
      <c r="S144">
        <f t="shared" si="22"/>
        <v>3.8518781476359593E-2</v>
      </c>
    </row>
    <row r="145" spans="1:19">
      <c r="A145" s="1">
        <v>44040</v>
      </c>
      <c r="B145">
        <v>94.367500000000007</v>
      </c>
      <c r="C145">
        <v>94.550003000000004</v>
      </c>
      <c r="D145">
        <v>93.247497999999993</v>
      </c>
      <c r="E145">
        <v>93.252502000000007</v>
      </c>
      <c r="F145">
        <v>91.311699000000004</v>
      </c>
      <c r="G145">
        <f t="shared" si="23"/>
        <v>-1.6427763559278108E-2</v>
      </c>
      <c r="H145">
        <v>103625600</v>
      </c>
      <c r="M145">
        <f t="shared" si="16"/>
        <v>1.9168211950584713E-2</v>
      </c>
      <c r="N145">
        <f t="shared" si="17"/>
        <v>144</v>
      </c>
      <c r="O145">
        <f t="shared" si="18"/>
        <v>0.19072847682119207</v>
      </c>
      <c r="P145" s="2">
        <f t="shared" si="19"/>
        <v>0.18940397350993377</v>
      </c>
      <c r="Q145">
        <f t="shared" si="20"/>
        <v>-0.87521496216472217</v>
      </c>
      <c r="R145">
        <f t="shared" si="21"/>
        <v>0.78226684536927371</v>
      </c>
      <c r="S145">
        <f t="shared" si="22"/>
        <v>0.59286287185933995</v>
      </c>
    </row>
    <row r="146" spans="1:19">
      <c r="A146" s="1">
        <v>44041</v>
      </c>
      <c r="B146">
        <v>93.75</v>
      </c>
      <c r="C146">
        <v>95.230002999999996</v>
      </c>
      <c r="D146">
        <v>93.712502000000001</v>
      </c>
      <c r="E146">
        <v>95.040001000000004</v>
      </c>
      <c r="F146">
        <v>93.061981000000003</v>
      </c>
      <c r="G146">
        <f t="shared" si="23"/>
        <v>1.9168211950584713E-2</v>
      </c>
      <c r="H146">
        <v>90329200</v>
      </c>
      <c r="M146">
        <f t="shared" si="16"/>
        <v>1.2100279704984951E-2</v>
      </c>
      <c r="N146">
        <f t="shared" si="17"/>
        <v>145</v>
      </c>
      <c r="O146">
        <f t="shared" si="18"/>
        <v>0.19205298013245034</v>
      </c>
      <c r="P146" s="2">
        <f t="shared" si="19"/>
        <v>0.19072847682119207</v>
      </c>
      <c r="Q146">
        <f t="shared" si="20"/>
        <v>-0.87035586095452377</v>
      </c>
      <c r="R146">
        <f t="shared" si="21"/>
        <v>0.68299184424532544</v>
      </c>
      <c r="S146">
        <f t="shared" si="22"/>
        <v>0.49226336742413335</v>
      </c>
    </row>
    <row r="147" spans="1:19">
      <c r="A147" s="1">
        <v>44042</v>
      </c>
      <c r="B147">
        <v>94.1875</v>
      </c>
      <c r="C147">
        <v>96.297500999999997</v>
      </c>
      <c r="D147">
        <v>93.767501999999993</v>
      </c>
      <c r="E147">
        <v>96.190002000000007</v>
      </c>
      <c r="F147">
        <v>94.188057000000001</v>
      </c>
      <c r="G147">
        <f t="shared" si="23"/>
        <v>1.2100279704984951E-2</v>
      </c>
      <c r="H147">
        <v>158130000</v>
      </c>
      <c r="M147">
        <f t="shared" si="16"/>
        <v>0.10468857001689713</v>
      </c>
      <c r="N147">
        <f t="shared" si="17"/>
        <v>146</v>
      </c>
      <c r="O147">
        <f t="shared" si="18"/>
        <v>0.19337748344370861</v>
      </c>
      <c r="P147" s="2">
        <f t="shared" si="19"/>
        <v>0.19205298013245034</v>
      </c>
      <c r="Q147">
        <f t="shared" si="20"/>
        <v>-0.86551722320634661</v>
      </c>
      <c r="R147">
        <f t="shared" si="21"/>
        <v>0.99999581832840467</v>
      </c>
      <c r="S147">
        <f t="shared" si="22"/>
        <v>0.80794283819595436</v>
      </c>
    </row>
    <row r="148" spans="1:19">
      <c r="A148" s="1">
        <v>44043</v>
      </c>
      <c r="B148">
        <v>102.885002</v>
      </c>
      <c r="C148">
        <v>106.415001</v>
      </c>
      <c r="D148">
        <v>100.824997</v>
      </c>
      <c r="E148">
        <v>106.260002</v>
      </c>
      <c r="F148">
        <v>104.04846999999999</v>
      </c>
      <c r="G148">
        <f t="shared" si="23"/>
        <v>0.10468857001689713</v>
      </c>
      <c r="H148">
        <v>374336800</v>
      </c>
      <c r="M148">
        <f t="shared" si="16"/>
        <v>2.5197602617318626E-2</v>
      </c>
      <c r="N148">
        <f t="shared" si="17"/>
        <v>147</v>
      </c>
      <c r="O148">
        <f t="shared" si="18"/>
        <v>0.19470198675496689</v>
      </c>
      <c r="P148" s="2">
        <f t="shared" si="19"/>
        <v>0.19337748344370861</v>
      </c>
      <c r="Q148">
        <f t="shared" si="20"/>
        <v>-0.86069876494364439</v>
      </c>
      <c r="R148">
        <f t="shared" si="21"/>
        <v>0.8506032398346246</v>
      </c>
      <c r="S148">
        <f t="shared" si="22"/>
        <v>0.65722575639091596</v>
      </c>
    </row>
    <row r="149" spans="1:19">
      <c r="A149" s="1">
        <v>44046</v>
      </c>
      <c r="B149">
        <v>108.199997</v>
      </c>
      <c r="C149">
        <v>111.637497</v>
      </c>
      <c r="D149">
        <v>107.89250199999999</v>
      </c>
      <c r="E149">
        <v>108.9375</v>
      </c>
      <c r="F149">
        <v>106.670242</v>
      </c>
      <c r="G149">
        <f t="shared" si="23"/>
        <v>2.5197602617318626E-2</v>
      </c>
      <c r="H149">
        <v>308151200</v>
      </c>
      <c r="M149">
        <f t="shared" si="16"/>
        <v>6.6784042732366267E-3</v>
      </c>
      <c r="N149">
        <f t="shared" si="17"/>
        <v>148</v>
      </c>
      <c r="O149">
        <f t="shared" si="18"/>
        <v>0.19602649006622516</v>
      </c>
      <c r="P149" s="2">
        <f t="shared" si="19"/>
        <v>0.19470198675496689</v>
      </c>
      <c r="Q149">
        <f t="shared" si="20"/>
        <v>-0.85590020759850971</v>
      </c>
      <c r="R149">
        <f t="shared" si="21"/>
        <v>0.59601324296956426</v>
      </c>
      <c r="S149">
        <f t="shared" si="22"/>
        <v>0.4013112562145974</v>
      </c>
    </row>
    <row r="150" spans="1:19">
      <c r="A150" s="1">
        <v>44047</v>
      </c>
      <c r="B150">
        <v>109.13249999999999</v>
      </c>
      <c r="C150">
        <v>110.790001</v>
      </c>
      <c r="D150">
        <v>108.387497</v>
      </c>
      <c r="E150">
        <v>109.665001</v>
      </c>
      <c r="F150">
        <v>107.38262899999999</v>
      </c>
      <c r="G150">
        <f t="shared" si="23"/>
        <v>6.6784042732366267E-3</v>
      </c>
      <c r="H150">
        <v>173071600</v>
      </c>
      <c r="M150">
        <f t="shared" si="16"/>
        <v>3.6244782198431302E-3</v>
      </c>
      <c r="N150">
        <f t="shared" si="17"/>
        <v>149</v>
      </c>
      <c r="O150">
        <f t="shared" si="18"/>
        <v>0.19735099337748344</v>
      </c>
      <c r="P150" s="2">
        <f t="shared" si="19"/>
        <v>0.19602649006622516</v>
      </c>
      <c r="Q150">
        <f t="shared" si="20"/>
        <v>-0.85112127786984892</v>
      </c>
      <c r="R150">
        <f t="shared" si="21"/>
        <v>0.54450061283348183</v>
      </c>
      <c r="S150">
        <f t="shared" si="22"/>
        <v>0.34847412276725664</v>
      </c>
    </row>
    <row r="151" spans="1:19">
      <c r="A151" s="1">
        <v>44048</v>
      </c>
      <c r="B151">
        <v>109.37750200000001</v>
      </c>
      <c r="C151">
        <v>110.39250199999999</v>
      </c>
      <c r="D151">
        <v>108.897499</v>
      </c>
      <c r="E151">
        <v>110.0625</v>
      </c>
      <c r="F151">
        <v>107.771835</v>
      </c>
      <c r="G151">
        <f t="shared" si="23"/>
        <v>3.6244782198431302E-3</v>
      </c>
      <c r="H151">
        <v>121776800</v>
      </c>
      <c r="M151">
        <f t="shared" si="16"/>
        <v>3.4889319644599182E-2</v>
      </c>
      <c r="N151">
        <f t="shared" si="17"/>
        <v>150</v>
      </c>
      <c r="O151">
        <f t="shared" si="18"/>
        <v>0.19867549668874171</v>
      </c>
      <c r="P151" s="2">
        <f t="shared" si="19"/>
        <v>0.19735099337748344</v>
      </c>
      <c r="Q151">
        <f t="shared" si="20"/>
        <v>-0.84636170758618912</v>
      </c>
      <c r="R151">
        <f t="shared" si="21"/>
        <v>0.92724681909227813</v>
      </c>
      <c r="S151">
        <f t="shared" si="22"/>
        <v>0.72989582571479472</v>
      </c>
    </row>
    <row r="152" spans="1:19">
      <c r="A152" s="1">
        <v>44049</v>
      </c>
      <c r="B152">
        <v>110.404999</v>
      </c>
      <c r="C152">
        <v>114.412498</v>
      </c>
      <c r="D152">
        <v>109.797501</v>
      </c>
      <c r="E152">
        <v>113.902496</v>
      </c>
      <c r="F152">
        <v>111.531921</v>
      </c>
      <c r="G152">
        <f t="shared" si="23"/>
        <v>3.4889319644599182E-2</v>
      </c>
      <c r="H152">
        <v>202428800</v>
      </c>
      <c r="M152">
        <f t="shared" si="16"/>
        <v>-2.2735858732317538E-2</v>
      </c>
      <c r="N152">
        <f t="shared" si="17"/>
        <v>151</v>
      </c>
      <c r="O152">
        <f t="shared" si="18"/>
        <v>0.2</v>
      </c>
      <c r="P152" s="2">
        <f t="shared" si="19"/>
        <v>0.19867549668874171</v>
      </c>
      <c r="Q152">
        <f t="shared" si="20"/>
        <v>-0.84162123357291452</v>
      </c>
      <c r="R152">
        <f t="shared" si="21"/>
        <v>0.15357320423278065</v>
      </c>
      <c r="S152">
        <f t="shared" si="22"/>
        <v>4.5102292455961063E-2</v>
      </c>
    </row>
    <row r="153" spans="1:19">
      <c r="A153" s="1">
        <v>44050</v>
      </c>
      <c r="B153">
        <v>113.20500199999999</v>
      </c>
      <c r="C153">
        <v>113.675003</v>
      </c>
      <c r="D153">
        <v>110.292503</v>
      </c>
      <c r="E153">
        <v>111.112503</v>
      </c>
      <c r="F153">
        <v>108.99614699999999</v>
      </c>
      <c r="G153">
        <f t="shared" si="23"/>
        <v>-2.2735858732317538E-2</v>
      </c>
      <c r="H153">
        <v>198045600</v>
      </c>
      <c r="M153">
        <f t="shared" si="16"/>
        <v>1.4534862411237359E-2</v>
      </c>
      <c r="N153">
        <f t="shared" si="17"/>
        <v>152</v>
      </c>
      <c r="O153">
        <f t="shared" si="18"/>
        <v>0.20132450331125828</v>
      </c>
      <c r="P153" s="2">
        <f t="shared" si="19"/>
        <v>0.2</v>
      </c>
      <c r="Q153">
        <f t="shared" si="20"/>
        <v>-0.83689959752378773</v>
      </c>
      <c r="R153">
        <f t="shared" si="21"/>
        <v>0.71928659902967351</v>
      </c>
      <c r="S153">
        <f t="shared" si="22"/>
        <v>0.51928659902967356</v>
      </c>
    </row>
    <row r="154" spans="1:19">
      <c r="A154" s="1">
        <v>44053</v>
      </c>
      <c r="B154">
        <v>112.599998</v>
      </c>
      <c r="C154">
        <v>113.775002</v>
      </c>
      <c r="D154">
        <v>110</v>
      </c>
      <c r="E154">
        <v>112.727501</v>
      </c>
      <c r="F154">
        <v>110.58039100000001</v>
      </c>
      <c r="G154">
        <f t="shared" si="23"/>
        <v>1.4534862411237359E-2</v>
      </c>
      <c r="H154">
        <v>212403600</v>
      </c>
      <c r="M154">
        <f t="shared" si="16"/>
        <v>-2.9739703126931416E-2</v>
      </c>
      <c r="N154">
        <f t="shared" si="17"/>
        <v>153</v>
      </c>
      <c r="O154">
        <f t="shared" si="18"/>
        <v>0.20264900662251656</v>
      </c>
      <c r="P154" s="2">
        <f t="shared" si="19"/>
        <v>0.20132450331125828</v>
      </c>
      <c r="Q154">
        <f t="shared" si="20"/>
        <v>-0.83219654587656522</v>
      </c>
      <c r="R154">
        <f t="shared" si="21"/>
        <v>9.3040162073017893E-2</v>
      </c>
      <c r="S154">
        <f t="shared" si="22"/>
        <v>0.10828434123824039</v>
      </c>
    </row>
    <row r="155" spans="1:19">
      <c r="A155" s="1">
        <v>44054</v>
      </c>
      <c r="B155">
        <v>111.970001</v>
      </c>
      <c r="C155">
        <v>112.48249800000001</v>
      </c>
      <c r="D155">
        <v>109.10749800000001</v>
      </c>
      <c r="E155">
        <v>109.375</v>
      </c>
      <c r="F155">
        <v>107.291763</v>
      </c>
      <c r="G155">
        <f t="shared" si="23"/>
        <v>-2.9739703126931416E-2</v>
      </c>
      <c r="H155">
        <v>187902400</v>
      </c>
      <c r="M155">
        <f t="shared" si="16"/>
        <v>3.3234079674876682E-2</v>
      </c>
      <c r="N155">
        <f t="shared" si="17"/>
        <v>154</v>
      </c>
      <c r="O155">
        <f t="shared" si="18"/>
        <v>0.20397350993377483</v>
      </c>
      <c r="P155" s="2">
        <f t="shared" si="19"/>
        <v>0.20264900662251656</v>
      </c>
      <c r="Q155">
        <f t="shared" si="20"/>
        <v>-0.82751182969256221</v>
      </c>
      <c r="R155">
        <f t="shared" si="21"/>
        <v>0.91688872347968942</v>
      </c>
      <c r="S155">
        <f t="shared" si="22"/>
        <v>0.7142397168571728</v>
      </c>
    </row>
    <row r="156" spans="1:19">
      <c r="A156" s="1">
        <v>44055</v>
      </c>
      <c r="B156">
        <v>110.49749799999999</v>
      </c>
      <c r="C156">
        <v>113.275002</v>
      </c>
      <c r="D156">
        <v>110.297501</v>
      </c>
      <c r="E156">
        <v>113.010002</v>
      </c>
      <c r="F156">
        <v>110.857506</v>
      </c>
      <c r="G156">
        <f t="shared" si="23"/>
        <v>3.3234079674876682E-2</v>
      </c>
      <c r="H156">
        <v>165598000</v>
      </c>
      <c r="M156">
        <f t="shared" si="16"/>
        <v>1.7697619861662739E-2</v>
      </c>
      <c r="N156">
        <f t="shared" si="17"/>
        <v>155</v>
      </c>
      <c r="O156">
        <f t="shared" si="18"/>
        <v>0.20529801324503311</v>
      </c>
      <c r="P156" s="2">
        <f t="shared" si="19"/>
        <v>0.20397350993377483</v>
      </c>
      <c r="Q156">
        <f t="shared" si="20"/>
        <v>-0.82284520454001853</v>
      </c>
      <c r="R156">
        <f t="shared" si="21"/>
        <v>0.76320915249151533</v>
      </c>
      <c r="S156">
        <f t="shared" si="22"/>
        <v>0.5592356425577405</v>
      </c>
    </row>
    <row r="157" spans="1:19">
      <c r="A157" s="1">
        <v>44056</v>
      </c>
      <c r="B157">
        <v>114.43</v>
      </c>
      <c r="C157">
        <v>116.042503</v>
      </c>
      <c r="D157">
        <v>113.927498</v>
      </c>
      <c r="E157">
        <v>115.010002</v>
      </c>
      <c r="F157">
        <v>112.81941999999999</v>
      </c>
      <c r="G157">
        <f t="shared" si="23"/>
        <v>1.7697619861662739E-2</v>
      </c>
      <c r="H157">
        <v>210082000</v>
      </c>
      <c r="M157">
        <f t="shared" si="16"/>
        <v>-8.9122954186426906E-4</v>
      </c>
      <c r="N157">
        <f t="shared" si="17"/>
        <v>156</v>
      </c>
      <c r="O157">
        <f t="shared" si="18"/>
        <v>0.20662251655629138</v>
      </c>
      <c r="P157" s="2">
        <f t="shared" si="19"/>
        <v>0.20529801324503311</v>
      </c>
      <c r="Q157">
        <f t="shared" si="20"/>
        <v>-0.81819643038111867</v>
      </c>
      <c r="R157">
        <f t="shared" si="21"/>
        <v>0.46719887954307876</v>
      </c>
      <c r="S157">
        <f t="shared" si="22"/>
        <v>0.26190086629804565</v>
      </c>
    </row>
    <row r="158" spans="1:19">
      <c r="A158" s="1">
        <v>44057</v>
      </c>
      <c r="B158">
        <v>114.83000199999999</v>
      </c>
      <c r="C158">
        <v>115</v>
      </c>
      <c r="D158">
        <v>113.04499800000001</v>
      </c>
      <c r="E158">
        <v>114.907501</v>
      </c>
      <c r="F158">
        <v>112.718872</v>
      </c>
      <c r="G158">
        <f t="shared" si="23"/>
        <v>-8.9122954186426906E-4</v>
      </c>
      <c r="H158">
        <v>165565200</v>
      </c>
      <c r="M158">
        <f t="shared" si="16"/>
        <v>-2.6108848924606409E-3</v>
      </c>
      <c r="N158">
        <f t="shared" si="17"/>
        <v>157</v>
      </c>
      <c r="O158">
        <f t="shared" si="18"/>
        <v>0.20794701986754968</v>
      </c>
      <c r="P158" s="2">
        <f t="shared" si="19"/>
        <v>0.20662251655629138</v>
      </c>
      <c r="Q158">
        <f t="shared" si="20"/>
        <v>-0.81356527146251489</v>
      </c>
      <c r="R158">
        <f t="shared" si="21"/>
        <v>0.43792726723801112</v>
      </c>
      <c r="S158">
        <f t="shared" si="22"/>
        <v>0.23130475068171974</v>
      </c>
    </row>
    <row r="159" spans="1:19">
      <c r="A159" s="1">
        <v>44060</v>
      </c>
      <c r="B159">
        <v>116.0625</v>
      </c>
      <c r="C159">
        <v>116.087502</v>
      </c>
      <c r="D159">
        <v>113.962502</v>
      </c>
      <c r="E159">
        <v>114.60749800000001</v>
      </c>
      <c r="F159">
        <v>112.424576</v>
      </c>
      <c r="G159">
        <f t="shared" si="23"/>
        <v>-2.6108848924606409E-3</v>
      </c>
      <c r="H159">
        <v>119561600</v>
      </c>
      <c r="M159">
        <f t="shared" si="16"/>
        <v>8.3329467037527305E-3</v>
      </c>
      <c r="N159">
        <f t="shared" si="17"/>
        <v>158</v>
      </c>
      <c r="O159">
        <f t="shared" si="18"/>
        <v>0.20927152317880796</v>
      </c>
      <c r="P159" s="2">
        <f t="shared" si="19"/>
        <v>0.20794701986754968</v>
      </c>
      <c r="Q159">
        <f t="shared" si="20"/>
        <v>-0.80895149620926043</v>
      </c>
      <c r="R159">
        <f t="shared" si="21"/>
        <v>0.62329867346484402</v>
      </c>
      <c r="S159">
        <f t="shared" si="22"/>
        <v>0.41535165359729431</v>
      </c>
    </row>
    <row r="160" spans="1:19">
      <c r="A160" s="1">
        <v>44061</v>
      </c>
      <c r="B160">
        <v>114.352501</v>
      </c>
      <c r="C160">
        <v>116</v>
      </c>
      <c r="D160">
        <v>114.00749999999999</v>
      </c>
      <c r="E160">
        <v>115.5625</v>
      </c>
      <c r="F160">
        <v>113.36140399999999</v>
      </c>
      <c r="G160">
        <f t="shared" si="23"/>
        <v>8.3329467037527305E-3</v>
      </c>
      <c r="H160">
        <v>105633600</v>
      </c>
      <c r="M160">
        <f t="shared" si="16"/>
        <v>1.2545010469349194E-3</v>
      </c>
      <c r="N160">
        <f t="shared" si="17"/>
        <v>159</v>
      </c>
      <c r="O160">
        <f t="shared" si="18"/>
        <v>0.21059602649006623</v>
      </c>
      <c r="P160" s="2">
        <f t="shared" si="19"/>
        <v>0.20927152317880796</v>
      </c>
      <c r="Q160">
        <f t="shared" si="20"/>
        <v>-0.8043548771219714</v>
      </c>
      <c r="R160">
        <f t="shared" si="21"/>
        <v>0.50395490958992117</v>
      </c>
      <c r="S160">
        <f t="shared" si="22"/>
        <v>0.29468338641111325</v>
      </c>
    </row>
    <row r="161" spans="1:19">
      <c r="A161" s="1">
        <v>44062</v>
      </c>
      <c r="B161">
        <v>115.98249800000001</v>
      </c>
      <c r="C161">
        <v>117.162498</v>
      </c>
      <c r="D161">
        <v>115.610001</v>
      </c>
      <c r="E161">
        <v>115.707497</v>
      </c>
      <c r="F161">
        <v>113.50361599999999</v>
      </c>
      <c r="G161">
        <f t="shared" si="23"/>
        <v>1.2545010469349194E-3</v>
      </c>
      <c r="H161">
        <v>145538000</v>
      </c>
      <c r="M161">
        <f t="shared" si="16"/>
        <v>2.2189742395519962E-2</v>
      </c>
      <c r="N161">
        <f t="shared" si="17"/>
        <v>160</v>
      </c>
      <c r="O161">
        <f t="shared" si="18"/>
        <v>0.2119205298013245</v>
      </c>
      <c r="P161" s="2">
        <f t="shared" si="19"/>
        <v>0.21059602649006623</v>
      </c>
      <c r="Q161">
        <f t="shared" si="20"/>
        <v>-0.79977519067715575</v>
      </c>
      <c r="R161">
        <f t="shared" si="21"/>
        <v>0.81852064407599778</v>
      </c>
      <c r="S161">
        <f t="shared" si="22"/>
        <v>0.60792461758593153</v>
      </c>
    </row>
    <row r="162" spans="1:19">
      <c r="A162" s="1">
        <v>44063</v>
      </c>
      <c r="B162">
        <v>115.75</v>
      </c>
      <c r="C162">
        <v>118.39250199999999</v>
      </c>
      <c r="D162">
        <v>115.73249800000001</v>
      </c>
      <c r="E162">
        <v>118.275002</v>
      </c>
      <c r="F162">
        <v>116.022232</v>
      </c>
      <c r="G162">
        <f t="shared" si="23"/>
        <v>2.2189742395519962E-2</v>
      </c>
      <c r="H162">
        <v>126907200</v>
      </c>
      <c r="M162">
        <f t="shared" si="16"/>
        <v>5.1532468363477024E-2</v>
      </c>
      <c r="N162">
        <f t="shared" si="17"/>
        <v>161</v>
      </c>
      <c r="O162">
        <f t="shared" si="18"/>
        <v>0.21324503311258278</v>
      </c>
      <c r="P162" s="2">
        <f t="shared" si="19"/>
        <v>0.2119205298013245</v>
      </c>
      <c r="Q162">
        <f t="shared" si="20"/>
        <v>-0.79521221723054469</v>
      </c>
      <c r="R162">
        <f t="shared" si="21"/>
        <v>0.98503200224218557</v>
      </c>
      <c r="S162">
        <f t="shared" si="22"/>
        <v>0.77311147244086109</v>
      </c>
    </row>
    <row r="163" spans="1:19">
      <c r="A163" s="1">
        <v>44064</v>
      </c>
      <c r="B163">
        <v>119.262497</v>
      </c>
      <c r="C163">
        <v>124.86750000000001</v>
      </c>
      <c r="D163">
        <v>119.25</v>
      </c>
      <c r="E163">
        <v>124.370003</v>
      </c>
      <c r="F163">
        <v>122.001144</v>
      </c>
      <c r="G163">
        <f t="shared" si="23"/>
        <v>5.1532468363477024E-2</v>
      </c>
      <c r="H163">
        <v>338054800</v>
      </c>
      <c r="M163">
        <f t="shared" si="16"/>
        <v>1.1960346863632676E-2</v>
      </c>
      <c r="N163">
        <f t="shared" si="17"/>
        <v>162</v>
      </c>
      <c r="O163">
        <f t="shared" si="18"/>
        <v>0.21456953642384105</v>
      </c>
      <c r="P163" s="2">
        <f t="shared" si="19"/>
        <v>0.21324503311258278</v>
      </c>
      <c r="Q163">
        <f t="shared" si="20"/>
        <v>-0.79066574092334918</v>
      </c>
      <c r="R163">
        <f t="shared" si="21"/>
        <v>0.68084641888633701</v>
      </c>
      <c r="S163">
        <f t="shared" si="22"/>
        <v>0.46760138577375421</v>
      </c>
    </row>
    <row r="164" spans="1:19">
      <c r="A164" s="1">
        <v>44067</v>
      </c>
      <c r="B164">
        <v>128.697495</v>
      </c>
      <c r="C164">
        <v>128.78500399999999</v>
      </c>
      <c r="D164">
        <v>123.9375</v>
      </c>
      <c r="E164">
        <v>125.85749800000001</v>
      </c>
      <c r="F164">
        <v>123.46032</v>
      </c>
      <c r="G164">
        <f t="shared" si="23"/>
        <v>1.1960346863632676E-2</v>
      </c>
      <c r="H164">
        <v>345937600</v>
      </c>
      <c r="M164">
        <f t="shared" si="16"/>
        <v>-8.2038990341187779E-3</v>
      </c>
      <c r="N164">
        <f t="shared" si="17"/>
        <v>163</v>
      </c>
      <c r="O164">
        <f t="shared" si="18"/>
        <v>0.21589403973509932</v>
      </c>
      <c r="P164" s="2">
        <f t="shared" si="19"/>
        <v>0.21456953642384105</v>
      </c>
      <c r="Q164">
        <f t="shared" si="20"/>
        <v>-0.7861355495913227</v>
      </c>
      <c r="R164">
        <f t="shared" si="21"/>
        <v>0.34582289559349577</v>
      </c>
      <c r="S164">
        <f t="shared" si="22"/>
        <v>0.13125335916965472</v>
      </c>
    </row>
    <row r="165" spans="1:19">
      <c r="A165" s="1">
        <v>44068</v>
      </c>
      <c r="B165">
        <v>124.697502</v>
      </c>
      <c r="C165">
        <v>125.18</v>
      </c>
      <c r="D165">
        <v>123.052498</v>
      </c>
      <c r="E165">
        <v>124.824997</v>
      </c>
      <c r="F165">
        <v>122.447464</v>
      </c>
      <c r="G165">
        <f t="shared" si="23"/>
        <v>-8.2038990341187779E-3</v>
      </c>
      <c r="H165">
        <v>211495600</v>
      </c>
      <c r="M165">
        <f t="shared" si="16"/>
        <v>1.3599105653997023E-2</v>
      </c>
      <c r="N165">
        <f t="shared" si="17"/>
        <v>164</v>
      </c>
      <c r="O165">
        <f t="shared" si="18"/>
        <v>0.21721854304635763</v>
      </c>
      <c r="P165" s="2">
        <f t="shared" si="19"/>
        <v>0.21589403973509932</v>
      </c>
      <c r="Q165">
        <f t="shared" si="20"/>
        <v>-0.78162143467652778</v>
      </c>
      <c r="R165">
        <f t="shared" si="21"/>
        <v>0.70557500611232682</v>
      </c>
      <c r="S165">
        <f t="shared" si="22"/>
        <v>0.48968096637722747</v>
      </c>
    </row>
    <row r="166" spans="1:19">
      <c r="A166" s="1">
        <v>44069</v>
      </c>
      <c r="B166">
        <v>126.18</v>
      </c>
      <c r="C166">
        <v>126.99250000000001</v>
      </c>
      <c r="D166">
        <v>125.082497</v>
      </c>
      <c r="E166">
        <v>126.522499</v>
      </c>
      <c r="F166">
        <v>124.11264</v>
      </c>
      <c r="G166">
        <f t="shared" si="23"/>
        <v>1.3599105653997023E-2</v>
      </c>
      <c r="H166">
        <v>163022400</v>
      </c>
      <c r="M166">
        <f t="shared" si="16"/>
        <v>-1.1954366614069345E-2</v>
      </c>
      <c r="N166">
        <f t="shared" si="17"/>
        <v>165</v>
      </c>
      <c r="O166">
        <f t="shared" si="18"/>
        <v>0.2185430463576159</v>
      </c>
      <c r="P166" s="2">
        <f t="shared" si="19"/>
        <v>0.21721854304635763</v>
      </c>
      <c r="Q166">
        <f t="shared" si="20"/>
        <v>-0.77712319114171446</v>
      </c>
      <c r="R166">
        <f t="shared" si="21"/>
        <v>0.28848251840352379</v>
      </c>
      <c r="S166">
        <f t="shared" si="22"/>
        <v>7.1263975357166165E-2</v>
      </c>
    </row>
    <row r="167" spans="1:19">
      <c r="A167" s="1">
        <v>44070</v>
      </c>
      <c r="B167">
        <v>127.14250199999999</v>
      </c>
      <c r="C167">
        <v>127.485001</v>
      </c>
      <c r="D167">
        <v>123.832497</v>
      </c>
      <c r="E167">
        <v>125.010002</v>
      </c>
      <c r="F167">
        <v>122.628952</v>
      </c>
      <c r="G167">
        <f t="shared" si="23"/>
        <v>-1.1954366614069345E-2</v>
      </c>
      <c r="H167">
        <v>155552400</v>
      </c>
      <c r="M167">
        <f t="shared" si="16"/>
        <v>-1.6198377035792078E-3</v>
      </c>
      <c r="N167">
        <f t="shared" si="17"/>
        <v>166</v>
      </c>
      <c r="O167">
        <f t="shared" si="18"/>
        <v>0.21986754966887417</v>
      </c>
      <c r="P167" s="2">
        <f t="shared" si="19"/>
        <v>0.2185430463576159</v>
      </c>
      <c r="Q167">
        <f t="shared" si="20"/>
        <v>-0.77264061738721812</v>
      </c>
      <c r="R167">
        <f t="shared" si="21"/>
        <v>0.45476565311338635</v>
      </c>
      <c r="S167">
        <f t="shared" si="22"/>
        <v>0.23622260675577045</v>
      </c>
    </row>
    <row r="168" spans="1:19">
      <c r="A168" s="1">
        <v>44071</v>
      </c>
      <c r="B168">
        <v>126.012497</v>
      </c>
      <c r="C168">
        <v>126.442497</v>
      </c>
      <c r="D168">
        <v>124.577499</v>
      </c>
      <c r="E168">
        <v>124.807503</v>
      </c>
      <c r="F168">
        <v>122.430313</v>
      </c>
      <c r="G168">
        <f t="shared" si="23"/>
        <v>-1.6198377035792078E-3</v>
      </c>
      <c r="H168">
        <v>187630000</v>
      </c>
      <c r="M168">
        <f t="shared" si="16"/>
        <v>3.3912173368371601E-2</v>
      </c>
      <c r="N168">
        <f t="shared" si="17"/>
        <v>167</v>
      </c>
      <c r="O168">
        <f t="shared" si="18"/>
        <v>0.22119205298013245</v>
      </c>
      <c r="P168" s="2">
        <f t="shared" si="19"/>
        <v>0.21986754966887417</v>
      </c>
      <c r="Q168">
        <f t="shared" si="20"/>
        <v>-0.76817351517028076</v>
      </c>
      <c r="R168">
        <f t="shared" si="21"/>
        <v>0.92125876053601297</v>
      </c>
      <c r="S168">
        <f t="shared" si="22"/>
        <v>0.70139121086713874</v>
      </c>
    </row>
    <row r="169" spans="1:19">
      <c r="A169" s="1">
        <v>44074</v>
      </c>
      <c r="B169">
        <v>127.58000199999999</v>
      </c>
      <c r="C169">
        <v>131</v>
      </c>
      <c r="D169">
        <v>126</v>
      </c>
      <c r="E169">
        <v>129.03999300000001</v>
      </c>
      <c r="F169">
        <v>126.58219099999999</v>
      </c>
      <c r="G169">
        <f t="shared" si="23"/>
        <v>3.3912173368371601E-2</v>
      </c>
      <c r="H169">
        <v>225702700</v>
      </c>
      <c r="M169">
        <f t="shared" si="16"/>
        <v>3.9832791328442196E-2</v>
      </c>
      <c r="N169">
        <f t="shared" si="17"/>
        <v>168</v>
      </c>
      <c r="O169">
        <f t="shared" si="18"/>
        <v>0.22251655629139072</v>
      </c>
      <c r="P169" s="2">
        <f t="shared" si="19"/>
        <v>0.22119205298013245</v>
      </c>
      <c r="Q169">
        <f t="shared" si="20"/>
        <v>-0.76372168952672304</v>
      </c>
      <c r="R169">
        <f t="shared" si="21"/>
        <v>0.95234873759673078</v>
      </c>
      <c r="S169">
        <f t="shared" si="22"/>
        <v>0.73115668461659833</v>
      </c>
    </row>
    <row r="170" spans="1:19">
      <c r="A170" s="1">
        <v>44075</v>
      </c>
      <c r="B170">
        <v>132.759995</v>
      </c>
      <c r="C170">
        <v>134.800003</v>
      </c>
      <c r="D170">
        <v>130.529999</v>
      </c>
      <c r="E170">
        <v>134.179993</v>
      </c>
      <c r="F170">
        <v>131.624313</v>
      </c>
      <c r="G170">
        <f t="shared" si="23"/>
        <v>3.9832791328442196E-2</v>
      </c>
      <c r="H170">
        <v>151948100</v>
      </c>
      <c r="M170">
        <f t="shared" si="16"/>
        <v>-2.0718672241047176E-2</v>
      </c>
      <c r="N170">
        <f t="shared" si="17"/>
        <v>169</v>
      </c>
      <c r="O170">
        <f t="shared" si="18"/>
        <v>0.223841059602649</v>
      </c>
      <c r="P170" s="2">
        <f t="shared" si="19"/>
        <v>0.22251655629139072</v>
      </c>
      <c r="Q170">
        <f t="shared" si="20"/>
        <v>-0.75928494869486762</v>
      </c>
      <c r="R170">
        <f t="shared" si="21"/>
        <v>0.17501622792001612</v>
      </c>
      <c r="S170">
        <f t="shared" si="22"/>
        <v>4.7500328371374606E-2</v>
      </c>
    </row>
    <row r="171" spans="1:19">
      <c r="A171" s="1">
        <v>44076</v>
      </c>
      <c r="B171">
        <v>137.58999600000001</v>
      </c>
      <c r="C171">
        <v>137.979996</v>
      </c>
      <c r="D171">
        <v>127</v>
      </c>
      <c r="E171">
        <v>131.39999399999999</v>
      </c>
      <c r="F171">
        <v>128.897232</v>
      </c>
      <c r="G171">
        <f t="shared" si="23"/>
        <v>-2.0718672241047176E-2</v>
      </c>
      <c r="H171">
        <v>200119000</v>
      </c>
      <c r="M171">
        <f t="shared" si="16"/>
        <v>-8.0060764997653355E-2</v>
      </c>
      <c r="N171">
        <f t="shared" si="17"/>
        <v>170</v>
      </c>
      <c r="O171">
        <f t="shared" si="18"/>
        <v>0.2251655629139073</v>
      </c>
      <c r="P171" s="2">
        <f t="shared" si="19"/>
        <v>0.223841059602649</v>
      </c>
      <c r="Q171">
        <f t="shared" si="20"/>
        <v>-0.75486310404165335</v>
      </c>
      <c r="R171">
        <f t="shared" si="21"/>
        <v>2.4594108070452185E-4</v>
      </c>
      <c r="S171">
        <f t="shared" si="22"/>
        <v>0.22359511852194447</v>
      </c>
    </row>
    <row r="172" spans="1:19">
      <c r="A172" s="1">
        <v>44077</v>
      </c>
      <c r="B172">
        <v>126.910004</v>
      </c>
      <c r="C172">
        <v>128.83999600000001</v>
      </c>
      <c r="D172">
        <v>120.5</v>
      </c>
      <c r="E172">
        <v>120.879997</v>
      </c>
      <c r="F172">
        <v>118.57762099999999</v>
      </c>
      <c r="G172">
        <f t="shared" si="23"/>
        <v>-8.0060764997653355E-2</v>
      </c>
      <c r="H172">
        <v>257599600</v>
      </c>
      <c r="M172">
        <f t="shared" si="16"/>
        <v>6.6194615255454892E-4</v>
      </c>
      <c r="N172">
        <f t="shared" si="17"/>
        <v>171</v>
      </c>
      <c r="O172">
        <f t="shared" si="18"/>
        <v>0.22649006622516557</v>
      </c>
      <c r="P172" s="2">
        <f t="shared" si="19"/>
        <v>0.2251655629139073</v>
      </c>
      <c r="Q172">
        <f t="shared" si="20"/>
        <v>-0.75045596999085351</v>
      </c>
      <c r="R172">
        <f t="shared" si="21"/>
        <v>0.4937946038445592</v>
      </c>
      <c r="S172">
        <f t="shared" si="22"/>
        <v>0.26862904093065187</v>
      </c>
    </row>
    <row r="173" spans="1:19">
      <c r="A173" s="1">
        <v>44078</v>
      </c>
      <c r="B173">
        <v>120.07</v>
      </c>
      <c r="C173">
        <v>123.699997</v>
      </c>
      <c r="D173">
        <v>110.889999</v>
      </c>
      <c r="E173">
        <v>120.959999</v>
      </c>
      <c r="F173">
        <v>118.656113</v>
      </c>
      <c r="G173">
        <f t="shared" si="23"/>
        <v>6.6194615255454892E-4</v>
      </c>
      <c r="H173">
        <v>332607200</v>
      </c>
      <c r="M173">
        <f t="shared" si="16"/>
        <v>-6.7295057946150649E-2</v>
      </c>
      <c r="N173">
        <f t="shared" si="17"/>
        <v>172</v>
      </c>
      <c r="O173">
        <f t="shared" si="18"/>
        <v>0.22781456953642384</v>
      </c>
      <c r="P173" s="2">
        <f t="shared" si="19"/>
        <v>0.22649006622516557</v>
      </c>
      <c r="Q173">
        <f t="shared" si="20"/>
        <v>-0.74606336395332695</v>
      </c>
      <c r="R173">
        <f t="shared" si="21"/>
        <v>1.6599651513662934E-3</v>
      </c>
      <c r="S173">
        <f t="shared" si="22"/>
        <v>0.22483010107379928</v>
      </c>
    </row>
    <row r="174" spans="1:19">
      <c r="A174" s="1">
        <v>44082</v>
      </c>
      <c r="B174">
        <v>113.949997</v>
      </c>
      <c r="C174">
        <v>118.989998</v>
      </c>
      <c r="D174">
        <v>112.68</v>
      </c>
      <c r="E174">
        <v>112.82</v>
      </c>
      <c r="F174">
        <v>110.671143</v>
      </c>
      <c r="G174">
        <f t="shared" si="23"/>
        <v>-6.7295057946150649E-2</v>
      </c>
      <c r="H174">
        <v>231366600</v>
      </c>
      <c r="M174">
        <f t="shared" si="16"/>
        <v>3.9886422786832521E-2</v>
      </c>
      <c r="N174">
        <f t="shared" si="17"/>
        <v>173</v>
      </c>
      <c r="O174">
        <f t="shared" si="18"/>
        <v>0.22913907284768212</v>
      </c>
      <c r="P174" s="2">
        <f t="shared" si="19"/>
        <v>0.22781456953642384</v>
      </c>
      <c r="Q174">
        <f t="shared" si="20"/>
        <v>-0.74168510625924067</v>
      </c>
      <c r="R174">
        <f t="shared" si="21"/>
        <v>0.95257707430285821</v>
      </c>
      <c r="S174">
        <f t="shared" si="22"/>
        <v>0.72476250476643433</v>
      </c>
    </row>
    <row r="175" spans="1:19">
      <c r="A175" s="1">
        <v>44083</v>
      </c>
      <c r="B175">
        <v>117.260002</v>
      </c>
      <c r="C175">
        <v>119.139999</v>
      </c>
      <c r="D175">
        <v>115.260002</v>
      </c>
      <c r="E175">
        <v>117.32</v>
      </c>
      <c r="F175">
        <v>115.085419</v>
      </c>
      <c r="G175">
        <f t="shared" si="23"/>
        <v>3.9886422786832521E-2</v>
      </c>
      <c r="H175">
        <v>176940500</v>
      </c>
      <c r="M175">
        <f t="shared" si="16"/>
        <v>-3.2645682073764726E-2</v>
      </c>
      <c r="N175">
        <f t="shared" si="17"/>
        <v>174</v>
      </c>
      <c r="O175">
        <f t="shared" si="18"/>
        <v>0.23046357615894039</v>
      </c>
      <c r="P175" s="2">
        <f t="shared" si="19"/>
        <v>0.22913907284768212</v>
      </c>
      <c r="Q175">
        <f t="shared" si="20"/>
        <v>-0.73732102009218514</v>
      </c>
      <c r="R175">
        <f t="shared" si="21"/>
        <v>7.3925059380072558E-2</v>
      </c>
      <c r="S175">
        <f t="shared" si="22"/>
        <v>0.15521401346760955</v>
      </c>
    </row>
    <row r="176" spans="1:19">
      <c r="A176" s="1">
        <v>44084</v>
      </c>
      <c r="B176">
        <v>120.360001</v>
      </c>
      <c r="C176">
        <v>120.5</v>
      </c>
      <c r="D176">
        <v>112.5</v>
      </c>
      <c r="E176">
        <v>113.489998</v>
      </c>
      <c r="F176">
        <v>111.328377</v>
      </c>
      <c r="G176">
        <f t="shared" si="23"/>
        <v>-3.2645682073764726E-2</v>
      </c>
      <c r="H176">
        <v>182274400</v>
      </c>
      <c r="M176">
        <f t="shared" si="16"/>
        <v>-1.3128943755283506E-2</v>
      </c>
      <c r="N176">
        <f t="shared" si="17"/>
        <v>175</v>
      </c>
      <c r="O176">
        <f t="shared" si="18"/>
        <v>0.23178807947019867</v>
      </c>
      <c r="P176" s="2">
        <f t="shared" si="19"/>
        <v>0.23046357615894039</v>
      </c>
      <c r="Q176">
        <f t="shared" si="20"/>
        <v>-0.73297093142512793</v>
      </c>
      <c r="R176">
        <f t="shared" si="21"/>
        <v>0.27149147221358028</v>
      </c>
      <c r="S176">
        <f t="shared" si="22"/>
        <v>4.1027896054639884E-2</v>
      </c>
    </row>
    <row r="177" spans="1:19">
      <c r="A177" s="1">
        <v>44085</v>
      </c>
      <c r="B177">
        <v>114.57</v>
      </c>
      <c r="C177">
        <v>115.230003</v>
      </c>
      <c r="D177">
        <v>110</v>
      </c>
      <c r="E177">
        <v>112</v>
      </c>
      <c r="F177">
        <v>109.866753</v>
      </c>
      <c r="G177">
        <f t="shared" si="23"/>
        <v>-1.3128943755283506E-2</v>
      </c>
      <c r="H177">
        <v>180860300</v>
      </c>
      <c r="M177">
        <f t="shared" si="16"/>
        <v>3.0000021935662424E-2</v>
      </c>
      <c r="N177">
        <f t="shared" si="17"/>
        <v>176</v>
      </c>
      <c r="O177">
        <f t="shared" si="18"/>
        <v>0.23311258278145697</v>
      </c>
      <c r="P177" s="2">
        <f t="shared" si="19"/>
        <v>0.23178807947019867</v>
      </c>
      <c r="Q177">
        <f t="shared" si="20"/>
        <v>-0.72863466895814077</v>
      </c>
      <c r="R177">
        <f t="shared" si="21"/>
        <v>0.8935148447473934</v>
      </c>
      <c r="S177">
        <f t="shared" si="22"/>
        <v>0.66172676527719476</v>
      </c>
    </row>
    <row r="178" spans="1:19">
      <c r="A178" s="1">
        <v>44088</v>
      </c>
      <c r="B178">
        <v>114.720001</v>
      </c>
      <c r="C178">
        <v>115.93</v>
      </c>
      <c r="D178">
        <v>112.800003</v>
      </c>
      <c r="E178">
        <v>115.360001</v>
      </c>
      <c r="F178">
        <v>113.162758</v>
      </c>
      <c r="G178">
        <f t="shared" si="23"/>
        <v>3.0000021935662424E-2</v>
      </c>
      <c r="H178">
        <v>140150100</v>
      </c>
      <c r="M178">
        <f t="shared" si="16"/>
        <v>1.5604250295844224E-3</v>
      </c>
      <c r="N178">
        <f t="shared" si="17"/>
        <v>177</v>
      </c>
      <c r="O178">
        <f t="shared" si="18"/>
        <v>0.23443708609271524</v>
      </c>
      <c r="P178" s="2">
        <f t="shared" si="19"/>
        <v>0.23311258278145697</v>
      </c>
      <c r="Q178">
        <f t="shared" si="20"/>
        <v>-0.72431206405783544</v>
      </c>
      <c r="R178">
        <f t="shared" si="21"/>
        <v>0.50919987967882685</v>
      </c>
      <c r="S178">
        <f t="shared" si="22"/>
        <v>0.27608729689736988</v>
      </c>
    </row>
    <row r="179" spans="1:19">
      <c r="A179" s="1">
        <v>44089</v>
      </c>
      <c r="B179">
        <v>118.33000199999999</v>
      </c>
      <c r="C179">
        <v>118.83000199999999</v>
      </c>
      <c r="D179">
        <v>113.610001</v>
      </c>
      <c r="E179">
        <v>115.540001</v>
      </c>
      <c r="F179">
        <v>113.33934000000001</v>
      </c>
      <c r="G179">
        <f t="shared" si="23"/>
        <v>1.5604250295844224E-3</v>
      </c>
      <c r="H179">
        <v>184642000</v>
      </c>
      <c r="M179">
        <f t="shared" si="16"/>
        <v>-2.9513759300168863E-2</v>
      </c>
      <c r="N179">
        <f t="shared" si="17"/>
        <v>178</v>
      </c>
      <c r="O179">
        <f t="shared" si="18"/>
        <v>0.23576158940397351</v>
      </c>
      <c r="P179" s="2">
        <f t="shared" si="19"/>
        <v>0.23443708609271524</v>
      </c>
      <c r="Q179">
        <f t="shared" si="20"/>
        <v>-0.72000295069846754</v>
      </c>
      <c r="R179">
        <f t="shared" si="21"/>
        <v>9.4666910652123612E-2</v>
      </c>
      <c r="S179">
        <f t="shared" si="22"/>
        <v>0.13977017544059162</v>
      </c>
    </row>
    <row r="180" spans="1:19">
      <c r="A180" s="1">
        <v>44090</v>
      </c>
      <c r="B180">
        <v>115.230003</v>
      </c>
      <c r="C180">
        <v>116</v>
      </c>
      <c r="D180">
        <v>112.040001</v>
      </c>
      <c r="E180">
        <v>112.129997</v>
      </c>
      <c r="F180">
        <v>109.99427</v>
      </c>
      <c r="G180">
        <f t="shared" si="23"/>
        <v>-2.9513759300168863E-2</v>
      </c>
      <c r="H180">
        <v>154679000</v>
      </c>
      <c r="M180">
        <f t="shared" si="16"/>
        <v>-1.5963531554871069E-2</v>
      </c>
      <c r="N180">
        <f t="shared" si="17"/>
        <v>179</v>
      </c>
      <c r="O180">
        <f t="shared" si="18"/>
        <v>0.23708609271523179</v>
      </c>
      <c r="P180" s="2">
        <f t="shared" si="19"/>
        <v>0.23576158940397351</v>
      </c>
      <c r="Q180">
        <f t="shared" si="20"/>
        <v>-0.71570716540463275</v>
      </c>
      <c r="R180">
        <f t="shared" si="21"/>
        <v>0.23265131326019506</v>
      </c>
      <c r="S180">
        <f t="shared" si="22"/>
        <v>3.1102761437784565E-3</v>
      </c>
    </row>
    <row r="181" spans="1:19">
      <c r="A181" s="1">
        <v>44091</v>
      </c>
      <c r="B181">
        <v>109.720001</v>
      </c>
      <c r="C181">
        <v>112.199997</v>
      </c>
      <c r="D181">
        <v>108.709999</v>
      </c>
      <c r="E181">
        <v>110.339996</v>
      </c>
      <c r="F181">
        <v>108.238373</v>
      </c>
      <c r="G181">
        <f t="shared" si="23"/>
        <v>-1.5963531554871069E-2</v>
      </c>
      <c r="H181">
        <v>178011000</v>
      </c>
      <c r="M181">
        <f t="shared" si="16"/>
        <v>-3.172019224642264E-2</v>
      </c>
      <c r="N181">
        <f t="shared" si="17"/>
        <v>180</v>
      </c>
      <c r="O181">
        <f t="shared" si="18"/>
        <v>0.23841059602649006</v>
      </c>
      <c r="P181" s="2">
        <f t="shared" si="19"/>
        <v>0.23708609271523179</v>
      </c>
      <c r="Q181">
        <f t="shared" si="20"/>
        <v>-0.71142454719551751</v>
      </c>
      <c r="R181">
        <f t="shared" si="21"/>
        <v>7.9656155280285981E-2</v>
      </c>
      <c r="S181">
        <f t="shared" si="22"/>
        <v>0.15742993743494582</v>
      </c>
    </row>
    <row r="182" spans="1:19">
      <c r="A182" s="1">
        <v>44092</v>
      </c>
      <c r="B182">
        <v>110.400002</v>
      </c>
      <c r="C182">
        <v>110.879997</v>
      </c>
      <c r="D182">
        <v>106.089996</v>
      </c>
      <c r="E182">
        <v>106.839996</v>
      </c>
      <c r="F182">
        <v>104.805031</v>
      </c>
      <c r="G182">
        <f t="shared" si="23"/>
        <v>-3.172019224642264E-2</v>
      </c>
      <c r="H182">
        <v>287104900</v>
      </c>
      <c r="M182">
        <f t="shared" si="16"/>
        <v>3.0325748388929874E-2</v>
      </c>
      <c r="N182">
        <f t="shared" si="17"/>
        <v>181</v>
      </c>
      <c r="O182">
        <f t="shared" si="18"/>
        <v>0.23973509933774834</v>
      </c>
      <c r="P182" s="2">
        <f t="shared" si="19"/>
        <v>0.23841059602649006</v>
      </c>
      <c r="Q182">
        <f t="shared" si="20"/>
        <v>-0.70715493753064729</v>
      </c>
      <c r="R182">
        <f t="shared" si="21"/>
        <v>0.89606418945227084</v>
      </c>
      <c r="S182">
        <f t="shared" si="22"/>
        <v>0.65765359342578078</v>
      </c>
    </row>
    <row r="183" spans="1:19">
      <c r="A183" s="1">
        <v>44095</v>
      </c>
      <c r="B183">
        <v>104.540001</v>
      </c>
      <c r="C183">
        <v>110.19000200000001</v>
      </c>
      <c r="D183">
        <v>103.099998</v>
      </c>
      <c r="E183">
        <v>110.08000199999999</v>
      </c>
      <c r="F183">
        <v>107.983322</v>
      </c>
      <c r="G183">
        <f t="shared" si="23"/>
        <v>3.0325748388929874E-2</v>
      </c>
      <c r="H183">
        <v>195713800</v>
      </c>
      <c r="M183">
        <f t="shared" si="16"/>
        <v>1.5715806557609069E-2</v>
      </c>
      <c r="N183">
        <f t="shared" si="17"/>
        <v>182</v>
      </c>
      <c r="O183">
        <f t="shared" si="18"/>
        <v>0.24105960264900661</v>
      </c>
      <c r="P183" s="2">
        <f t="shared" si="19"/>
        <v>0.23973509933774834</v>
      </c>
      <c r="Q183">
        <f t="shared" si="20"/>
        <v>-0.7028981802570915</v>
      </c>
      <c r="R183">
        <f t="shared" si="21"/>
        <v>0.73613738439279308</v>
      </c>
      <c r="S183">
        <f t="shared" si="22"/>
        <v>0.49640228505504475</v>
      </c>
    </row>
    <row r="184" spans="1:19">
      <c r="A184" s="1">
        <v>44096</v>
      </c>
      <c r="B184">
        <v>112.68</v>
      </c>
      <c r="C184">
        <v>112.860001</v>
      </c>
      <c r="D184">
        <v>109.160004</v>
      </c>
      <c r="E184">
        <v>111.80999799999999</v>
      </c>
      <c r="F184">
        <v>109.680367</v>
      </c>
      <c r="G184">
        <f t="shared" si="23"/>
        <v>1.5715806557609069E-2</v>
      </c>
      <c r="H184">
        <v>183055400</v>
      </c>
      <c r="M184">
        <f t="shared" si="16"/>
        <v>-4.1946094144633905E-2</v>
      </c>
      <c r="N184">
        <f t="shared" si="17"/>
        <v>183</v>
      </c>
      <c r="O184">
        <f t="shared" si="18"/>
        <v>0.24238410596026491</v>
      </c>
      <c r="P184" s="2">
        <f t="shared" si="19"/>
        <v>0.24105960264900661</v>
      </c>
      <c r="Q184">
        <f t="shared" si="20"/>
        <v>-0.69865412155806472</v>
      </c>
      <c r="R184">
        <f t="shared" si="21"/>
        <v>3.2379888613179038E-2</v>
      </c>
      <c r="S184">
        <f t="shared" si="22"/>
        <v>0.20867971403582758</v>
      </c>
    </row>
    <row r="185" spans="1:19">
      <c r="A185" s="1">
        <v>44097</v>
      </c>
      <c r="B185">
        <v>111.620003</v>
      </c>
      <c r="C185">
        <v>112.110001</v>
      </c>
      <c r="D185">
        <v>106.769997</v>
      </c>
      <c r="E185">
        <v>107.120003</v>
      </c>
      <c r="F185">
        <v>105.07970400000001</v>
      </c>
      <c r="G185">
        <f t="shared" si="23"/>
        <v>-4.1946094144633905E-2</v>
      </c>
      <c r="H185">
        <v>150718700</v>
      </c>
      <c r="M185">
        <f t="shared" si="16"/>
        <v>1.0268709930892017E-2</v>
      </c>
      <c r="N185">
        <f t="shared" si="17"/>
        <v>184</v>
      </c>
      <c r="O185">
        <f t="shared" si="18"/>
        <v>0.24370860927152319</v>
      </c>
      <c r="P185" s="2">
        <f t="shared" si="19"/>
        <v>0.24238410596026491</v>
      </c>
      <c r="Q185">
        <f t="shared" si="20"/>
        <v>-0.69442260990289117</v>
      </c>
      <c r="R185">
        <f t="shared" si="21"/>
        <v>0.6544482170742324</v>
      </c>
      <c r="S185">
        <f t="shared" si="22"/>
        <v>0.41206411111396746</v>
      </c>
    </row>
    <row r="186" spans="1:19">
      <c r="A186" s="1">
        <v>44098</v>
      </c>
      <c r="B186">
        <v>105.16999800000001</v>
      </c>
      <c r="C186">
        <v>110.25</v>
      </c>
      <c r="D186">
        <v>105</v>
      </c>
      <c r="E186">
        <v>108.220001</v>
      </c>
      <c r="F186">
        <v>106.158737</v>
      </c>
      <c r="G186">
        <f t="shared" si="23"/>
        <v>1.0268709930892017E-2</v>
      </c>
      <c r="H186">
        <v>167743300</v>
      </c>
      <c r="M186">
        <f t="shared" si="16"/>
        <v>3.751613962777256E-2</v>
      </c>
      <c r="N186">
        <f t="shared" si="17"/>
        <v>185</v>
      </c>
      <c r="O186">
        <f t="shared" si="18"/>
        <v>0.24503311258278146</v>
      </c>
      <c r="P186" s="2">
        <f t="shared" si="19"/>
        <v>0.24370860927152319</v>
      </c>
      <c r="Q186">
        <f t="shared" si="20"/>
        <v>-0.69020349599828401</v>
      </c>
      <c r="R186">
        <f t="shared" si="21"/>
        <v>0.94161697832951008</v>
      </c>
      <c r="S186">
        <f t="shared" si="22"/>
        <v>0.69790836905798692</v>
      </c>
    </row>
    <row r="187" spans="1:19">
      <c r="A187" s="1">
        <v>44099</v>
      </c>
      <c r="B187">
        <v>108.43</v>
      </c>
      <c r="C187">
        <v>112.44000200000001</v>
      </c>
      <c r="D187">
        <v>107.66999800000001</v>
      </c>
      <c r="E187">
        <v>112.279999</v>
      </c>
      <c r="F187">
        <v>110.141403</v>
      </c>
      <c r="G187">
        <f t="shared" si="23"/>
        <v>3.751613962777256E-2</v>
      </c>
      <c r="H187">
        <v>149981400</v>
      </c>
      <c r="M187">
        <f t="shared" si="16"/>
        <v>2.3869016812869237E-2</v>
      </c>
      <c r="N187">
        <f t="shared" si="17"/>
        <v>186</v>
      </c>
      <c r="O187">
        <f t="shared" si="18"/>
        <v>0.24635761589403973</v>
      </c>
      <c r="P187" s="2">
        <f t="shared" si="19"/>
        <v>0.24503311258278146</v>
      </c>
      <c r="Q187">
        <f t="shared" si="20"/>
        <v>-0.6859966327408995</v>
      </c>
      <c r="R187">
        <f t="shared" si="21"/>
        <v>0.8369302467003974</v>
      </c>
      <c r="S187">
        <f t="shared" si="22"/>
        <v>0.59189713411761591</v>
      </c>
    </row>
    <row r="188" spans="1:19">
      <c r="A188" s="1">
        <v>44102</v>
      </c>
      <c r="B188">
        <v>115.010002</v>
      </c>
      <c r="C188">
        <v>115.32</v>
      </c>
      <c r="D188">
        <v>112.779999</v>
      </c>
      <c r="E188">
        <v>114.959999</v>
      </c>
      <c r="F188">
        <v>112.77037</v>
      </c>
      <c r="G188">
        <f t="shared" si="23"/>
        <v>2.3869016812869237E-2</v>
      </c>
      <c r="H188">
        <v>137672400</v>
      </c>
      <c r="M188">
        <f t="shared" si="16"/>
        <v>-7.5678034930629634E-3</v>
      </c>
      <c r="N188">
        <f t="shared" si="17"/>
        <v>187</v>
      </c>
      <c r="O188">
        <f t="shared" si="18"/>
        <v>0.24768211920529801</v>
      </c>
      <c r="P188" s="2">
        <f t="shared" si="19"/>
        <v>0.24635761589403973</v>
      </c>
      <c r="Q188">
        <f t="shared" si="20"/>
        <v>-0.68180187517112167</v>
      </c>
      <c r="R188">
        <f t="shared" si="21"/>
        <v>0.35595867765272926</v>
      </c>
      <c r="S188">
        <f t="shared" si="22"/>
        <v>0.10960106175868953</v>
      </c>
    </row>
    <row r="189" spans="1:19">
      <c r="A189" s="1">
        <v>44103</v>
      </c>
      <c r="B189">
        <v>114.550003</v>
      </c>
      <c r="C189">
        <v>115.30999799999999</v>
      </c>
      <c r="D189">
        <v>113.57</v>
      </c>
      <c r="E189">
        <v>114.089996</v>
      </c>
      <c r="F189">
        <v>111.916946</v>
      </c>
      <c r="G189">
        <f t="shared" si="23"/>
        <v>-7.5678034930629634E-3</v>
      </c>
      <c r="H189">
        <v>99382200</v>
      </c>
      <c r="M189">
        <f t="shared" si="16"/>
        <v>1.5075831322273636E-2</v>
      </c>
      <c r="N189">
        <f t="shared" si="17"/>
        <v>188</v>
      </c>
      <c r="O189">
        <f t="shared" si="18"/>
        <v>0.24900662251655628</v>
      </c>
      <c r="P189" s="2">
        <f t="shared" si="19"/>
        <v>0.24768211920529801</v>
      </c>
      <c r="Q189">
        <f t="shared" si="20"/>
        <v>-0.67761908042804941</v>
      </c>
      <c r="R189">
        <f t="shared" si="21"/>
        <v>0.72706992953440575</v>
      </c>
      <c r="S189">
        <f t="shared" si="22"/>
        <v>0.47938781032910771</v>
      </c>
    </row>
    <row r="190" spans="1:19">
      <c r="A190" s="1">
        <v>44104</v>
      </c>
      <c r="B190">
        <v>113.790001</v>
      </c>
      <c r="C190">
        <v>117.260002</v>
      </c>
      <c r="D190">
        <v>113.620003</v>
      </c>
      <c r="E190">
        <v>115.80999799999999</v>
      </c>
      <c r="F190">
        <v>113.604187</v>
      </c>
      <c r="G190">
        <f t="shared" si="23"/>
        <v>1.5075831322273636E-2</v>
      </c>
      <c r="H190">
        <v>142675200</v>
      </c>
      <c r="M190">
        <f t="shared" si="16"/>
        <v>8.4622057107808235E-3</v>
      </c>
      <c r="N190">
        <f t="shared" si="17"/>
        <v>189</v>
      </c>
      <c r="O190">
        <f t="shared" si="18"/>
        <v>0.25033112582781458</v>
      </c>
      <c r="P190" s="2">
        <f t="shared" si="19"/>
        <v>0.24900662251655628</v>
      </c>
      <c r="Q190">
        <f t="shared" si="20"/>
        <v>-0.67344810770562769</v>
      </c>
      <c r="R190">
        <f t="shared" si="21"/>
        <v>0.62540652576764355</v>
      </c>
      <c r="S190">
        <f t="shared" si="22"/>
        <v>0.3763999032510873</v>
      </c>
    </row>
    <row r="191" spans="1:19">
      <c r="A191" s="1">
        <v>44105</v>
      </c>
      <c r="B191">
        <v>117.639999</v>
      </c>
      <c r="C191">
        <v>117.720001</v>
      </c>
      <c r="D191">
        <v>115.83000199999999</v>
      </c>
      <c r="E191">
        <v>116.790001</v>
      </c>
      <c r="F191">
        <v>114.565529</v>
      </c>
      <c r="G191">
        <f t="shared" si="23"/>
        <v>8.4622057107808235E-3</v>
      </c>
      <c r="H191">
        <v>116120400</v>
      </c>
      <c r="M191">
        <f t="shared" si="16"/>
        <v>-3.2280381649527401E-2</v>
      </c>
      <c r="N191">
        <f t="shared" si="17"/>
        <v>190</v>
      </c>
      <c r="O191">
        <f t="shared" si="18"/>
        <v>0.25165562913907286</v>
      </c>
      <c r="P191" s="2">
        <f t="shared" si="19"/>
        <v>0.25033112582781458</v>
      </c>
      <c r="Q191">
        <f t="shared" si="20"/>
        <v>-0.66928881820991681</v>
      </c>
      <c r="R191">
        <f t="shared" si="21"/>
        <v>7.614835598870251E-2</v>
      </c>
      <c r="S191">
        <f t="shared" si="22"/>
        <v>0.17418276983911207</v>
      </c>
    </row>
    <row r="192" spans="1:19">
      <c r="A192" s="1">
        <v>44106</v>
      </c>
      <c r="B192">
        <v>112.889999</v>
      </c>
      <c r="C192">
        <v>115.370003</v>
      </c>
      <c r="D192">
        <v>112.220001</v>
      </c>
      <c r="E192">
        <v>113.019997</v>
      </c>
      <c r="F192">
        <v>110.86731</v>
      </c>
      <c r="G192">
        <f t="shared" si="23"/>
        <v>-3.2280381649527401E-2</v>
      </c>
      <c r="H192">
        <v>144712000</v>
      </c>
      <c r="M192">
        <f t="shared" si="16"/>
        <v>3.0791096131041584E-2</v>
      </c>
      <c r="N192">
        <f t="shared" si="17"/>
        <v>191</v>
      </c>
      <c r="O192">
        <f t="shared" si="18"/>
        <v>0.25298013245033113</v>
      </c>
      <c r="P192" s="2">
        <f t="shared" si="19"/>
        <v>0.25165562913907286</v>
      </c>
      <c r="Q192">
        <f t="shared" si="20"/>
        <v>-0.66514107511743525</v>
      </c>
      <c r="R192">
        <f t="shared" si="21"/>
        <v>0.89962907506723933</v>
      </c>
      <c r="S192">
        <f t="shared" si="22"/>
        <v>0.64797344592816652</v>
      </c>
    </row>
    <row r="193" spans="1:19">
      <c r="A193" s="1">
        <v>44109</v>
      </c>
      <c r="B193">
        <v>113.910004</v>
      </c>
      <c r="C193">
        <v>116.650002</v>
      </c>
      <c r="D193">
        <v>113.550003</v>
      </c>
      <c r="E193">
        <v>116.5</v>
      </c>
      <c r="F193">
        <v>114.281036</v>
      </c>
      <c r="G193">
        <f t="shared" si="23"/>
        <v>3.0791096131041584E-2</v>
      </c>
      <c r="H193">
        <v>106243800</v>
      </c>
      <c r="M193">
        <f t="shared" si="16"/>
        <v>-2.8669446083775529E-2</v>
      </c>
      <c r="N193">
        <f t="shared" si="17"/>
        <v>192</v>
      </c>
      <c r="O193">
        <f t="shared" si="18"/>
        <v>0.2543046357615894</v>
      </c>
      <c r="P193" s="2">
        <f t="shared" si="19"/>
        <v>0.25298013245033113</v>
      </c>
      <c r="Q193">
        <f t="shared" si="20"/>
        <v>-0.66100474353456318</v>
      </c>
      <c r="R193">
        <f t="shared" si="21"/>
        <v>0.10093136366815698</v>
      </c>
      <c r="S193">
        <f t="shared" si="22"/>
        <v>0.15204876878217416</v>
      </c>
    </row>
    <row r="194" spans="1:19">
      <c r="A194" s="1">
        <v>44110</v>
      </c>
      <c r="B194">
        <v>115.699997</v>
      </c>
      <c r="C194">
        <v>116.120003</v>
      </c>
      <c r="D194">
        <v>112.25</v>
      </c>
      <c r="E194">
        <v>113.160004</v>
      </c>
      <c r="F194">
        <v>111.004662</v>
      </c>
      <c r="G194">
        <f t="shared" si="23"/>
        <v>-2.8669446083775529E-2</v>
      </c>
      <c r="H194">
        <v>161498200</v>
      </c>
      <c r="M194">
        <f t="shared" si="16"/>
        <v>1.6967053149533617E-2</v>
      </c>
      <c r="N194">
        <f t="shared" si="17"/>
        <v>193</v>
      </c>
      <c r="O194">
        <f t="shared" si="18"/>
        <v>0.25562913907284768</v>
      </c>
      <c r="P194" s="2">
        <f t="shared" si="19"/>
        <v>0.2543046357615894</v>
      </c>
      <c r="Q194">
        <f t="shared" si="20"/>
        <v>-0.65687969045796502</v>
      </c>
      <c r="R194">
        <f t="shared" si="21"/>
        <v>0.75341092994608605</v>
      </c>
      <c r="S194">
        <f t="shared" si="22"/>
        <v>0.49910629418449665</v>
      </c>
    </row>
    <row r="195" spans="1:19">
      <c r="A195" s="1">
        <v>44111</v>
      </c>
      <c r="B195">
        <v>114.620003</v>
      </c>
      <c r="C195">
        <v>115.550003</v>
      </c>
      <c r="D195">
        <v>114.129997</v>
      </c>
      <c r="E195">
        <v>115.08000199999999</v>
      </c>
      <c r="F195">
        <v>112.88808400000001</v>
      </c>
      <c r="G195">
        <f t="shared" si="23"/>
        <v>1.6967053149533617E-2</v>
      </c>
      <c r="H195">
        <v>96849000</v>
      </c>
      <c r="M195">
        <f t="shared" ref="M195:M258" si="24">($F196/$F195)-1</f>
        <v>-9.55831618153824E-4</v>
      </c>
      <c r="N195">
        <f t="shared" ref="N195:N258" si="25">ROW()-1</f>
        <v>194</v>
      </c>
      <c r="O195">
        <f t="shared" ref="O195:O258" si="26">N195/$V$3</f>
        <v>0.25695364238410595</v>
      </c>
      <c r="P195" s="2">
        <f t="shared" ref="P195:P258" si="27">(N195-1)/$V$3</f>
        <v>0.25562913907284768</v>
      </c>
      <c r="Q195">
        <f t="shared" ref="Q195:Q258" si="28">IF(O195&lt;1,_xlfn.NORM.S.INV(O195), "")</f>
        <v>-0.65276578473600133</v>
      </c>
      <c r="R195">
        <f t="shared" ref="R195:R258" si="29">_xlfn.NORM.DIST(M195,$V$5,$V$6, TRUE)</f>
        <v>0.46609501274014797</v>
      </c>
      <c r="S195">
        <f t="shared" ref="S195:S258" si="30">ABS(R195-P195)</f>
        <v>0.2104658736673003</v>
      </c>
    </row>
    <row r="196" spans="1:19">
      <c r="A196" s="1">
        <v>44112</v>
      </c>
      <c r="B196">
        <v>116.25</v>
      </c>
      <c r="C196">
        <v>116.400002</v>
      </c>
      <c r="D196">
        <v>114.589996</v>
      </c>
      <c r="E196">
        <v>114.970001</v>
      </c>
      <c r="F196">
        <v>112.780182</v>
      </c>
      <c r="G196">
        <f t="shared" ref="G196:G259" si="31">($F196/$F195)-1</f>
        <v>-9.55831618153824E-4</v>
      </c>
      <c r="H196">
        <v>83477200</v>
      </c>
      <c r="M196">
        <f t="shared" si="24"/>
        <v>1.7395910923428071E-2</v>
      </c>
      <c r="N196">
        <f t="shared" si="25"/>
        <v>195</v>
      </c>
      <c r="O196">
        <f t="shared" si="26"/>
        <v>0.25827814569536423</v>
      </c>
      <c r="P196" s="2">
        <f t="shared" si="27"/>
        <v>0.25695364238410595</v>
      </c>
      <c r="Q196">
        <f t="shared" si="28"/>
        <v>-0.64866289703110291</v>
      </c>
      <c r="R196">
        <f t="shared" si="29"/>
        <v>0.75918884753271976</v>
      </c>
      <c r="S196">
        <f t="shared" si="30"/>
        <v>0.50223520514861386</v>
      </c>
    </row>
    <row r="197" spans="1:19">
      <c r="A197" s="1">
        <v>44113</v>
      </c>
      <c r="B197">
        <v>115.279999</v>
      </c>
      <c r="C197">
        <v>117</v>
      </c>
      <c r="D197">
        <v>114.91999800000001</v>
      </c>
      <c r="E197">
        <v>116.970001</v>
      </c>
      <c r="F197">
        <v>114.742096</v>
      </c>
      <c r="G197">
        <f t="shared" si="31"/>
        <v>1.7395910923428071E-2</v>
      </c>
      <c r="H197">
        <v>100506900</v>
      </c>
      <c r="M197">
        <f t="shared" si="24"/>
        <v>6.3520427585704864E-2</v>
      </c>
      <c r="N197">
        <f t="shared" si="25"/>
        <v>196</v>
      </c>
      <c r="O197">
        <f t="shared" si="26"/>
        <v>0.2596026490066225</v>
      </c>
      <c r="P197" s="2">
        <f t="shared" si="27"/>
        <v>0.25827814569536423</v>
      </c>
      <c r="Q197">
        <f t="shared" si="28"/>
        <v>-0.64457089978307547</v>
      </c>
      <c r="R197">
        <f t="shared" si="29"/>
        <v>0.99638647345836717</v>
      </c>
      <c r="S197">
        <f t="shared" si="30"/>
        <v>0.73810832776300295</v>
      </c>
    </row>
    <row r="198" spans="1:19">
      <c r="A198" s="1">
        <v>44116</v>
      </c>
      <c r="B198">
        <v>120.05999799999999</v>
      </c>
      <c r="C198">
        <v>125.18</v>
      </c>
      <c r="D198">
        <v>119.279999</v>
      </c>
      <c r="E198">
        <v>124.400002</v>
      </c>
      <c r="F198">
        <v>122.030563</v>
      </c>
      <c r="G198">
        <f t="shared" si="31"/>
        <v>6.3520427585704864E-2</v>
      </c>
      <c r="H198">
        <v>240226800</v>
      </c>
      <c r="M198">
        <f t="shared" si="24"/>
        <v>-2.6527321684158722E-2</v>
      </c>
      <c r="N198">
        <f t="shared" si="25"/>
        <v>197</v>
      </c>
      <c r="O198">
        <f t="shared" si="26"/>
        <v>0.26092715231788077</v>
      </c>
      <c r="P198" s="2">
        <f t="shared" si="27"/>
        <v>0.2596026490066225</v>
      </c>
      <c r="Q198">
        <f t="shared" si="28"/>
        <v>-0.64048966717330502</v>
      </c>
      <c r="R198">
        <f t="shared" si="29"/>
        <v>0.11816876832955046</v>
      </c>
      <c r="S198">
        <f t="shared" si="30"/>
        <v>0.14143388067707202</v>
      </c>
    </row>
    <row r="199" spans="1:19">
      <c r="A199" s="1">
        <v>44117</v>
      </c>
      <c r="B199">
        <v>125.269997</v>
      </c>
      <c r="C199">
        <v>125.389999</v>
      </c>
      <c r="D199">
        <v>119.650002</v>
      </c>
      <c r="E199">
        <v>121.099998</v>
      </c>
      <c r="F199">
        <v>118.793419</v>
      </c>
      <c r="G199">
        <f t="shared" si="31"/>
        <v>-2.6527321684158722E-2</v>
      </c>
      <c r="H199">
        <v>262330500</v>
      </c>
      <c r="M199">
        <f t="shared" si="24"/>
        <v>7.432650793559592E-4</v>
      </c>
      <c r="N199">
        <f t="shared" si="25"/>
        <v>198</v>
      </c>
      <c r="O199">
        <f t="shared" si="26"/>
        <v>0.26225165562913905</v>
      </c>
      <c r="P199" s="2">
        <f t="shared" si="27"/>
        <v>0.26092715231788077</v>
      </c>
      <c r="Q199">
        <f t="shared" si="28"/>
        <v>-0.6364190750898453</v>
      </c>
      <c r="R199">
        <f t="shared" si="29"/>
        <v>0.49518885711219779</v>
      </c>
      <c r="S199">
        <f t="shared" si="30"/>
        <v>0.23426170479431702</v>
      </c>
    </row>
    <row r="200" spans="1:19">
      <c r="A200" s="1">
        <v>44118</v>
      </c>
      <c r="B200">
        <v>121</v>
      </c>
      <c r="C200">
        <v>123.029999</v>
      </c>
      <c r="D200">
        <v>119.620003</v>
      </c>
      <c r="E200">
        <v>121.19000200000001</v>
      </c>
      <c r="F200">
        <v>118.881714</v>
      </c>
      <c r="G200">
        <f t="shared" si="31"/>
        <v>7.432650793559592E-4</v>
      </c>
      <c r="H200">
        <v>150712000</v>
      </c>
      <c r="M200">
        <f t="shared" si="24"/>
        <v>-3.9607100550383967E-3</v>
      </c>
      <c r="N200">
        <f t="shared" si="25"/>
        <v>199</v>
      </c>
      <c r="O200">
        <f t="shared" si="26"/>
        <v>0.26357615894039738</v>
      </c>
      <c r="P200" s="2">
        <f t="shared" si="27"/>
        <v>0.26225165562913905</v>
      </c>
      <c r="Q200">
        <f t="shared" si="28"/>
        <v>-0.63235900109334775</v>
      </c>
      <c r="R200">
        <f t="shared" si="29"/>
        <v>0.41517841016425089</v>
      </c>
      <c r="S200">
        <f t="shared" si="30"/>
        <v>0.15292675453511184</v>
      </c>
    </row>
    <row r="201" spans="1:19">
      <c r="A201" s="1">
        <v>44119</v>
      </c>
      <c r="B201">
        <v>118.720001</v>
      </c>
      <c r="C201">
        <v>121.199997</v>
      </c>
      <c r="D201">
        <v>118.150002</v>
      </c>
      <c r="E201">
        <v>120.709999</v>
      </c>
      <c r="F201">
        <v>118.410858</v>
      </c>
      <c r="G201">
        <f t="shared" si="31"/>
        <v>-3.9607100550383967E-3</v>
      </c>
      <c r="H201">
        <v>112559200</v>
      </c>
      <c r="M201">
        <f t="shared" si="24"/>
        <v>-1.4000650176861362E-2</v>
      </c>
      <c r="N201">
        <f t="shared" si="25"/>
        <v>200</v>
      </c>
      <c r="O201">
        <f t="shared" si="26"/>
        <v>0.26490066225165565</v>
      </c>
      <c r="P201" s="2">
        <f t="shared" si="27"/>
        <v>0.26357615894039738</v>
      </c>
      <c r="Q201">
        <f t="shared" si="28"/>
        <v>-0.62830932438382514</v>
      </c>
      <c r="R201">
        <f t="shared" si="29"/>
        <v>0.25921232632675151</v>
      </c>
      <c r="S201">
        <f t="shared" si="30"/>
        <v>4.3638326136458683E-3</v>
      </c>
    </row>
    <row r="202" spans="1:19">
      <c r="A202" s="1">
        <v>44120</v>
      </c>
      <c r="B202">
        <v>121.279999</v>
      </c>
      <c r="C202">
        <v>121.550003</v>
      </c>
      <c r="D202">
        <v>118.80999799999999</v>
      </c>
      <c r="E202">
        <v>119.019997</v>
      </c>
      <c r="F202">
        <v>116.753029</v>
      </c>
      <c r="G202">
        <f t="shared" si="31"/>
        <v>-1.4000650176861362E-2</v>
      </c>
      <c r="H202">
        <v>115393800</v>
      </c>
      <c r="M202">
        <f t="shared" si="24"/>
        <v>-2.5541829839806462E-2</v>
      </c>
      <c r="N202">
        <f t="shared" si="25"/>
        <v>201</v>
      </c>
      <c r="O202">
        <f t="shared" si="26"/>
        <v>0.26622516556291392</v>
      </c>
      <c r="P202" s="2">
        <f t="shared" si="27"/>
        <v>0.26490066225165565</v>
      </c>
      <c r="Q202">
        <f t="shared" si="28"/>
        <v>-0.6242699257682095</v>
      </c>
      <c r="R202">
        <f t="shared" si="29"/>
        <v>0.12676174272128304</v>
      </c>
      <c r="S202">
        <f t="shared" si="30"/>
        <v>0.13813891953037261</v>
      </c>
    </row>
    <row r="203" spans="1:19">
      <c r="A203" s="1">
        <v>44123</v>
      </c>
      <c r="B203">
        <v>119.959999</v>
      </c>
      <c r="C203">
        <v>120.41999800000001</v>
      </c>
      <c r="D203">
        <v>115.660004</v>
      </c>
      <c r="E203">
        <v>115.980003</v>
      </c>
      <c r="F203">
        <v>113.770943</v>
      </c>
      <c r="G203">
        <f t="shared" si="31"/>
        <v>-2.5541829839806462E-2</v>
      </c>
      <c r="H203">
        <v>120639300</v>
      </c>
      <c r="M203">
        <f t="shared" si="24"/>
        <v>1.3191830536202875E-2</v>
      </c>
      <c r="N203">
        <f t="shared" si="25"/>
        <v>202</v>
      </c>
      <c r="O203">
        <f t="shared" si="26"/>
        <v>0.2675496688741722</v>
      </c>
      <c r="P203" s="2">
        <f t="shared" si="27"/>
        <v>0.26622516556291392</v>
      </c>
      <c r="Q203">
        <f t="shared" si="28"/>
        <v>-0.62024068762868956</v>
      </c>
      <c r="R203">
        <f t="shared" si="29"/>
        <v>0.69951217779076624</v>
      </c>
      <c r="S203">
        <f t="shared" si="30"/>
        <v>0.43328701222785232</v>
      </c>
    </row>
    <row r="204" spans="1:19">
      <c r="A204" s="1">
        <v>44124</v>
      </c>
      <c r="B204">
        <v>116.199997</v>
      </c>
      <c r="C204">
        <v>118.980003</v>
      </c>
      <c r="D204">
        <v>115.629997</v>
      </c>
      <c r="E204">
        <v>117.510002</v>
      </c>
      <c r="F204">
        <v>115.27179</v>
      </c>
      <c r="G204">
        <f t="shared" si="31"/>
        <v>1.3191830536202875E-2</v>
      </c>
      <c r="H204">
        <v>124423700</v>
      </c>
      <c r="M204">
        <f t="shared" si="24"/>
        <v>-5.446067940820476E-3</v>
      </c>
      <c r="N204">
        <f t="shared" si="25"/>
        <v>203</v>
      </c>
      <c r="O204">
        <f t="shared" si="26"/>
        <v>0.26887417218543047</v>
      </c>
      <c r="P204" s="2">
        <f t="shared" si="27"/>
        <v>0.2675496688741722</v>
      </c>
      <c r="Q204">
        <f t="shared" si="28"/>
        <v>-0.61622149389180569</v>
      </c>
      <c r="R204">
        <f t="shared" si="29"/>
        <v>0.39047283799343852</v>
      </c>
      <c r="S204">
        <f t="shared" si="30"/>
        <v>0.12292316911926632</v>
      </c>
    </row>
    <row r="205" spans="1:19">
      <c r="A205" s="1">
        <v>44125</v>
      </c>
      <c r="B205">
        <v>116.66999800000001</v>
      </c>
      <c r="C205">
        <v>118.709999</v>
      </c>
      <c r="D205">
        <v>116.449997</v>
      </c>
      <c r="E205">
        <v>116.870003</v>
      </c>
      <c r="F205">
        <v>114.644012</v>
      </c>
      <c r="G205">
        <f t="shared" si="31"/>
        <v>-5.446067940820476E-3</v>
      </c>
      <c r="H205">
        <v>89946000</v>
      </c>
      <c r="M205">
        <f t="shared" si="24"/>
        <v>-9.5834573549292701E-3</v>
      </c>
      <c r="N205">
        <f t="shared" si="25"/>
        <v>204</v>
      </c>
      <c r="O205">
        <f t="shared" si="26"/>
        <v>0.27019867549668874</v>
      </c>
      <c r="P205" s="2">
        <f t="shared" si="27"/>
        <v>0.26887417218543047</v>
      </c>
      <c r="Q205">
        <f t="shared" si="28"/>
        <v>-0.61221222999827329</v>
      </c>
      <c r="R205">
        <f t="shared" si="29"/>
        <v>0.32422444414111473</v>
      </c>
      <c r="S205">
        <f t="shared" si="30"/>
        <v>5.535027195568426E-2</v>
      </c>
    </row>
    <row r="206" spans="1:19">
      <c r="A206" s="1">
        <v>44126</v>
      </c>
      <c r="B206">
        <v>117.449997</v>
      </c>
      <c r="C206">
        <v>118.040001</v>
      </c>
      <c r="D206">
        <v>114.589996</v>
      </c>
      <c r="E206">
        <v>115.75</v>
      </c>
      <c r="F206">
        <v>113.545326</v>
      </c>
      <c r="G206">
        <f t="shared" si="31"/>
        <v>-9.5834573549292701E-3</v>
      </c>
      <c r="H206">
        <v>101988000</v>
      </c>
      <c r="M206">
        <f t="shared" si="24"/>
        <v>-6.133797176292477E-3</v>
      </c>
      <c r="N206">
        <f t="shared" si="25"/>
        <v>205</v>
      </c>
      <c r="O206">
        <f t="shared" si="26"/>
        <v>0.27152317880794702</v>
      </c>
      <c r="P206" s="2">
        <f t="shared" si="27"/>
        <v>0.27019867549668874</v>
      </c>
      <c r="Q206">
        <f t="shared" si="28"/>
        <v>-0.60821278287352187</v>
      </c>
      <c r="R206">
        <f t="shared" si="29"/>
        <v>0.37917566520847701</v>
      </c>
      <c r="S206">
        <f t="shared" si="30"/>
        <v>0.10897698971178826</v>
      </c>
    </row>
    <row r="207" spans="1:19">
      <c r="A207" s="1">
        <v>44127</v>
      </c>
      <c r="B207">
        <v>116.389999</v>
      </c>
      <c r="C207">
        <v>116.550003</v>
      </c>
      <c r="D207">
        <v>114.279999</v>
      </c>
      <c r="E207">
        <v>115.040001</v>
      </c>
      <c r="F207">
        <v>112.848862</v>
      </c>
      <c r="G207">
        <f t="shared" si="31"/>
        <v>-6.133797176292477E-3</v>
      </c>
      <c r="H207">
        <v>82572600</v>
      </c>
      <c r="M207">
        <f t="shared" si="24"/>
        <v>8.6868399257866713E-5</v>
      </c>
      <c r="N207">
        <f t="shared" si="25"/>
        <v>206</v>
      </c>
      <c r="O207">
        <f t="shared" si="26"/>
        <v>0.27284768211920529</v>
      </c>
      <c r="P207" s="2">
        <f t="shared" si="27"/>
        <v>0.27152317880794702</v>
      </c>
      <c r="Q207">
        <f t="shared" si="28"/>
        <v>-0.60422304089892365</v>
      </c>
      <c r="R207">
        <f t="shared" si="29"/>
        <v>0.48393775781247556</v>
      </c>
      <c r="S207">
        <f t="shared" si="30"/>
        <v>0.21241457900452854</v>
      </c>
    </row>
    <row r="208" spans="1:19">
      <c r="A208" s="1">
        <v>44130</v>
      </c>
      <c r="B208">
        <v>114.010002</v>
      </c>
      <c r="C208">
        <v>116.550003</v>
      </c>
      <c r="D208">
        <v>112.879997</v>
      </c>
      <c r="E208">
        <v>115.050003</v>
      </c>
      <c r="F208">
        <v>112.858665</v>
      </c>
      <c r="G208">
        <f t="shared" si="31"/>
        <v>8.6868399257866713E-5</v>
      </c>
      <c r="H208">
        <v>111850700</v>
      </c>
      <c r="M208">
        <f t="shared" si="24"/>
        <v>1.3472337281324354E-2</v>
      </c>
      <c r="N208">
        <f t="shared" si="25"/>
        <v>207</v>
      </c>
      <c r="O208">
        <f t="shared" si="26"/>
        <v>0.27417218543046357</v>
      </c>
      <c r="P208" s="2">
        <f t="shared" si="27"/>
        <v>0.27284768211920529</v>
      </c>
      <c r="Q208">
        <f t="shared" si="28"/>
        <v>-0.6002428938836939</v>
      </c>
      <c r="R208">
        <f t="shared" si="29"/>
        <v>0.70369394953467346</v>
      </c>
      <c r="S208">
        <f t="shared" si="30"/>
        <v>0.43084626741546816</v>
      </c>
    </row>
    <row r="209" spans="1:19">
      <c r="A209" s="1">
        <v>44131</v>
      </c>
      <c r="B209">
        <v>115.489998</v>
      </c>
      <c r="C209">
        <v>117.279999</v>
      </c>
      <c r="D209">
        <v>114.540001</v>
      </c>
      <c r="E209">
        <v>116.599998</v>
      </c>
      <c r="F209">
        <v>114.37913500000001</v>
      </c>
      <c r="G209">
        <f t="shared" si="31"/>
        <v>1.3472337281324354E-2</v>
      </c>
      <c r="H209">
        <v>92276800</v>
      </c>
      <c r="M209">
        <f t="shared" si="24"/>
        <v>-4.6312135513177366E-2</v>
      </c>
      <c r="N209">
        <f t="shared" si="25"/>
        <v>208</v>
      </c>
      <c r="O209">
        <f t="shared" si="26"/>
        <v>0.27549668874172184</v>
      </c>
      <c r="P209" s="2">
        <f t="shared" si="27"/>
        <v>0.27417218543046357</v>
      </c>
      <c r="Q209">
        <f t="shared" si="28"/>
        <v>-0.59627223303744381</v>
      </c>
      <c r="R209">
        <f t="shared" si="29"/>
        <v>2.094698712673667E-2</v>
      </c>
      <c r="S209">
        <f t="shared" si="30"/>
        <v>0.25322519830372692</v>
      </c>
    </row>
    <row r="210" spans="1:19">
      <c r="A210" s="1">
        <v>44132</v>
      </c>
      <c r="B210">
        <v>115.050003</v>
      </c>
      <c r="C210">
        <v>115.43</v>
      </c>
      <c r="D210">
        <v>111.099998</v>
      </c>
      <c r="E210">
        <v>111.199997</v>
      </c>
      <c r="F210">
        <v>109.081993</v>
      </c>
      <c r="G210">
        <f t="shared" si="31"/>
        <v>-4.6312135513177366E-2</v>
      </c>
      <c r="H210">
        <v>143937800</v>
      </c>
      <c r="M210">
        <f t="shared" si="24"/>
        <v>3.7050148139482486E-2</v>
      </c>
      <c r="N210">
        <f t="shared" si="25"/>
        <v>209</v>
      </c>
      <c r="O210">
        <f t="shared" si="26"/>
        <v>0.27682119205298011</v>
      </c>
      <c r="P210" s="2">
        <f t="shared" si="27"/>
        <v>0.27549668874172184</v>
      </c>
      <c r="Q210">
        <f t="shared" si="28"/>
        <v>-0.59231095094336816</v>
      </c>
      <c r="R210">
        <f t="shared" si="29"/>
        <v>0.93924472769419054</v>
      </c>
      <c r="S210">
        <f t="shared" si="30"/>
        <v>0.6637480389524687</v>
      </c>
    </row>
    <row r="211" spans="1:19">
      <c r="A211" s="1">
        <v>44133</v>
      </c>
      <c r="B211">
        <v>112.370003</v>
      </c>
      <c r="C211">
        <v>116.93</v>
      </c>
      <c r="D211">
        <v>112.199997</v>
      </c>
      <c r="E211">
        <v>115.32</v>
      </c>
      <c r="F211">
        <v>113.123497</v>
      </c>
      <c r="G211">
        <f t="shared" si="31"/>
        <v>3.7050148139482486E-2</v>
      </c>
      <c r="H211">
        <v>146129200</v>
      </c>
      <c r="M211">
        <f t="shared" si="24"/>
        <v>-5.6017796196664582E-2</v>
      </c>
      <c r="N211">
        <f t="shared" si="25"/>
        <v>210</v>
      </c>
      <c r="O211">
        <f t="shared" si="26"/>
        <v>0.27814569536423839</v>
      </c>
      <c r="P211" s="2">
        <f t="shared" si="27"/>
        <v>0.27682119205298011</v>
      </c>
      <c r="Q211">
        <f t="shared" si="28"/>
        <v>-0.58835894153204937</v>
      </c>
      <c r="R211">
        <f t="shared" si="29"/>
        <v>7.1084521017560007E-3</v>
      </c>
      <c r="S211">
        <f t="shared" si="30"/>
        <v>0.26971273995122413</v>
      </c>
    </row>
    <row r="212" spans="1:19">
      <c r="A212" s="1">
        <v>44134</v>
      </c>
      <c r="B212">
        <v>111.05999799999999</v>
      </c>
      <c r="C212">
        <v>111.989998</v>
      </c>
      <c r="D212">
        <v>107.720001</v>
      </c>
      <c r="E212">
        <v>108.860001</v>
      </c>
      <c r="F212">
        <v>106.786568</v>
      </c>
      <c r="G212">
        <f t="shared" si="31"/>
        <v>-5.6017796196664582E-2</v>
      </c>
      <c r="H212">
        <v>190272600</v>
      </c>
      <c r="M212">
        <f t="shared" si="24"/>
        <v>-8.2691111488852886E-4</v>
      </c>
      <c r="N212">
        <f t="shared" si="25"/>
        <v>211</v>
      </c>
      <c r="O212">
        <f t="shared" si="26"/>
        <v>0.27947019867549666</v>
      </c>
      <c r="P212" s="2">
        <f t="shared" si="27"/>
        <v>0.27814569536423839</v>
      </c>
      <c r="Q212">
        <f t="shared" si="28"/>
        <v>-0.58441610005585809</v>
      </c>
      <c r="R212">
        <f t="shared" si="29"/>
        <v>0.46829815026074462</v>
      </c>
      <c r="S212">
        <f t="shared" si="30"/>
        <v>0.19015245489650623</v>
      </c>
    </row>
    <row r="213" spans="1:19">
      <c r="A213" s="1">
        <v>44137</v>
      </c>
      <c r="B213">
        <v>109.110001</v>
      </c>
      <c r="C213">
        <v>110.68</v>
      </c>
      <c r="D213">
        <v>107.32</v>
      </c>
      <c r="E213">
        <v>108.769997</v>
      </c>
      <c r="F213">
        <v>106.69826500000001</v>
      </c>
      <c r="G213">
        <f t="shared" si="31"/>
        <v>-8.2691111488852886E-4</v>
      </c>
      <c r="H213">
        <v>122866900</v>
      </c>
      <c r="M213">
        <f t="shared" si="24"/>
        <v>1.5353567370566035E-2</v>
      </c>
      <c r="N213">
        <f t="shared" si="25"/>
        <v>212</v>
      </c>
      <c r="O213">
        <f t="shared" si="26"/>
        <v>0.28079470198675499</v>
      </c>
      <c r="P213" s="2">
        <f t="shared" si="27"/>
        <v>0.27947019867549666</v>
      </c>
      <c r="Q213">
        <f t="shared" si="28"/>
        <v>-0.58048232306393988</v>
      </c>
      <c r="R213">
        <f t="shared" si="29"/>
        <v>0.73102392937745342</v>
      </c>
      <c r="S213">
        <f t="shared" si="30"/>
        <v>0.45155373070195676</v>
      </c>
    </row>
    <row r="214" spans="1:19">
      <c r="A214" s="1">
        <v>44138</v>
      </c>
      <c r="B214">
        <v>109.660004</v>
      </c>
      <c r="C214">
        <v>111.489998</v>
      </c>
      <c r="D214">
        <v>108.730003</v>
      </c>
      <c r="E214">
        <v>110.44000200000001</v>
      </c>
      <c r="F214">
        <v>108.33646400000001</v>
      </c>
      <c r="G214">
        <f t="shared" si="31"/>
        <v>1.5353567370566035E-2</v>
      </c>
      <c r="H214">
        <v>107624400</v>
      </c>
      <c r="M214">
        <f t="shared" si="24"/>
        <v>4.0836693728530715E-2</v>
      </c>
      <c r="N214">
        <f t="shared" si="25"/>
        <v>213</v>
      </c>
      <c r="O214">
        <f t="shared" si="26"/>
        <v>0.28211920529801326</v>
      </c>
      <c r="P214" s="2">
        <f t="shared" si="27"/>
        <v>0.28079470198675499</v>
      </c>
      <c r="Q214">
        <f t="shared" si="28"/>
        <v>-0.57655750837776465</v>
      </c>
      <c r="R214">
        <f t="shared" si="29"/>
        <v>0.95647935305966558</v>
      </c>
      <c r="S214">
        <f t="shared" si="30"/>
        <v>0.67568465107291065</v>
      </c>
    </row>
    <row r="215" spans="1:19">
      <c r="A215" s="1">
        <v>44139</v>
      </c>
      <c r="B215">
        <v>114.139999</v>
      </c>
      <c r="C215">
        <v>115.589996</v>
      </c>
      <c r="D215">
        <v>112.349998</v>
      </c>
      <c r="E215">
        <v>114.949997</v>
      </c>
      <c r="F215">
        <v>112.76056699999999</v>
      </c>
      <c r="G215">
        <f t="shared" si="31"/>
        <v>4.0836693728530715E-2</v>
      </c>
      <c r="H215">
        <v>138235500</v>
      </c>
      <c r="M215">
        <f t="shared" si="24"/>
        <v>3.549362251787902E-2</v>
      </c>
      <c r="N215">
        <f t="shared" si="25"/>
        <v>214</v>
      </c>
      <c r="O215">
        <f t="shared" si="26"/>
        <v>0.28344370860927154</v>
      </c>
      <c r="P215" s="2">
        <f t="shared" si="27"/>
        <v>0.28211920529801326</v>
      </c>
      <c r="Q215">
        <f t="shared" si="28"/>
        <v>-0.57264155506722769</v>
      </c>
      <c r="R215">
        <f t="shared" si="29"/>
        <v>0.93077163044599143</v>
      </c>
      <c r="S215">
        <f t="shared" si="30"/>
        <v>0.64865242514797816</v>
      </c>
    </row>
    <row r="216" spans="1:19">
      <c r="A216" s="1">
        <v>44140</v>
      </c>
      <c r="B216">
        <v>117.949997</v>
      </c>
      <c r="C216">
        <v>119.620003</v>
      </c>
      <c r="D216">
        <v>116.870003</v>
      </c>
      <c r="E216">
        <v>119.029999</v>
      </c>
      <c r="F216">
        <v>116.76284800000001</v>
      </c>
      <c r="G216">
        <f t="shared" si="31"/>
        <v>3.549362251787902E-2</v>
      </c>
      <c r="H216">
        <v>126387100</v>
      </c>
      <c r="M216">
        <f t="shared" si="24"/>
        <v>-1.1360205944960233E-3</v>
      </c>
      <c r="N216">
        <f t="shared" si="25"/>
        <v>215</v>
      </c>
      <c r="O216">
        <f t="shared" si="26"/>
        <v>0.28476821192052981</v>
      </c>
      <c r="P216" s="2">
        <f t="shared" si="27"/>
        <v>0.28344370860927154</v>
      </c>
      <c r="Q216">
        <f t="shared" si="28"/>
        <v>-0.56873436342728567</v>
      </c>
      <c r="R216">
        <f t="shared" si="29"/>
        <v>0.46301749735304448</v>
      </c>
      <c r="S216">
        <f t="shared" si="30"/>
        <v>0.17957378874377294</v>
      </c>
    </row>
    <row r="217" spans="1:19">
      <c r="A217" s="1">
        <v>44141</v>
      </c>
      <c r="B217">
        <v>118.32</v>
      </c>
      <c r="C217">
        <v>119.199997</v>
      </c>
      <c r="D217">
        <v>116.129997</v>
      </c>
      <c r="E217">
        <v>118.69000200000001</v>
      </c>
      <c r="F217">
        <v>116.63020299999999</v>
      </c>
      <c r="G217">
        <f t="shared" si="31"/>
        <v>-1.1360205944960233E-3</v>
      </c>
      <c r="H217">
        <v>114457900</v>
      </c>
      <c r="M217">
        <f t="shared" si="24"/>
        <v>-1.996800091310813E-2</v>
      </c>
      <c r="N217">
        <f t="shared" si="25"/>
        <v>216</v>
      </c>
      <c r="O217">
        <f t="shared" si="26"/>
        <v>0.28609271523178809</v>
      </c>
      <c r="P217" s="2">
        <f t="shared" si="27"/>
        <v>0.28476821192052981</v>
      </c>
      <c r="Q217">
        <f t="shared" si="28"/>
        <v>-0.5648358349551148</v>
      </c>
      <c r="R217">
        <f t="shared" si="29"/>
        <v>0.1834590237309805</v>
      </c>
      <c r="S217">
        <f t="shared" si="30"/>
        <v>0.10130918818954932</v>
      </c>
    </row>
    <row r="218" spans="1:19">
      <c r="A218" s="1">
        <v>44144</v>
      </c>
      <c r="B218">
        <v>120.5</v>
      </c>
      <c r="C218">
        <v>121.989998</v>
      </c>
      <c r="D218">
        <v>116.050003</v>
      </c>
      <c r="E218">
        <v>116.32</v>
      </c>
      <c r="F218">
        <v>114.301331</v>
      </c>
      <c r="G218">
        <f t="shared" si="31"/>
        <v>-1.996800091310813E-2</v>
      </c>
      <c r="H218">
        <v>154515300</v>
      </c>
      <c r="M218">
        <f t="shared" si="24"/>
        <v>-3.0090113298856247E-3</v>
      </c>
      <c r="N218">
        <f t="shared" si="25"/>
        <v>217</v>
      </c>
      <c r="O218">
        <f t="shared" si="26"/>
        <v>0.28741721854304636</v>
      </c>
      <c r="P218" s="2">
        <f t="shared" si="27"/>
        <v>0.28609271523178809</v>
      </c>
      <c r="Q218">
        <f t="shared" si="28"/>
        <v>-0.56094587232777149</v>
      </c>
      <c r="R218">
        <f t="shared" si="29"/>
        <v>0.43119267571934866</v>
      </c>
      <c r="S218">
        <f t="shared" si="30"/>
        <v>0.14509996048756058</v>
      </c>
    </row>
    <row r="219" spans="1:19">
      <c r="A219" s="1">
        <v>44145</v>
      </c>
      <c r="B219">
        <v>115.550003</v>
      </c>
      <c r="C219">
        <v>117.589996</v>
      </c>
      <c r="D219">
        <v>114.129997</v>
      </c>
      <c r="E219">
        <v>115.970001</v>
      </c>
      <c r="F219">
        <v>113.957397</v>
      </c>
      <c r="G219">
        <f t="shared" si="31"/>
        <v>-3.0090113298856247E-3</v>
      </c>
      <c r="H219">
        <v>138023400</v>
      </c>
      <c r="M219">
        <f t="shared" si="24"/>
        <v>3.0352781750534241E-2</v>
      </c>
      <c r="N219">
        <f t="shared" si="25"/>
        <v>218</v>
      </c>
      <c r="O219">
        <f t="shared" si="26"/>
        <v>0.28874172185430463</v>
      </c>
      <c r="P219" s="2">
        <f t="shared" si="27"/>
        <v>0.28741721854304636</v>
      </c>
      <c r="Q219">
        <f t="shared" si="28"/>
        <v>-0.55706437938035047</v>
      </c>
      <c r="R219">
        <f t="shared" si="29"/>
        <v>0.89627376352252341</v>
      </c>
      <c r="S219">
        <f t="shared" si="30"/>
        <v>0.60885654497947705</v>
      </c>
    </row>
    <row r="220" spans="1:19">
      <c r="A220" s="1">
        <v>44146</v>
      </c>
      <c r="B220">
        <v>117.19000200000001</v>
      </c>
      <c r="C220">
        <v>119.629997</v>
      </c>
      <c r="D220">
        <v>116.44000200000001</v>
      </c>
      <c r="E220">
        <v>119.489998</v>
      </c>
      <c r="F220">
        <v>117.416321</v>
      </c>
      <c r="G220">
        <f t="shared" si="31"/>
        <v>3.0352781750534241E-2</v>
      </c>
      <c r="H220">
        <v>112295000</v>
      </c>
      <c r="M220">
        <f t="shared" si="24"/>
        <v>-2.3434050535444673E-3</v>
      </c>
      <c r="N220">
        <f t="shared" si="25"/>
        <v>219</v>
      </c>
      <c r="O220">
        <f t="shared" si="26"/>
        <v>0.29006622516556291</v>
      </c>
      <c r="P220" s="2">
        <f t="shared" si="27"/>
        <v>0.28874172185430463</v>
      </c>
      <c r="Q220">
        <f t="shared" si="28"/>
        <v>-0.55319126108461802</v>
      </c>
      <c r="R220">
        <f t="shared" si="29"/>
        <v>0.44246212176894162</v>
      </c>
      <c r="S220">
        <f t="shared" si="30"/>
        <v>0.15372039991463698</v>
      </c>
    </row>
    <row r="221" spans="1:19">
      <c r="A221" s="1">
        <v>44147</v>
      </c>
      <c r="B221">
        <v>119.620003</v>
      </c>
      <c r="C221">
        <v>120.529999</v>
      </c>
      <c r="D221">
        <v>118.57</v>
      </c>
      <c r="E221">
        <v>119.209999</v>
      </c>
      <c r="F221">
        <v>117.141167</v>
      </c>
      <c r="G221">
        <f t="shared" si="31"/>
        <v>-2.3434050535444673E-3</v>
      </c>
      <c r="H221">
        <v>103162300</v>
      </c>
      <c r="M221">
        <f t="shared" si="24"/>
        <v>4.1943410039602114E-4</v>
      </c>
      <c r="N221">
        <f t="shared" si="25"/>
        <v>220</v>
      </c>
      <c r="O221">
        <f t="shared" si="26"/>
        <v>0.29139072847682118</v>
      </c>
      <c r="P221" s="2">
        <f t="shared" si="27"/>
        <v>0.29006622516556291</v>
      </c>
      <c r="Q221">
        <f t="shared" si="28"/>
        <v>-0.54932642352811401</v>
      </c>
      <c r="R221">
        <f t="shared" si="29"/>
        <v>0.48963713153326943</v>
      </c>
      <c r="S221">
        <f t="shared" si="30"/>
        <v>0.19957090636770652</v>
      </c>
    </row>
    <row r="222" spans="1:19">
      <c r="A222" s="1">
        <v>44148</v>
      </c>
      <c r="B222">
        <v>119.44000200000001</v>
      </c>
      <c r="C222">
        <v>119.66999800000001</v>
      </c>
      <c r="D222">
        <v>117.870003</v>
      </c>
      <c r="E222">
        <v>119.260002</v>
      </c>
      <c r="F222">
        <v>117.19029999999999</v>
      </c>
      <c r="G222">
        <f t="shared" si="31"/>
        <v>4.1943410039602114E-4</v>
      </c>
      <c r="H222">
        <v>81581900</v>
      </c>
      <c r="M222">
        <f t="shared" si="24"/>
        <v>8.7206279017972843E-3</v>
      </c>
      <c r="N222">
        <f t="shared" si="25"/>
        <v>221</v>
      </c>
      <c r="O222">
        <f t="shared" si="26"/>
        <v>0.29271523178807946</v>
      </c>
      <c r="P222" s="2">
        <f t="shared" si="27"/>
        <v>0.29139072847682118</v>
      </c>
      <c r="Q222">
        <f t="shared" si="28"/>
        <v>-0.54546977389370599</v>
      </c>
      <c r="R222">
        <f t="shared" si="29"/>
        <v>0.62960939445216757</v>
      </c>
      <c r="S222">
        <f t="shared" si="30"/>
        <v>0.33821866597534639</v>
      </c>
    </row>
    <row r="223" spans="1:19">
      <c r="A223" s="1">
        <v>44151</v>
      </c>
      <c r="B223">
        <v>118.91999800000001</v>
      </c>
      <c r="C223">
        <v>120.989998</v>
      </c>
      <c r="D223">
        <v>118.150002</v>
      </c>
      <c r="E223">
        <v>120.300003</v>
      </c>
      <c r="F223">
        <v>118.212273</v>
      </c>
      <c r="G223">
        <f t="shared" si="31"/>
        <v>8.7206279017972843E-3</v>
      </c>
      <c r="H223">
        <v>91183000</v>
      </c>
      <c r="M223">
        <f t="shared" si="24"/>
        <v>-7.5644514508235172E-3</v>
      </c>
      <c r="N223">
        <f t="shared" si="25"/>
        <v>222</v>
      </c>
      <c r="O223">
        <f t="shared" si="26"/>
        <v>0.29403973509933773</v>
      </c>
      <c r="P223" s="2">
        <f t="shared" si="27"/>
        <v>0.29271523178807946</v>
      </c>
      <c r="Q223">
        <f t="shared" si="28"/>
        <v>-0.54162122043958738</v>
      </c>
      <c r="R223">
        <f t="shared" si="29"/>
        <v>0.35601236852415674</v>
      </c>
      <c r="S223">
        <f t="shared" si="30"/>
        <v>6.3297136736077286E-2</v>
      </c>
    </row>
    <row r="224" spans="1:19">
      <c r="A224" s="1">
        <v>44152</v>
      </c>
      <c r="B224">
        <v>119.550003</v>
      </c>
      <c r="C224">
        <v>120.66999800000001</v>
      </c>
      <c r="D224">
        <v>118.959999</v>
      </c>
      <c r="E224">
        <v>119.389999</v>
      </c>
      <c r="F224">
        <v>117.318062</v>
      </c>
      <c r="G224">
        <f t="shared" si="31"/>
        <v>-7.5644514508235172E-3</v>
      </c>
      <c r="H224">
        <v>74271000</v>
      </c>
      <c r="M224">
        <f t="shared" si="24"/>
        <v>-1.1391280909498813E-2</v>
      </c>
      <c r="N224">
        <f t="shared" si="25"/>
        <v>223</v>
      </c>
      <c r="O224">
        <f t="shared" si="26"/>
        <v>0.295364238410596</v>
      </c>
      <c r="P224" s="2">
        <f t="shared" si="27"/>
        <v>0.29403973509933773</v>
      </c>
      <c r="Q224">
        <f t="shared" si="28"/>
        <v>-0.53778067247970196</v>
      </c>
      <c r="R224">
        <f t="shared" si="29"/>
        <v>0.29680187049636597</v>
      </c>
      <c r="S224">
        <f t="shared" si="30"/>
        <v>2.7621353970282425E-3</v>
      </c>
    </row>
    <row r="225" spans="1:19">
      <c r="A225" s="1">
        <v>44153</v>
      </c>
      <c r="B225">
        <v>118.610001</v>
      </c>
      <c r="C225">
        <v>119.82</v>
      </c>
      <c r="D225">
        <v>118</v>
      </c>
      <c r="E225">
        <v>118.029999</v>
      </c>
      <c r="F225">
        <v>115.98165899999999</v>
      </c>
      <c r="G225">
        <f t="shared" si="31"/>
        <v>-1.1391280909498813E-2</v>
      </c>
      <c r="H225">
        <v>76322100</v>
      </c>
      <c r="M225">
        <f t="shared" si="24"/>
        <v>5.1681533543161962E-3</v>
      </c>
      <c r="N225">
        <f t="shared" si="25"/>
        <v>224</v>
      </c>
      <c r="O225">
        <f t="shared" si="26"/>
        <v>0.29668874172185433</v>
      </c>
      <c r="P225" s="2">
        <f t="shared" si="27"/>
        <v>0.295364238410596</v>
      </c>
      <c r="Q225">
        <f t="shared" si="28"/>
        <v>-0.53394804036459098</v>
      </c>
      <c r="R225">
        <f t="shared" si="29"/>
        <v>0.57068889323420624</v>
      </c>
      <c r="S225">
        <f t="shared" si="30"/>
        <v>0.27532465482361024</v>
      </c>
    </row>
    <row r="226" spans="1:19">
      <c r="A226" s="1">
        <v>44154</v>
      </c>
      <c r="B226">
        <v>117.589996</v>
      </c>
      <c r="C226">
        <v>119.05999799999999</v>
      </c>
      <c r="D226">
        <v>116.80999799999999</v>
      </c>
      <c r="E226">
        <v>118.639999</v>
      </c>
      <c r="F226">
        <v>116.58107</v>
      </c>
      <c r="G226">
        <f t="shared" si="31"/>
        <v>5.1681533543161962E-3</v>
      </c>
      <c r="H226">
        <v>74113000</v>
      </c>
      <c r="M226">
        <f t="shared" si="24"/>
        <v>-1.0957619448852207E-2</v>
      </c>
      <c r="N226">
        <f t="shared" si="25"/>
        <v>225</v>
      </c>
      <c r="O226">
        <f t="shared" si="26"/>
        <v>0.29801324503311261</v>
      </c>
      <c r="P226" s="2">
        <f t="shared" si="27"/>
        <v>0.29668874172185433</v>
      </c>
      <c r="Q226">
        <f t="shared" si="28"/>
        <v>-0.53012323546264539</v>
      </c>
      <c r="R226">
        <f t="shared" si="29"/>
        <v>0.30328292846337501</v>
      </c>
      <c r="S226">
        <f t="shared" si="30"/>
        <v>6.5941867415206801E-3</v>
      </c>
    </row>
    <row r="227" spans="1:19">
      <c r="A227" s="1">
        <v>44155</v>
      </c>
      <c r="B227">
        <v>118.639999</v>
      </c>
      <c r="C227">
        <v>118.769997</v>
      </c>
      <c r="D227">
        <v>117.290001</v>
      </c>
      <c r="E227">
        <v>117.339996</v>
      </c>
      <c r="F227">
        <v>115.303619</v>
      </c>
      <c r="G227">
        <f t="shared" si="31"/>
        <v>-1.0957619448852207E-2</v>
      </c>
      <c r="H227">
        <v>73604300</v>
      </c>
      <c r="M227">
        <f t="shared" si="24"/>
        <v>-2.9742787171320284E-2</v>
      </c>
      <c r="N227">
        <f t="shared" si="25"/>
        <v>226</v>
      </c>
      <c r="O227">
        <f t="shared" si="26"/>
        <v>0.29933774834437088</v>
      </c>
      <c r="P227" s="2">
        <f t="shared" si="27"/>
        <v>0.29801324503311261</v>
      </c>
      <c r="Q227">
        <f t="shared" si="28"/>
        <v>-0.52630617014175385</v>
      </c>
      <c r="R227">
        <f t="shared" si="29"/>
        <v>9.3018101439327927E-2</v>
      </c>
      <c r="S227">
        <f t="shared" si="30"/>
        <v>0.20499514359378468</v>
      </c>
    </row>
    <row r="228" spans="1:19">
      <c r="A228" s="1">
        <v>44158</v>
      </c>
      <c r="B228">
        <v>117.18</v>
      </c>
      <c r="C228">
        <v>117.620003</v>
      </c>
      <c r="D228">
        <v>113.75</v>
      </c>
      <c r="E228">
        <v>113.849998</v>
      </c>
      <c r="F228">
        <v>111.874168</v>
      </c>
      <c r="G228">
        <f t="shared" si="31"/>
        <v>-2.9742787171320284E-2</v>
      </c>
      <c r="H228">
        <v>127959300</v>
      </c>
      <c r="M228">
        <f t="shared" si="24"/>
        <v>1.1594454941555421E-2</v>
      </c>
      <c r="N228">
        <f t="shared" si="25"/>
        <v>227</v>
      </c>
      <c r="O228">
        <f t="shared" si="26"/>
        <v>0.30066225165562915</v>
      </c>
      <c r="P228" s="2">
        <f t="shared" si="27"/>
        <v>0.29933774834437088</v>
      </c>
      <c r="Q228">
        <f t="shared" si="28"/>
        <v>-0.52249675775134075</v>
      </c>
      <c r="R228">
        <f t="shared" si="29"/>
        <v>0.67520807836592533</v>
      </c>
      <c r="S228">
        <f t="shared" si="30"/>
        <v>0.37587033002155446</v>
      </c>
    </row>
    <row r="229" spans="1:19">
      <c r="A229" s="1">
        <v>44159</v>
      </c>
      <c r="B229">
        <v>113.910004</v>
      </c>
      <c r="C229">
        <v>115.849998</v>
      </c>
      <c r="D229">
        <v>112.589996</v>
      </c>
      <c r="E229">
        <v>115.16999800000001</v>
      </c>
      <c r="F229">
        <v>113.171288</v>
      </c>
      <c r="G229">
        <f t="shared" si="31"/>
        <v>1.1594454941555421E-2</v>
      </c>
      <c r="H229">
        <v>113874200</v>
      </c>
      <c r="M229">
        <f t="shared" si="24"/>
        <v>7.4671678208697578E-3</v>
      </c>
      <c r="N229">
        <f t="shared" si="25"/>
        <v>228</v>
      </c>
      <c r="O229">
        <f t="shared" si="26"/>
        <v>0.30198675496688743</v>
      </c>
      <c r="P229" s="2">
        <f t="shared" si="27"/>
        <v>0.30066225165562915</v>
      </c>
      <c r="Q229">
        <f t="shared" si="28"/>
        <v>-0.51869491260477707</v>
      </c>
      <c r="R229">
        <f t="shared" si="29"/>
        <v>0.60908821627337029</v>
      </c>
      <c r="S229">
        <f t="shared" si="30"/>
        <v>0.30842596461774113</v>
      </c>
    </row>
    <row r="230" spans="1:19">
      <c r="A230" s="1">
        <v>44160</v>
      </c>
      <c r="B230">
        <v>115.550003</v>
      </c>
      <c r="C230">
        <v>116.75</v>
      </c>
      <c r="D230">
        <v>115.16999800000001</v>
      </c>
      <c r="E230">
        <v>116.029999</v>
      </c>
      <c r="F230">
        <v>114.016357</v>
      </c>
      <c r="G230">
        <f t="shared" si="31"/>
        <v>7.4671678208697578E-3</v>
      </c>
      <c r="H230">
        <v>76499200</v>
      </c>
      <c r="M230">
        <f t="shared" si="24"/>
        <v>4.8263776749155607E-3</v>
      </c>
      <c r="N230">
        <f t="shared" si="25"/>
        <v>229</v>
      </c>
      <c r="O230">
        <f t="shared" si="26"/>
        <v>0.3033112582781457</v>
      </c>
      <c r="P230" s="2">
        <f t="shared" si="27"/>
        <v>0.30198675496688743</v>
      </c>
      <c r="Q230">
        <f t="shared" si="28"/>
        <v>-0.51490054996215895</v>
      </c>
      <c r="R230">
        <f t="shared" si="29"/>
        <v>0.56491331463633399</v>
      </c>
      <c r="S230">
        <f t="shared" si="30"/>
        <v>0.26292655966944656</v>
      </c>
    </row>
    <row r="231" spans="1:19">
      <c r="A231" s="1">
        <v>44162</v>
      </c>
      <c r="B231">
        <v>116.57</v>
      </c>
      <c r="C231">
        <v>117.489998</v>
      </c>
      <c r="D231">
        <v>116.220001</v>
      </c>
      <c r="E231">
        <v>116.589996</v>
      </c>
      <c r="F231">
        <v>114.566643</v>
      </c>
      <c r="G231">
        <f t="shared" si="31"/>
        <v>4.8263776749155607E-3</v>
      </c>
      <c r="H231">
        <v>46691300</v>
      </c>
      <c r="M231">
        <f t="shared" si="24"/>
        <v>2.1099553383963521E-2</v>
      </c>
      <c r="N231">
        <f t="shared" si="25"/>
        <v>230</v>
      </c>
      <c r="O231">
        <f t="shared" si="26"/>
        <v>0.30463576158940397</v>
      </c>
      <c r="P231" s="2">
        <f t="shared" si="27"/>
        <v>0.3033112582781457</v>
      </c>
      <c r="Q231">
        <f t="shared" si="28"/>
        <v>-0.51111358601344492</v>
      </c>
      <c r="R231">
        <f t="shared" si="29"/>
        <v>0.8058993222949451</v>
      </c>
      <c r="S231">
        <f t="shared" si="30"/>
        <v>0.50258806401679945</v>
      </c>
    </row>
    <row r="232" spans="1:19">
      <c r="A232" s="1">
        <v>44165</v>
      </c>
      <c r="B232">
        <v>116.970001</v>
      </c>
      <c r="C232">
        <v>120.970001</v>
      </c>
      <c r="D232">
        <v>116.80999799999999</v>
      </c>
      <c r="E232">
        <v>119.050003</v>
      </c>
      <c r="F232">
        <v>116.983948</v>
      </c>
      <c r="G232">
        <f t="shared" si="31"/>
        <v>2.1099553383963521E-2</v>
      </c>
      <c r="H232">
        <v>169410200</v>
      </c>
      <c r="M232">
        <f t="shared" si="24"/>
        <v>3.0827502932282647E-2</v>
      </c>
      <c r="N232">
        <f t="shared" si="25"/>
        <v>231</v>
      </c>
      <c r="O232">
        <f t="shared" si="26"/>
        <v>0.30596026490066225</v>
      </c>
      <c r="P232" s="2">
        <f t="shared" si="27"/>
        <v>0.30463576158940397</v>
      </c>
      <c r="Q232">
        <f t="shared" si="28"/>
        <v>-0.50733393786193826</v>
      </c>
      <c r="R232">
        <f t="shared" si="29"/>
        <v>0.89990416584674215</v>
      </c>
      <c r="S232">
        <f t="shared" si="30"/>
        <v>0.59526840425733818</v>
      </c>
    </row>
    <row r="233" spans="1:19">
      <c r="A233" s="1">
        <v>44166</v>
      </c>
      <c r="B233">
        <v>121.010002</v>
      </c>
      <c r="C233">
        <v>123.470001</v>
      </c>
      <c r="D233">
        <v>120.010002</v>
      </c>
      <c r="E233">
        <v>122.720001</v>
      </c>
      <c r="F233">
        <v>120.590271</v>
      </c>
      <c r="G233">
        <f t="shared" si="31"/>
        <v>3.0827502932282647E-2</v>
      </c>
      <c r="H233">
        <v>127728200</v>
      </c>
      <c r="M233">
        <f t="shared" si="24"/>
        <v>2.9335699892405476E-3</v>
      </c>
      <c r="N233">
        <f t="shared" si="25"/>
        <v>232</v>
      </c>
      <c r="O233">
        <f t="shared" si="26"/>
        <v>0.30728476821192052</v>
      </c>
      <c r="P233" s="2">
        <f t="shared" si="27"/>
        <v>0.30596026490066225</v>
      </c>
      <c r="Q233">
        <f t="shared" si="28"/>
        <v>-0.50356152350811101</v>
      </c>
      <c r="R233">
        <f t="shared" si="29"/>
        <v>0.53270946751654369</v>
      </c>
      <c r="S233">
        <f t="shared" si="30"/>
        <v>0.22674920261588144</v>
      </c>
    </row>
    <row r="234" spans="1:19">
      <c r="A234" s="1">
        <v>44167</v>
      </c>
      <c r="B234">
        <v>122.019997</v>
      </c>
      <c r="C234">
        <v>123.370003</v>
      </c>
      <c r="D234">
        <v>120.889999</v>
      </c>
      <c r="E234">
        <v>123.08000199999999</v>
      </c>
      <c r="F234">
        <v>120.944031</v>
      </c>
      <c r="G234">
        <f t="shared" si="31"/>
        <v>2.9335699892405476E-3</v>
      </c>
      <c r="H234">
        <v>89004200</v>
      </c>
      <c r="M234">
        <f t="shared" si="24"/>
        <v>-1.1375592401082768E-3</v>
      </c>
      <c r="N234">
        <f t="shared" si="25"/>
        <v>233</v>
      </c>
      <c r="O234">
        <f t="shared" si="26"/>
        <v>0.3086092715231788</v>
      </c>
      <c r="P234" s="2">
        <f t="shared" si="27"/>
        <v>0.30728476821192052</v>
      </c>
      <c r="Q234">
        <f t="shared" si="28"/>
        <v>-0.49979626183375619</v>
      </c>
      <c r="R234">
        <f t="shared" si="29"/>
        <v>0.46299122750916921</v>
      </c>
      <c r="S234">
        <f t="shared" si="30"/>
        <v>0.15570645929724869</v>
      </c>
    </row>
    <row r="235" spans="1:19">
      <c r="A235" s="1">
        <v>44168</v>
      </c>
      <c r="B235">
        <v>123.519997</v>
      </c>
      <c r="C235">
        <v>123.779999</v>
      </c>
      <c r="D235">
        <v>122.209999</v>
      </c>
      <c r="E235">
        <v>122.94000200000001</v>
      </c>
      <c r="F235">
        <v>120.80645</v>
      </c>
      <c r="G235">
        <f t="shared" si="31"/>
        <v>-1.1375592401082768E-3</v>
      </c>
      <c r="H235">
        <v>78967600</v>
      </c>
      <c r="M235">
        <f t="shared" si="24"/>
        <v>-5.6125480055080335E-3</v>
      </c>
      <c r="N235">
        <f t="shared" si="25"/>
        <v>234</v>
      </c>
      <c r="O235">
        <f t="shared" si="26"/>
        <v>0.30993377483443707</v>
      </c>
      <c r="P235" s="2">
        <f t="shared" si="27"/>
        <v>0.3086092715231788</v>
      </c>
      <c r="Q235">
        <f t="shared" si="28"/>
        <v>-0.4960380725864626</v>
      </c>
      <c r="R235">
        <f t="shared" si="29"/>
        <v>0.38772920722297938</v>
      </c>
      <c r="S235">
        <f t="shared" si="30"/>
        <v>7.9119935699800581E-2</v>
      </c>
    </row>
    <row r="236" spans="1:19">
      <c r="A236" s="1">
        <v>44169</v>
      </c>
      <c r="B236">
        <v>122.599998</v>
      </c>
      <c r="C236">
        <v>122.860001</v>
      </c>
      <c r="D236">
        <v>121.519997</v>
      </c>
      <c r="E236">
        <v>122.25</v>
      </c>
      <c r="F236">
        <v>120.128418</v>
      </c>
      <c r="G236">
        <f t="shared" si="31"/>
        <v>-5.6125480055080335E-3</v>
      </c>
      <c r="H236">
        <v>78260400</v>
      </c>
      <c r="M236">
        <f t="shared" si="24"/>
        <v>1.2270002590061724E-2</v>
      </c>
      <c r="N236">
        <f t="shared" si="25"/>
        <v>235</v>
      </c>
      <c r="O236">
        <f t="shared" si="26"/>
        <v>0.31125827814569534</v>
      </c>
      <c r="P236" s="2">
        <f t="shared" si="27"/>
        <v>0.30993377483443707</v>
      </c>
      <c r="Q236">
        <f t="shared" si="28"/>
        <v>-0.49228687636440499</v>
      </c>
      <c r="R236">
        <f t="shared" si="29"/>
        <v>0.68558576721134901</v>
      </c>
      <c r="S236">
        <f t="shared" si="30"/>
        <v>0.37565199237691194</v>
      </c>
    </row>
    <row r="237" spans="1:19">
      <c r="A237" s="1">
        <v>44172</v>
      </c>
      <c r="B237">
        <v>122.30999799999999</v>
      </c>
      <c r="C237">
        <v>124.57</v>
      </c>
      <c r="D237">
        <v>122.25</v>
      </c>
      <c r="E237">
        <v>123.75</v>
      </c>
      <c r="F237">
        <v>121.602394</v>
      </c>
      <c r="G237">
        <f t="shared" si="31"/>
        <v>1.2270002590061724E-2</v>
      </c>
      <c r="H237">
        <v>86712000</v>
      </c>
      <c r="M237">
        <f t="shared" si="24"/>
        <v>5.090705697784248E-3</v>
      </c>
      <c r="N237">
        <f t="shared" si="25"/>
        <v>236</v>
      </c>
      <c r="O237">
        <f t="shared" si="26"/>
        <v>0.31258278145695362</v>
      </c>
      <c r="P237" s="2">
        <f t="shared" si="27"/>
        <v>0.31125827814569534</v>
      </c>
      <c r="Q237">
        <f t="shared" si="28"/>
        <v>-0.48854259460143701</v>
      </c>
      <c r="R237">
        <f t="shared" si="29"/>
        <v>0.56938140472203669</v>
      </c>
      <c r="S237">
        <f t="shared" si="30"/>
        <v>0.25812312657634134</v>
      </c>
    </row>
    <row r="238" spans="1:19">
      <c r="A238" s="1">
        <v>44173</v>
      </c>
      <c r="B238">
        <v>124.370003</v>
      </c>
      <c r="C238">
        <v>124.980003</v>
      </c>
      <c r="D238">
        <v>123.089996</v>
      </c>
      <c r="E238">
        <v>124.379997</v>
      </c>
      <c r="F238">
        <v>122.221436</v>
      </c>
      <c r="G238">
        <f t="shared" si="31"/>
        <v>5.090705697784248E-3</v>
      </c>
      <c r="H238">
        <v>82225500</v>
      </c>
      <c r="M238">
        <f t="shared" si="24"/>
        <v>-2.0903501739253039E-2</v>
      </c>
      <c r="N238">
        <f t="shared" si="25"/>
        <v>237</v>
      </c>
      <c r="O238">
        <f t="shared" si="26"/>
        <v>0.31390728476821195</v>
      </c>
      <c r="P238" s="2">
        <f t="shared" si="27"/>
        <v>0.31258278145695362</v>
      </c>
      <c r="Q238">
        <f t="shared" si="28"/>
        <v>-0.4848051495524851</v>
      </c>
      <c r="R238">
        <f t="shared" si="29"/>
        <v>0.17297588111706358</v>
      </c>
      <c r="S238">
        <f t="shared" si="30"/>
        <v>0.13960690033989004</v>
      </c>
    </row>
    <row r="239" spans="1:19">
      <c r="A239" s="1">
        <v>44174</v>
      </c>
      <c r="B239">
        <v>124.529999</v>
      </c>
      <c r="C239">
        <v>125.949997</v>
      </c>
      <c r="D239">
        <v>121</v>
      </c>
      <c r="E239">
        <v>121.779999</v>
      </c>
      <c r="F239">
        <v>119.66658</v>
      </c>
      <c r="G239">
        <f t="shared" si="31"/>
        <v>-2.0903501739253039E-2</v>
      </c>
      <c r="H239">
        <v>115089200</v>
      </c>
      <c r="M239">
        <f t="shared" si="24"/>
        <v>1.1988894476636647E-2</v>
      </c>
      <c r="N239">
        <f t="shared" si="25"/>
        <v>238</v>
      </c>
      <c r="O239">
        <f t="shared" si="26"/>
        <v>0.31523178807947022</v>
      </c>
      <c r="P239" s="2">
        <f t="shared" si="27"/>
        <v>0.31390728476821195</v>
      </c>
      <c r="Q239">
        <f t="shared" si="28"/>
        <v>-0.48107446427923162</v>
      </c>
      <c r="R239">
        <f t="shared" si="29"/>
        <v>0.68128460095900101</v>
      </c>
      <c r="S239">
        <f t="shared" si="30"/>
        <v>0.36737731619078906</v>
      </c>
    </row>
    <row r="240" spans="1:19">
      <c r="A240" s="1">
        <v>44175</v>
      </c>
      <c r="B240">
        <v>120.5</v>
      </c>
      <c r="C240">
        <v>123.870003</v>
      </c>
      <c r="D240">
        <v>120.150002</v>
      </c>
      <c r="E240">
        <v>123.239998</v>
      </c>
      <c r="F240">
        <v>121.10124999999999</v>
      </c>
      <c r="G240">
        <f t="shared" si="31"/>
        <v>1.1988894476636647E-2</v>
      </c>
      <c r="H240">
        <v>81312200</v>
      </c>
      <c r="M240">
        <f t="shared" si="24"/>
        <v>-6.7349015802891099E-3</v>
      </c>
      <c r="N240">
        <f t="shared" si="25"/>
        <v>239</v>
      </c>
      <c r="O240">
        <f t="shared" si="26"/>
        <v>0.31655629139072849</v>
      </c>
      <c r="P240" s="2">
        <f t="shared" si="27"/>
        <v>0.31523178807947022</v>
      </c>
      <c r="Q240">
        <f t="shared" si="28"/>
        <v>-0.47735046263608133</v>
      </c>
      <c r="R240">
        <f t="shared" si="29"/>
        <v>0.36938490754787134</v>
      </c>
      <c r="S240">
        <f t="shared" si="30"/>
        <v>5.4153119468401123E-2</v>
      </c>
    </row>
    <row r="241" spans="1:19">
      <c r="A241" s="1">
        <v>44176</v>
      </c>
      <c r="B241">
        <v>122.43</v>
      </c>
      <c r="C241">
        <v>122.760002</v>
      </c>
      <c r="D241">
        <v>120.550003</v>
      </c>
      <c r="E241">
        <v>122.410004</v>
      </c>
      <c r="F241">
        <v>120.285645</v>
      </c>
      <c r="G241">
        <f t="shared" si="31"/>
        <v>-6.7349015802891099E-3</v>
      </c>
      <c r="H241">
        <v>86939800</v>
      </c>
      <c r="M241">
        <f t="shared" si="24"/>
        <v>-5.1466241046469463E-3</v>
      </c>
      <c r="N241">
        <f t="shared" si="25"/>
        <v>240</v>
      </c>
      <c r="O241">
        <f t="shared" si="26"/>
        <v>0.31788079470198677</v>
      </c>
      <c r="P241" s="2">
        <f t="shared" si="27"/>
        <v>0.31655629139072849</v>
      </c>
      <c r="Q241">
        <f t="shared" si="28"/>
        <v>-0.47363306925640469</v>
      </c>
      <c r="R241">
        <f t="shared" si="29"/>
        <v>0.39542141078577869</v>
      </c>
      <c r="S241">
        <f t="shared" si="30"/>
        <v>7.8865119395050198E-2</v>
      </c>
    </row>
    <row r="242" spans="1:19">
      <c r="A242" s="1">
        <v>44179</v>
      </c>
      <c r="B242">
        <v>122.599998</v>
      </c>
      <c r="C242">
        <v>123.349998</v>
      </c>
      <c r="D242">
        <v>121.540001</v>
      </c>
      <c r="E242">
        <v>121.779999</v>
      </c>
      <c r="F242">
        <v>119.66658</v>
      </c>
      <c r="G242">
        <f t="shared" si="31"/>
        <v>-5.1466241046469463E-3</v>
      </c>
      <c r="H242">
        <v>79184500</v>
      </c>
      <c r="M242">
        <f t="shared" si="24"/>
        <v>5.0090225692085433E-2</v>
      </c>
      <c r="N242">
        <f t="shared" si="25"/>
        <v>241</v>
      </c>
      <c r="O242">
        <f t="shared" si="26"/>
        <v>0.31920529801324504</v>
      </c>
      <c r="P242" s="2">
        <f t="shared" si="27"/>
        <v>0.31788079470198677</v>
      </c>
      <c r="Q242">
        <f t="shared" si="28"/>
        <v>-0.46992220953905045</v>
      </c>
      <c r="R242">
        <f t="shared" si="29"/>
        <v>0.98252539761848268</v>
      </c>
      <c r="S242">
        <f t="shared" si="30"/>
        <v>0.66464460291649585</v>
      </c>
    </row>
    <row r="243" spans="1:19">
      <c r="A243" s="1">
        <v>44180</v>
      </c>
      <c r="B243">
        <v>124.339996</v>
      </c>
      <c r="C243">
        <v>127.900002</v>
      </c>
      <c r="D243">
        <v>124.129997</v>
      </c>
      <c r="E243">
        <v>127.879997</v>
      </c>
      <c r="F243">
        <v>125.660706</v>
      </c>
      <c r="G243">
        <f t="shared" si="31"/>
        <v>5.0090225692085433E-2</v>
      </c>
      <c r="H243">
        <v>157243700</v>
      </c>
      <c r="M243">
        <f t="shared" si="24"/>
        <v>-5.4733895892644657E-4</v>
      </c>
      <c r="N243">
        <f t="shared" si="25"/>
        <v>242</v>
      </c>
      <c r="O243">
        <f t="shared" si="26"/>
        <v>0.32052980132450332</v>
      </c>
      <c r="P243" s="2">
        <f t="shared" si="27"/>
        <v>0.31920529801324504</v>
      </c>
      <c r="Q243">
        <f t="shared" si="28"/>
        <v>-0.4662178096351221</v>
      </c>
      <c r="R243">
        <f t="shared" si="29"/>
        <v>0.47307903856670164</v>
      </c>
      <c r="S243">
        <f t="shared" si="30"/>
        <v>0.15387374055345659</v>
      </c>
    </row>
    <row r="244" spans="1:19">
      <c r="A244" s="1">
        <v>44181</v>
      </c>
      <c r="B244">
        <v>127.410004</v>
      </c>
      <c r="C244">
        <v>128.36999499999999</v>
      </c>
      <c r="D244">
        <v>126.55999799999999</v>
      </c>
      <c r="E244">
        <v>127.80999799999999</v>
      </c>
      <c r="F244">
        <v>125.591927</v>
      </c>
      <c r="G244">
        <f t="shared" si="31"/>
        <v>-5.4733895892644657E-4</v>
      </c>
      <c r="H244">
        <v>98208600</v>
      </c>
      <c r="M244">
        <f t="shared" si="24"/>
        <v>6.9633615861313114E-3</v>
      </c>
      <c r="N244">
        <f t="shared" si="25"/>
        <v>243</v>
      </c>
      <c r="O244">
        <f t="shared" si="26"/>
        <v>0.32185430463576159</v>
      </c>
      <c r="P244" s="2">
        <f t="shared" si="27"/>
        <v>0.32052980132450332</v>
      </c>
      <c r="Q244">
        <f t="shared" si="28"/>
        <v>-0.46251979643500823</v>
      </c>
      <c r="R244">
        <f t="shared" si="29"/>
        <v>0.6007500719753438</v>
      </c>
      <c r="S244">
        <f t="shared" si="30"/>
        <v>0.28022027065084049</v>
      </c>
    </row>
    <row r="245" spans="1:19">
      <c r="A245" s="1">
        <v>44182</v>
      </c>
      <c r="B245">
        <v>128.89999399999999</v>
      </c>
      <c r="C245">
        <v>129.58000200000001</v>
      </c>
      <c r="D245">
        <v>128.03999300000001</v>
      </c>
      <c r="E245">
        <v>128.699997</v>
      </c>
      <c r="F245">
        <v>126.466469</v>
      </c>
      <c r="G245">
        <f t="shared" si="31"/>
        <v>6.9633615861313114E-3</v>
      </c>
      <c r="H245">
        <v>94359800</v>
      </c>
      <c r="M245">
        <f t="shared" si="24"/>
        <v>-1.5850667895219051E-2</v>
      </c>
      <c r="N245">
        <f t="shared" si="25"/>
        <v>244</v>
      </c>
      <c r="O245">
        <f t="shared" si="26"/>
        <v>0.32317880794701986</v>
      </c>
      <c r="P245" s="2">
        <f t="shared" si="27"/>
        <v>0.32185430463576159</v>
      </c>
      <c r="Q245">
        <f t="shared" si="28"/>
        <v>-0.45882809755566556</v>
      </c>
      <c r="R245">
        <f t="shared" si="29"/>
        <v>0.23413639461611804</v>
      </c>
      <c r="S245">
        <f t="shared" si="30"/>
        <v>8.7717910019643547E-2</v>
      </c>
    </row>
    <row r="246" spans="1:19">
      <c r="A246" s="1">
        <v>44183</v>
      </c>
      <c r="B246">
        <v>128.96000699999999</v>
      </c>
      <c r="C246">
        <v>129.10000600000001</v>
      </c>
      <c r="D246">
        <v>126.120003</v>
      </c>
      <c r="E246">
        <v>126.660004</v>
      </c>
      <c r="F246">
        <v>124.46189099999999</v>
      </c>
      <c r="G246">
        <f t="shared" si="31"/>
        <v>-1.5850667895219051E-2</v>
      </c>
      <c r="H246">
        <v>192541500</v>
      </c>
      <c r="M246">
        <f t="shared" si="24"/>
        <v>1.239528009420976E-2</v>
      </c>
      <c r="N246">
        <f t="shared" si="25"/>
        <v>245</v>
      </c>
      <c r="O246">
        <f t="shared" si="26"/>
        <v>0.32450331125827814</v>
      </c>
      <c r="P246" s="2">
        <f t="shared" si="27"/>
        <v>0.32317880794701986</v>
      </c>
      <c r="Q246">
        <f t="shared" si="28"/>
        <v>-0.45514264132814447</v>
      </c>
      <c r="R246">
        <f t="shared" si="29"/>
        <v>0.68749456762856331</v>
      </c>
      <c r="S246">
        <f t="shared" si="30"/>
        <v>0.36431575968154345</v>
      </c>
    </row>
    <row r="247" spans="1:19">
      <c r="A247" s="1">
        <v>44186</v>
      </c>
      <c r="B247">
        <v>125.019997</v>
      </c>
      <c r="C247">
        <v>128.30999800000001</v>
      </c>
      <c r="D247">
        <v>123.449997</v>
      </c>
      <c r="E247">
        <v>128.229996</v>
      </c>
      <c r="F247">
        <v>126.004631</v>
      </c>
      <c r="G247">
        <f t="shared" si="31"/>
        <v>1.239528009420976E-2</v>
      </c>
      <c r="H247">
        <v>121251600</v>
      </c>
      <c r="M247">
        <f t="shared" si="24"/>
        <v>2.8464525244314309E-2</v>
      </c>
      <c r="N247">
        <f t="shared" si="25"/>
        <v>246</v>
      </c>
      <c r="O247">
        <f t="shared" si="26"/>
        <v>0.32582781456953641</v>
      </c>
      <c r="P247" s="2">
        <f t="shared" si="27"/>
        <v>0.32450331125827814</v>
      </c>
      <c r="Q247">
        <f t="shared" si="28"/>
        <v>-0.45146335678535349</v>
      </c>
      <c r="R247">
        <f t="shared" si="29"/>
        <v>0.88088876258371829</v>
      </c>
      <c r="S247">
        <f t="shared" si="30"/>
        <v>0.55638545132544015</v>
      </c>
    </row>
    <row r="248" spans="1:19">
      <c r="A248" s="1">
        <v>44187</v>
      </c>
      <c r="B248">
        <v>131.61000100000001</v>
      </c>
      <c r="C248">
        <v>134.41000399999999</v>
      </c>
      <c r="D248">
        <v>129.64999399999999</v>
      </c>
      <c r="E248">
        <v>131.88000500000001</v>
      </c>
      <c r="F248">
        <v>129.59129300000001</v>
      </c>
      <c r="G248">
        <f t="shared" si="31"/>
        <v>2.8464525244314309E-2</v>
      </c>
      <c r="H248">
        <v>168904800</v>
      </c>
      <c r="M248">
        <f t="shared" si="24"/>
        <v>-6.9758313160747099E-3</v>
      </c>
      <c r="N248">
        <f t="shared" si="25"/>
        <v>247</v>
      </c>
      <c r="O248">
        <f t="shared" si="26"/>
        <v>0.32715231788079469</v>
      </c>
      <c r="P248" s="2">
        <f t="shared" si="27"/>
        <v>0.32582781456953641</v>
      </c>
      <c r="Q248">
        <f t="shared" si="28"/>
        <v>-0.44779017365005463</v>
      </c>
      <c r="R248">
        <f t="shared" si="29"/>
        <v>0.36548391159650229</v>
      </c>
      <c r="S248">
        <f t="shared" si="30"/>
        <v>3.9656097026965875E-2</v>
      </c>
    </row>
    <row r="249" spans="1:19">
      <c r="A249" s="1">
        <v>44188</v>
      </c>
      <c r="B249">
        <v>132.16000399999999</v>
      </c>
      <c r="C249">
        <v>132.429993</v>
      </c>
      <c r="D249">
        <v>130.779999</v>
      </c>
      <c r="E249">
        <v>130.96000699999999</v>
      </c>
      <c r="F249">
        <v>128.687286</v>
      </c>
      <c r="G249">
        <f t="shared" si="31"/>
        <v>-6.9758313160747099E-3</v>
      </c>
      <c r="H249">
        <v>88223700</v>
      </c>
      <c r="M249">
        <f t="shared" si="24"/>
        <v>7.7119661999864864E-3</v>
      </c>
      <c r="N249">
        <f t="shared" si="25"/>
        <v>248</v>
      </c>
      <c r="O249">
        <f t="shared" si="26"/>
        <v>0.32847682119205296</v>
      </c>
      <c r="P249" s="2">
        <f t="shared" si="27"/>
        <v>0.32715231788079469</v>
      </c>
      <c r="Q249">
        <f t="shared" si="28"/>
        <v>-0.44412302232308715</v>
      </c>
      <c r="R249">
        <f t="shared" si="29"/>
        <v>0.61312192839196855</v>
      </c>
      <c r="S249">
        <f t="shared" si="30"/>
        <v>0.28596961051117387</v>
      </c>
    </row>
    <row r="250" spans="1:19">
      <c r="A250" s="1">
        <v>44189</v>
      </c>
      <c r="B250">
        <v>131.320007</v>
      </c>
      <c r="C250">
        <v>133.46000699999999</v>
      </c>
      <c r="D250">
        <v>131.10000600000001</v>
      </c>
      <c r="E250">
        <v>131.970001</v>
      </c>
      <c r="F250">
        <v>129.67971800000001</v>
      </c>
      <c r="G250">
        <f t="shared" si="31"/>
        <v>7.7119661999864864E-3</v>
      </c>
      <c r="H250">
        <v>54930100</v>
      </c>
      <c r="M250">
        <f t="shared" si="24"/>
        <v>3.5765631445928925E-2</v>
      </c>
      <c r="N250">
        <f t="shared" si="25"/>
        <v>249</v>
      </c>
      <c r="O250">
        <f t="shared" si="26"/>
        <v>0.32980132450331123</v>
      </c>
      <c r="P250" s="2">
        <f t="shared" si="27"/>
        <v>0.32847682119205296</v>
      </c>
      <c r="Q250">
        <f t="shared" si="28"/>
        <v>-0.44046183387181065</v>
      </c>
      <c r="R250">
        <f t="shared" si="29"/>
        <v>0.9323146268652247</v>
      </c>
      <c r="S250">
        <f t="shared" si="30"/>
        <v>0.60383780567317169</v>
      </c>
    </row>
    <row r="251" spans="1:19">
      <c r="A251" s="1">
        <v>44193</v>
      </c>
      <c r="B251">
        <v>133.990005</v>
      </c>
      <c r="C251">
        <v>137.33999600000001</v>
      </c>
      <c r="D251">
        <v>133.509995</v>
      </c>
      <c r="E251">
        <v>136.69000199999999</v>
      </c>
      <c r="F251">
        <v>134.31779499999999</v>
      </c>
      <c r="G251">
        <f t="shared" si="31"/>
        <v>3.5765631445928925E-2</v>
      </c>
      <c r="H251">
        <v>124486200</v>
      </c>
      <c r="M251">
        <f t="shared" si="24"/>
        <v>-1.3314743590005951E-2</v>
      </c>
      <c r="N251">
        <f t="shared" si="25"/>
        <v>250</v>
      </c>
      <c r="O251">
        <f t="shared" si="26"/>
        <v>0.33112582781456956</v>
      </c>
      <c r="P251" s="2">
        <f t="shared" si="27"/>
        <v>0.32980132450331123</v>
      </c>
      <c r="Q251">
        <f t="shared" si="28"/>
        <v>-0.43680654001876618</v>
      </c>
      <c r="R251">
        <f t="shared" si="29"/>
        <v>0.2688501284103661</v>
      </c>
      <c r="S251">
        <f t="shared" si="30"/>
        <v>6.0951196092945137E-2</v>
      </c>
    </row>
    <row r="252" spans="1:19">
      <c r="A252" s="1">
        <v>44194</v>
      </c>
      <c r="B252">
        <v>138.050003</v>
      </c>
      <c r="C252">
        <v>138.78999300000001</v>
      </c>
      <c r="D252">
        <v>134.33999600000001</v>
      </c>
      <c r="E252">
        <v>134.86999499999999</v>
      </c>
      <c r="F252">
        <v>132.52938800000001</v>
      </c>
      <c r="G252">
        <f t="shared" si="31"/>
        <v>-1.3314743590005951E-2</v>
      </c>
      <c r="H252">
        <v>121047300</v>
      </c>
      <c r="M252">
        <f t="shared" si="24"/>
        <v>-8.5264409430458876E-3</v>
      </c>
      <c r="N252">
        <f t="shared" si="25"/>
        <v>251</v>
      </c>
      <c r="O252">
        <f t="shared" si="26"/>
        <v>0.33245033112582784</v>
      </c>
      <c r="P252" s="2">
        <f t="shared" si="27"/>
        <v>0.33112582781456956</v>
      </c>
      <c r="Q252">
        <f t="shared" si="28"/>
        <v>-0.4331570731305458</v>
      </c>
      <c r="R252">
        <f t="shared" si="29"/>
        <v>0.34072476268006707</v>
      </c>
      <c r="S252">
        <f t="shared" si="30"/>
        <v>9.5989348654975104E-3</v>
      </c>
    </row>
    <row r="253" spans="1:19">
      <c r="A253" s="1">
        <v>44195</v>
      </c>
      <c r="B253">
        <v>135.58000200000001</v>
      </c>
      <c r="C253">
        <v>135.990005</v>
      </c>
      <c r="D253">
        <v>133.39999399999999</v>
      </c>
      <c r="E253">
        <v>133.720001</v>
      </c>
      <c r="F253">
        <v>131.399384</v>
      </c>
      <c r="G253">
        <f t="shared" si="31"/>
        <v>-8.5264409430458876E-3</v>
      </c>
      <c r="H253">
        <v>96452100</v>
      </c>
      <c r="M253">
        <f t="shared" si="24"/>
        <v>-7.7029432649394769E-3</v>
      </c>
      <c r="N253">
        <f t="shared" si="25"/>
        <v>252</v>
      </c>
      <c r="O253">
        <f t="shared" si="26"/>
        <v>0.33377483443708611</v>
      </c>
      <c r="P253" s="2">
        <f t="shared" si="27"/>
        <v>0.33245033112582784</v>
      </c>
      <c r="Q253">
        <f t="shared" si="28"/>
        <v>-0.42951336620686886</v>
      </c>
      <c r="R253">
        <f t="shared" si="29"/>
        <v>0.35379648460815616</v>
      </c>
      <c r="S253">
        <f t="shared" si="30"/>
        <v>2.1346153482328323E-2</v>
      </c>
    </row>
    <row r="254" spans="1:19">
      <c r="A254" s="1">
        <v>44196</v>
      </c>
      <c r="B254">
        <v>134.08000200000001</v>
      </c>
      <c r="C254">
        <v>134.740005</v>
      </c>
      <c r="D254">
        <v>131.720001</v>
      </c>
      <c r="E254">
        <v>132.69000199999999</v>
      </c>
      <c r="F254">
        <v>130.38722200000001</v>
      </c>
      <c r="G254">
        <f t="shared" si="31"/>
        <v>-7.7029432649394769E-3</v>
      </c>
      <c r="H254">
        <v>99116600</v>
      </c>
      <c r="M254">
        <f t="shared" si="24"/>
        <v>-2.4719086353415909E-2</v>
      </c>
      <c r="N254">
        <f t="shared" si="25"/>
        <v>253</v>
      </c>
      <c r="O254">
        <f t="shared" si="26"/>
        <v>0.33509933774834438</v>
      </c>
      <c r="P254" s="2">
        <f t="shared" si="27"/>
        <v>0.33377483443708611</v>
      </c>
      <c r="Q254">
        <f t="shared" si="28"/>
        <v>-0.425875352869859</v>
      </c>
      <c r="R254">
        <f t="shared" si="29"/>
        <v>0.13426153940110169</v>
      </c>
      <c r="S254">
        <f t="shared" si="30"/>
        <v>0.19951329503598442</v>
      </c>
    </row>
    <row r="255" spans="1:19">
      <c r="A255" s="1">
        <v>44200</v>
      </c>
      <c r="B255">
        <v>133.520004</v>
      </c>
      <c r="C255">
        <v>133.61000100000001</v>
      </c>
      <c r="D255">
        <v>126.760002</v>
      </c>
      <c r="E255">
        <v>129.41000399999999</v>
      </c>
      <c r="F255">
        <v>127.164169</v>
      </c>
      <c r="G255">
        <f t="shared" si="31"/>
        <v>-2.4719086353415909E-2</v>
      </c>
      <c r="H255">
        <v>143301900</v>
      </c>
      <c r="M255">
        <f t="shared" si="24"/>
        <v>1.2363946639717405E-2</v>
      </c>
      <c r="N255">
        <f t="shared" si="25"/>
        <v>254</v>
      </c>
      <c r="O255">
        <f t="shared" si="26"/>
        <v>0.33642384105960266</v>
      </c>
      <c r="P255" s="2">
        <f t="shared" si="27"/>
        <v>0.33509933774834438</v>
      </c>
      <c r="Q255">
        <f t="shared" si="28"/>
        <v>-0.42224296735351757</v>
      </c>
      <c r="R255">
        <f t="shared" si="29"/>
        <v>0.68701762185146598</v>
      </c>
      <c r="S255">
        <f t="shared" si="30"/>
        <v>0.35191828410312159</v>
      </c>
    </row>
    <row r="256" spans="1:19">
      <c r="A256" s="1">
        <v>44201</v>
      </c>
      <c r="B256">
        <v>128.88999899999999</v>
      </c>
      <c r="C256">
        <v>131.740005</v>
      </c>
      <c r="D256">
        <v>128.429993</v>
      </c>
      <c r="E256">
        <v>131.009995</v>
      </c>
      <c r="F256">
        <v>128.73642000000001</v>
      </c>
      <c r="G256">
        <f t="shared" si="31"/>
        <v>1.2363946639717405E-2</v>
      </c>
      <c r="H256">
        <v>97664900</v>
      </c>
      <c r="M256">
        <f t="shared" si="24"/>
        <v>-3.3661834001598057E-2</v>
      </c>
      <c r="N256">
        <f t="shared" si="25"/>
        <v>255</v>
      </c>
      <c r="O256">
        <f t="shared" si="26"/>
        <v>0.33774834437086093</v>
      </c>
      <c r="P256" s="2">
        <f t="shared" si="27"/>
        <v>0.33642384105960266</v>
      </c>
      <c r="Q256">
        <f t="shared" si="28"/>
        <v>-0.41861614449338719</v>
      </c>
      <c r="R256">
        <f t="shared" si="29"/>
        <v>6.8001376583087983E-2</v>
      </c>
      <c r="S256">
        <f t="shared" si="30"/>
        <v>0.26842246447651469</v>
      </c>
    </row>
    <row r="257" spans="1:19">
      <c r="A257" s="1">
        <v>44202</v>
      </c>
      <c r="B257">
        <v>127.720001</v>
      </c>
      <c r="C257">
        <v>131.050003</v>
      </c>
      <c r="D257">
        <v>126.379997</v>
      </c>
      <c r="E257">
        <v>126.599998</v>
      </c>
      <c r="F257">
        <v>124.402916</v>
      </c>
      <c r="G257">
        <f t="shared" si="31"/>
        <v>-3.3661834001598057E-2</v>
      </c>
      <c r="H257">
        <v>155088000</v>
      </c>
      <c r="M257">
        <f t="shared" si="24"/>
        <v>3.4123259618769719E-2</v>
      </c>
      <c r="N257">
        <f t="shared" si="25"/>
        <v>256</v>
      </c>
      <c r="O257">
        <f t="shared" si="26"/>
        <v>0.33907284768211921</v>
      </c>
      <c r="P257" s="2">
        <f t="shared" si="27"/>
        <v>0.33774834437086093</v>
      </c>
      <c r="Q257">
        <f t="shared" si="28"/>
        <v>-0.4149948197164034</v>
      </c>
      <c r="R257">
        <f t="shared" si="29"/>
        <v>0.9225829570033155</v>
      </c>
      <c r="S257">
        <f t="shared" si="30"/>
        <v>0.58483461263245462</v>
      </c>
    </row>
    <row r="258" spans="1:19">
      <c r="A258" s="1">
        <v>44203</v>
      </c>
      <c r="B258">
        <v>128.36000100000001</v>
      </c>
      <c r="C258">
        <v>131.63000500000001</v>
      </c>
      <c r="D258">
        <v>127.860001</v>
      </c>
      <c r="E258">
        <v>130.91999799999999</v>
      </c>
      <c r="F258">
        <v>128.64794900000001</v>
      </c>
      <c r="G258">
        <f t="shared" si="31"/>
        <v>3.4123259618769719E-2</v>
      </c>
      <c r="H258">
        <v>109578200</v>
      </c>
      <c r="M258">
        <f t="shared" si="24"/>
        <v>8.6315250933381993E-3</v>
      </c>
      <c r="N258">
        <f t="shared" si="25"/>
        <v>257</v>
      </c>
      <c r="O258">
        <f t="shared" si="26"/>
        <v>0.34039735099337748</v>
      </c>
      <c r="P258" s="2">
        <f t="shared" si="27"/>
        <v>0.33907284768211921</v>
      </c>
      <c r="Q258">
        <f t="shared" si="28"/>
        <v>-0.41137892903092732</v>
      </c>
      <c r="R258">
        <f t="shared" si="29"/>
        <v>0.62816198210297369</v>
      </c>
      <c r="S258">
        <f t="shared" si="30"/>
        <v>0.28908913442085449</v>
      </c>
    </row>
    <row r="259" spans="1:19">
      <c r="A259" s="1">
        <v>44204</v>
      </c>
      <c r="B259">
        <v>132.429993</v>
      </c>
      <c r="C259">
        <v>132.63000500000001</v>
      </c>
      <c r="D259">
        <v>130.229996</v>
      </c>
      <c r="E259">
        <v>132.050003</v>
      </c>
      <c r="F259">
        <v>129.758377</v>
      </c>
      <c r="G259">
        <f t="shared" si="31"/>
        <v>8.6315250933381993E-3</v>
      </c>
      <c r="H259">
        <v>105158200</v>
      </c>
      <c r="M259">
        <f t="shared" ref="M259:M322" si="32">($F260/$F259)-1</f>
        <v>-2.3249073160031886E-2</v>
      </c>
      <c r="N259">
        <f t="shared" ref="N259:N322" si="33">ROW()-1</f>
        <v>258</v>
      </c>
      <c r="O259">
        <f t="shared" ref="O259:O322" si="34">N259/$V$3</f>
        <v>0.34172185430463575</v>
      </c>
      <c r="P259" s="2">
        <f t="shared" ref="P259:P322" si="35">(N259-1)/$V$3</f>
        <v>0.34039735099337748</v>
      </c>
      <c r="Q259">
        <f t="shared" ref="Q259:Q322" si="36">IF(O259&lt;1,_xlfn.NORM.S.INV(O259), "")</f>
        <v>-0.40776840901695849</v>
      </c>
      <c r="R259">
        <f t="shared" ref="R259:R322" si="37">_xlfn.NORM.DIST(M259,$V$5,$V$6, TRUE)</f>
        <v>0.14840774805572132</v>
      </c>
      <c r="S259">
        <f t="shared" ref="S259:S322" si="38">ABS(R259-P259)</f>
        <v>0.19198960293765616</v>
      </c>
    </row>
    <row r="260" spans="1:19">
      <c r="A260" s="1">
        <v>44207</v>
      </c>
      <c r="B260">
        <v>129.19000199999999</v>
      </c>
      <c r="C260">
        <v>130.16999799999999</v>
      </c>
      <c r="D260">
        <v>128.5</v>
      </c>
      <c r="E260">
        <v>128.979996</v>
      </c>
      <c r="F260">
        <v>126.741615</v>
      </c>
      <c r="G260">
        <f t="shared" ref="G260:G323" si="39">($F260/$F259)-1</f>
        <v>-2.3249073160031886E-2</v>
      </c>
      <c r="H260">
        <v>100384500</v>
      </c>
      <c r="M260">
        <f t="shared" si="32"/>
        <v>-1.3955321620289229E-3</v>
      </c>
      <c r="N260">
        <f t="shared" si="33"/>
        <v>259</v>
      </c>
      <c r="O260">
        <f t="shared" si="34"/>
        <v>0.34304635761589403</v>
      </c>
      <c r="P260" s="2">
        <f t="shared" si="35"/>
        <v>0.34172185430463575</v>
      </c>
      <c r="Q260">
        <f t="shared" si="36"/>
        <v>-0.40416319681651935</v>
      </c>
      <c r="R260">
        <f t="shared" si="37"/>
        <v>0.45858913546043856</v>
      </c>
      <c r="S260">
        <f t="shared" si="38"/>
        <v>0.1168672811558028</v>
      </c>
    </row>
    <row r="261" spans="1:19">
      <c r="A261" s="1">
        <v>44208</v>
      </c>
      <c r="B261">
        <v>128.5</v>
      </c>
      <c r="C261">
        <v>129.69000199999999</v>
      </c>
      <c r="D261">
        <v>126.860001</v>
      </c>
      <c r="E261">
        <v>128.800003</v>
      </c>
      <c r="F261">
        <v>126.56474300000001</v>
      </c>
      <c r="G261">
        <f t="shared" si="39"/>
        <v>-1.3955321620289229E-3</v>
      </c>
      <c r="H261">
        <v>91951100</v>
      </c>
      <c r="M261">
        <f t="shared" si="32"/>
        <v>1.6226564770885687E-2</v>
      </c>
      <c r="N261">
        <f t="shared" si="33"/>
        <v>260</v>
      </c>
      <c r="O261">
        <f t="shared" si="34"/>
        <v>0.3443708609271523</v>
      </c>
      <c r="P261" s="2">
        <f t="shared" si="35"/>
        <v>0.34304635761589403</v>
      </c>
      <c r="Q261">
        <f t="shared" si="36"/>
        <v>-0.40056323012421174</v>
      </c>
      <c r="R261">
        <f t="shared" si="37"/>
        <v>0.74326220004449495</v>
      </c>
      <c r="S261">
        <f t="shared" si="38"/>
        <v>0.40021584242860092</v>
      </c>
    </row>
    <row r="262" spans="1:19">
      <c r="A262" s="1">
        <v>44209</v>
      </c>
      <c r="B262">
        <v>128.759995</v>
      </c>
      <c r="C262">
        <v>131.449997</v>
      </c>
      <c r="D262">
        <v>128.490005</v>
      </c>
      <c r="E262">
        <v>130.88999899999999</v>
      </c>
      <c r="F262">
        <v>128.61845400000001</v>
      </c>
      <c r="G262">
        <f t="shared" si="39"/>
        <v>1.6226564770885687E-2</v>
      </c>
      <c r="H262">
        <v>88636800</v>
      </c>
      <c r="M262">
        <f t="shared" si="32"/>
        <v>-1.5127051674870939E-2</v>
      </c>
      <c r="N262">
        <f t="shared" si="33"/>
        <v>261</v>
      </c>
      <c r="O262">
        <f t="shared" si="34"/>
        <v>0.34569536423841057</v>
      </c>
      <c r="P262" s="2">
        <f t="shared" si="35"/>
        <v>0.3443708609271523</v>
      </c>
      <c r="Q262">
        <f t="shared" si="36"/>
        <v>-0.39696844717793761</v>
      </c>
      <c r="R262">
        <f t="shared" si="37"/>
        <v>0.24378150357555073</v>
      </c>
      <c r="S262">
        <f t="shared" si="38"/>
        <v>0.10058935735160157</v>
      </c>
    </row>
    <row r="263" spans="1:19">
      <c r="A263" s="1">
        <v>44210</v>
      </c>
      <c r="B263">
        <v>130.800003</v>
      </c>
      <c r="C263">
        <v>131</v>
      </c>
      <c r="D263">
        <v>128.759995</v>
      </c>
      <c r="E263">
        <v>128.91000399999999</v>
      </c>
      <c r="F263">
        <v>126.672836</v>
      </c>
      <c r="G263">
        <f t="shared" si="39"/>
        <v>-1.5127051674870939E-2</v>
      </c>
      <c r="H263">
        <v>90221800</v>
      </c>
      <c r="M263">
        <f t="shared" si="32"/>
        <v>-1.3730433887183202E-2</v>
      </c>
      <c r="N263">
        <f t="shared" si="33"/>
        <v>262</v>
      </c>
      <c r="O263">
        <f t="shared" si="34"/>
        <v>0.34701986754966885</v>
      </c>
      <c r="P263" s="2">
        <f t="shared" si="35"/>
        <v>0.34569536423841057</v>
      </c>
      <c r="Q263">
        <f t="shared" si="36"/>
        <v>-0.39337878674978338</v>
      </c>
      <c r="R263">
        <f t="shared" si="37"/>
        <v>0.26298776117886097</v>
      </c>
      <c r="S263">
        <f t="shared" si="38"/>
        <v>8.2707603059549606E-2</v>
      </c>
    </row>
    <row r="264" spans="1:19">
      <c r="A264" s="1">
        <v>44211</v>
      </c>
      <c r="B264">
        <v>128.779999</v>
      </c>
      <c r="C264">
        <v>130.220001</v>
      </c>
      <c r="D264">
        <v>127</v>
      </c>
      <c r="E264">
        <v>127.139999</v>
      </c>
      <c r="F264">
        <v>124.93356300000001</v>
      </c>
      <c r="G264">
        <f t="shared" si="39"/>
        <v>-1.3730433887183202E-2</v>
      </c>
      <c r="H264">
        <v>111598500</v>
      </c>
      <c r="M264">
        <f t="shared" si="32"/>
        <v>5.4269564056217412E-3</v>
      </c>
      <c r="N264">
        <f t="shared" si="33"/>
        <v>263</v>
      </c>
      <c r="O264">
        <f t="shared" si="34"/>
        <v>0.34834437086092718</v>
      </c>
      <c r="P264" s="2">
        <f t="shared" si="35"/>
        <v>0.34701986754966885</v>
      </c>
      <c r="Q264">
        <f t="shared" si="36"/>
        <v>-0.38979418813706135</v>
      </c>
      <c r="R264">
        <f t="shared" si="37"/>
        <v>0.57505236210429644</v>
      </c>
      <c r="S264">
        <f t="shared" si="38"/>
        <v>0.2280324945546276</v>
      </c>
    </row>
    <row r="265" spans="1:19">
      <c r="A265" s="1">
        <v>44215</v>
      </c>
      <c r="B265">
        <v>127.779999</v>
      </c>
      <c r="C265">
        <v>128.71000699999999</v>
      </c>
      <c r="D265">
        <v>126.94000200000001</v>
      </c>
      <c r="E265">
        <v>127.83000199999999</v>
      </c>
      <c r="F265">
        <v>125.611572</v>
      </c>
      <c r="G265">
        <f t="shared" si="39"/>
        <v>5.4269564056217412E-3</v>
      </c>
      <c r="H265">
        <v>90757300</v>
      </c>
      <c r="M265">
        <f t="shared" si="32"/>
        <v>3.2856216463878152E-2</v>
      </c>
      <c r="N265">
        <f t="shared" si="33"/>
        <v>264</v>
      </c>
      <c r="O265">
        <f t="shared" si="34"/>
        <v>0.34966887417218545</v>
      </c>
      <c r="P265" s="2">
        <f t="shared" si="35"/>
        <v>0.34834437086092718</v>
      </c>
      <c r="Q265">
        <f t="shared" si="36"/>
        <v>-0.38621459115350715</v>
      </c>
      <c r="R265">
        <f t="shared" si="37"/>
        <v>0.91437570390954903</v>
      </c>
      <c r="S265">
        <f t="shared" si="38"/>
        <v>0.56603133304862185</v>
      </c>
    </row>
    <row r="266" spans="1:19">
      <c r="A266" s="1">
        <v>44216</v>
      </c>
      <c r="B266">
        <v>128.66000399999999</v>
      </c>
      <c r="C266">
        <v>132.490005</v>
      </c>
      <c r="D266">
        <v>128.550003</v>
      </c>
      <c r="E266">
        <v>132.029999</v>
      </c>
      <c r="F266">
        <v>129.73869300000001</v>
      </c>
      <c r="G266">
        <f t="shared" si="39"/>
        <v>3.2856216463878152E-2</v>
      </c>
      <c r="H266">
        <v>104319500</v>
      </c>
      <c r="M266">
        <f t="shared" si="32"/>
        <v>3.66580384773878E-2</v>
      </c>
      <c r="N266">
        <f t="shared" si="33"/>
        <v>265</v>
      </c>
      <c r="O266">
        <f t="shared" si="34"/>
        <v>0.35099337748344372</v>
      </c>
      <c r="P266" s="2">
        <f t="shared" si="35"/>
        <v>0.34966887417218545</v>
      </c>
      <c r="Q266">
        <f t="shared" si="36"/>
        <v>-0.38263993612062686</v>
      </c>
      <c r="R266">
        <f t="shared" si="37"/>
        <v>0.93719075480394565</v>
      </c>
      <c r="S266">
        <f t="shared" si="38"/>
        <v>0.58752188063176014</v>
      </c>
    </row>
    <row r="267" spans="1:19">
      <c r="A267" s="1">
        <v>44217</v>
      </c>
      <c r="B267">
        <v>133.800003</v>
      </c>
      <c r="C267">
        <v>139.66999799999999</v>
      </c>
      <c r="D267">
        <v>133.58999600000001</v>
      </c>
      <c r="E267">
        <v>136.86999499999999</v>
      </c>
      <c r="F267">
        <v>134.49465900000001</v>
      </c>
      <c r="G267">
        <f t="shared" si="39"/>
        <v>3.66580384773878E-2</v>
      </c>
      <c r="H267">
        <v>120150900</v>
      </c>
      <c r="M267">
        <f t="shared" si="32"/>
        <v>1.6073872494817731E-2</v>
      </c>
      <c r="N267">
        <f t="shared" si="33"/>
        <v>266</v>
      </c>
      <c r="O267">
        <f t="shared" si="34"/>
        <v>0.352317880794702</v>
      </c>
      <c r="P267" s="2">
        <f t="shared" si="35"/>
        <v>0.35099337748344372</v>
      </c>
      <c r="Q267">
        <f t="shared" si="36"/>
        <v>-0.37907016385919257</v>
      </c>
      <c r="R267">
        <f t="shared" si="37"/>
        <v>0.74114276508077026</v>
      </c>
      <c r="S267">
        <f t="shared" si="38"/>
        <v>0.39014938759732654</v>
      </c>
    </row>
    <row r="268" spans="1:19">
      <c r="A268" s="1">
        <v>44218</v>
      </c>
      <c r="B268">
        <v>136.279999</v>
      </c>
      <c r="C268">
        <v>139.85000600000001</v>
      </c>
      <c r="D268">
        <v>135.020004</v>
      </c>
      <c r="E268">
        <v>139.070007</v>
      </c>
      <c r="F268">
        <v>136.656509</v>
      </c>
      <c r="G268">
        <f t="shared" si="39"/>
        <v>1.6073872494817731E-2</v>
      </c>
      <c r="H268">
        <v>114459400</v>
      </c>
      <c r="M268">
        <f t="shared" si="32"/>
        <v>2.7683921005182466E-2</v>
      </c>
      <c r="N268">
        <f t="shared" si="33"/>
        <v>267</v>
      </c>
      <c r="O268">
        <f t="shared" si="34"/>
        <v>0.35364238410596027</v>
      </c>
      <c r="P268" s="2">
        <f t="shared" si="35"/>
        <v>0.352317880794702</v>
      </c>
      <c r="Q268">
        <f t="shared" si="36"/>
        <v>-0.37550521568088296</v>
      </c>
      <c r="R268">
        <f t="shared" si="37"/>
        <v>0.87407962703502406</v>
      </c>
      <c r="S268">
        <f t="shared" si="38"/>
        <v>0.52176174624032212</v>
      </c>
    </row>
    <row r="269" spans="1:19">
      <c r="A269" s="1">
        <v>44221</v>
      </c>
      <c r="B269">
        <v>143.070007</v>
      </c>
      <c r="C269">
        <v>145.08999600000001</v>
      </c>
      <c r="D269">
        <v>136.53999300000001</v>
      </c>
      <c r="E269">
        <v>142.91999799999999</v>
      </c>
      <c r="F269">
        <v>140.439697</v>
      </c>
      <c r="G269">
        <f t="shared" si="39"/>
        <v>2.7683921005182466E-2</v>
      </c>
      <c r="H269">
        <v>157611700</v>
      </c>
      <c r="M269">
        <f t="shared" si="32"/>
        <v>1.6791904642174948E-3</v>
      </c>
      <c r="N269">
        <f t="shared" si="33"/>
        <v>268</v>
      </c>
      <c r="O269">
        <f t="shared" si="34"/>
        <v>0.35496688741721855</v>
      </c>
      <c r="P269" s="2">
        <f t="shared" si="35"/>
        <v>0.35364238410596027</v>
      </c>
      <c r="Q269">
        <f t="shared" si="36"/>
        <v>-0.37194503338006335</v>
      </c>
      <c r="R269">
        <f t="shared" si="37"/>
        <v>0.51123569682030756</v>
      </c>
      <c r="S269">
        <f t="shared" si="38"/>
        <v>0.15759331271434729</v>
      </c>
    </row>
    <row r="270" spans="1:19">
      <c r="A270" s="1">
        <v>44222</v>
      </c>
      <c r="B270">
        <v>143.60000600000001</v>
      </c>
      <c r="C270">
        <v>144.300003</v>
      </c>
      <c r="D270">
        <v>141.36999499999999</v>
      </c>
      <c r="E270">
        <v>143.16000399999999</v>
      </c>
      <c r="F270">
        <v>140.675522</v>
      </c>
      <c r="G270">
        <f t="shared" si="39"/>
        <v>1.6791904642174948E-3</v>
      </c>
      <c r="H270">
        <v>98390600</v>
      </c>
      <c r="M270">
        <f t="shared" si="32"/>
        <v>-7.683653734727236E-3</v>
      </c>
      <c r="N270">
        <f t="shared" si="33"/>
        <v>269</v>
      </c>
      <c r="O270">
        <f t="shared" si="34"/>
        <v>0.35629139072847682</v>
      </c>
      <c r="P270" s="2">
        <f t="shared" si="35"/>
        <v>0.35496688741721855</v>
      </c>
      <c r="Q270">
        <f t="shared" si="36"/>
        <v>-0.36838955922570477</v>
      </c>
      <c r="R270">
        <f t="shared" si="37"/>
        <v>0.35410482446863867</v>
      </c>
      <c r="S270">
        <f t="shared" si="38"/>
        <v>8.6206294857987809E-4</v>
      </c>
    </row>
    <row r="271" spans="1:19">
      <c r="A271" s="1">
        <v>44223</v>
      </c>
      <c r="B271">
        <v>143.429993</v>
      </c>
      <c r="C271">
        <v>144.300003</v>
      </c>
      <c r="D271">
        <v>140.41000399999999</v>
      </c>
      <c r="E271">
        <v>142.05999800000001</v>
      </c>
      <c r="F271">
        <v>139.59461999999999</v>
      </c>
      <c r="G271">
        <f t="shared" si="39"/>
        <v>-7.683653734727236E-3</v>
      </c>
      <c r="H271">
        <v>140843800</v>
      </c>
      <c r="M271">
        <f t="shared" si="32"/>
        <v>-3.4985187824573605E-2</v>
      </c>
      <c r="N271">
        <f t="shared" si="33"/>
        <v>270</v>
      </c>
      <c r="O271">
        <f t="shared" si="34"/>
        <v>0.35761589403973509</v>
      </c>
      <c r="P271" s="2">
        <f t="shared" si="35"/>
        <v>0.35629139072847682</v>
      </c>
      <c r="Q271">
        <f t="shared" si="36"/>
        <v>-0.36483873595343674</v>
      </c>
      <c r="R271">
        <f t="shared" si="37"/>
        <v>6.0844548487865385E-2</v>
      </c>
      <c r="S271">
        <f t="shared" si="38"/>
        <v>0.29544684224061146</v>
      </c>
    </row>
    <row r="272" spans="1:19">
      <c r="A272" s="1">
        <v>44224</v>
      </c>
      <c r="B272">
        <v>139.520004</v>
      </c>
      <c r="C272">
        <v>141.990005</v>
      </c>
      <c r="D272">
        <v>136.699997</v>
      </c>
      <c r="E272">
        <v>137.08999600000001</v>
      </c>
      <c r="F272">
        <v>134.71087600000001</v>
      </c>
      <c r="G272">
        <f t="shared" si="39"/>
        <v>-3.4985187824573605E-2</v>
      </c>
      <c r="H272">
        <v>142621100</v>
      </c>
      <c r="M272">
        <f t="shared" si="32"/>
        <v>-3.7420653399952819E-2</v>
      </c>
      <c r="N272">
        <f t="shared" si="33"/>
        <v>271</v>
      </c>
      <c r="O272">
        <f t="shared" si="34"/>
        <v>0.35894039735099337</v>
      </c>
      <c r="P272" s="2">
        <f t="shared" si="35"/>
        <v>0.35761589403973509</v>
      </c>
      <c r="Q272">
        <f t="shared" si="36"/>
        <v>-0.36129250675773272</v>
      </c>
      <c r="R272">
        <f t="shared" si="37"/>
        <v>4.9226255548194819E-2</v>
      </c>
      <c r="S272">
        <f t="shared" si="38"/>
        <v>0.30838963849154027</v>
      </c>
    </row>
    <row r="273" spans="1:19">
      <c r="A273" s="1">
        <v>44225</v>
      </c>
      <c r="B273">
        <v>135.83000200000001</v>
      </c>
      <c r="C273">
        <v>136.740005</v>
      </c>
      <c r="D273">
        <v>130.21000699999999</v>
      </c>
      <c r="E273">
        <v>131.96000699999999</v>
      </c>
      <c r="F273">
        <v>129.66990699999999</v>
      </c>
      <c r="G273">
        <f t="shared" si="39"/>
        <v>-3.7420653399952819E-2</v>
      </c>
      <c r="H273">
        <v>177523800</v>
      </c>
      <c r="M273">
        <f t="shared" si="32"/>
        <v>1.6520263255837664E-2</v>
      </c>
      <c r="N273">
        <f t="shared" si="33"/>
        <v>272</v>
      </c>
      <c r="O273">
        <f t="shared" si="34"/>
        <v>0.36026490066225164</v>
      </c>
      <c r="P273" s="2">
        <f t="shared" si="35"/>
        <v>0.35894039735099337</v>
      </c>
      <c r="Q273">
        <f t="shared" si="36"/>
        <v>-0.35775081528422276</v>
      </c>
      <c r="R273">
        <f t="shared" si="37"/>
        <v>0.74731331744495244</v>
      </c>
      <c r="S273">
        <f t="shared" si="38"/>
        <v>0.38837292009395907</v>
      </c>
    </row>
    <row r="274" spans="1:19">
      <c r="A274" s="1">
        <v>44228</v>
      </c>
      <c r="B274">
        <v>133.75</v>
      </c>
      <c r="C274">
        <v>135.38000500000001</v>
      </c>
      <c r="D274">
        <v>130.929993</v>
      </c>
      <c r="E274">
        <v>134.13999899999999</v>
      </c>
      <c r="F274">
        <v>131.81208799999999</v>
      </c>
      <c r="G274">
        <f t="shared" si="39"/>
        <v>1.6520263255837664E-2</v>
      </c>
      <c r="H274">
        <v>106239800</v>
      </c>
      <c r="M274">
        <f t="shared" si="32"/>
        <v>6.3365660363410292E-3</v>
      </c>
      <c r="N274">
        <f t="shared" si="33"/>
        <v>273</v>
      </c>
      <c r="O274">
        <f t="shared" si="34"/>
        <v>0.36158940397350992</v>
      </c>
      <c r="P274" s="2">
        <f t="shared" si="35"/>
        <v>0.36026490066225164</v>
      </c>
      <c r="Q274">
        <f t="shared" si="36"/>
        <v>-0.35421360562213317</v>
      </c>
      <c r="R274">
        <f t="shared" si="37"/>
        <v>0.59031231397675299</v>
      </c>
      <c r="S274">
        <f t="shared" si="38"/>
        <v>0.23004741331450135</v>
      </c>
    </row>
    <row r="275" spans="1:19">
      <c r="A275" s="1">
        <v>44229</v>
      </c>
      <c r="B275">
        <v>135.729996</v>
      </c>
      <c r="C275">
        <v>136.30999800000001</v>
      </c>
      <c r="D275">
        <v>134.61000100000001</v>
      </c>
      <c r="E275">
        <v>134.990005</v>
      </c>
      <c r="F275">
        <v>132.647324</v>
      </c>
      <c r="G275">
        <f t="shared" si="39"/>
        <v>6.3365660363410292E-3</v>
      </c>
      <c r="H275">
        <v>83305400</v>
      </c>
      <c r="M275">
        <f t="shared" si="32"/>
        <v>-7.7781742509935858E-3</v>
      </c>
      <c r="N275">
        <f t="shared" si="33"/>
        <v>274</v>
      </c>
      <c r="O275">
        <f t="shared" si="34"/>
        <v>0.36291390728476819</v>
      </c>
      <c r="P275" s="2">
        <f t="shared" si="35"/>
        <v>0.36158940397350992</v>
      </c>
      <c r="Q275">
        <f t="shared" si="36"/>
        <v>-0.35068082229684805</v>
      </c>
      <c r="R275">
        <f t="shared" si="37"/>
        <v>0.35259484788633511</v>
      </c>
      <c r="S275">
        <f t="shared" si="38"/>
        <v>8.9945560871748098E-3</v>
      </c>
    </row>
    <row r="276" spans="1:19">
      <c r="A276" s="1">
        <v>44230</v>
      </c>
      <c r="B276">
        <v>135.759995</v>
      </c>
      <c r="C276">
        <v>135.770004</v>
      </c>
      <c r="D276">
        <v>133.61000100000001</v>
      </c>
      <c r="E276">
        <v>133.94000199999999</v>
      </c>
      <c r="F276">
        <v>131.61556999999999</v>
      </c>
      <c r="G276">
        <f t="shared" si="39"/>
        <v>-7.7781742509935858E-3</v>
      </c>
      <c r="H276">
        <v>89880900</v>
      </c>
      <c r="M276">
        <f t="shared" si="32"/>
        <v>2.5757636425538522E-2</v>
      </c>
      <c r="N276">
        <f t="shared" si="33"/>
        <v>275</v>
      </c>
      <c r="O276">
        <f t="shared" si="34"/>
        <v>0.36423841059602646</v>
      </c>
      <c r="P276" s="2">
        <f t="shared" si="35"/>
        <v>0.36291390728476819</v>
      </c>
      <c r="Q276">
        <f t="shared" si="36"/>
        <v>-0.34715241026259153</v>
      </c>
      <c r="R276">
        <f t="shared" si="37"/>
        <v>0.85613061194365425</v>
      </c>
      <c r="S276">
        <f t="shared" si="38"/>
        <v>0.49321670465888606</v>
      </c>
    </row>
    <row r="277" spans="1:19">
      <c r="A277" s="1">
        <v>44231</v>
      </c>
      <c r="B277">
        <v>136.300003</v>
      </c>
      <c r="C277">
        <v>137.39999399999999</v>
      </c>
      <c r="D277">
        <v>134.58999600000001</v>
      </c>
      <c r="E277">
        <v>137.38999899999999</v>
      </c>
      <c r="F277">
        <v>135.00567599999999</v>
      </c>
      <c r="G277">
        <f t="shared" si="39"/>
        <v>2.5757636425538522E-2</v>
      </c>
      <c r="H277">
        <v>84183100</v>
      </c>
      <c r="M277">
        <f t="shared" si="32"/>
        <v>-3.0981956640104835E-3</v>
      </c>
      <c r="N277">
        <f t="shared" si="33"/>
        <v>276</v>
      </c>
      <c r="O277">
        <f t="shared" si="34"/>
        <v>0.36556291390728479</v>
      </c>
      <c r="P277" s="2">
        <f t="shared" si="35"/>
        <v>0.36423841059602646</v>
      </c>
      <c r="Q277">
        <f t="shared" si="36"/>
        <v>-0.34362831489522722</v>
      </c>
      <c r="R277">
        <f t="shared" si="37"/>
        <v>0.42968672614914238</v>
      </c>
      <c r="S277">
        <f t="shared" si="38"/>
        <v>6.5448315553115921E-2</v>
      </c>
    </row>
    <row r="278" spans="1:19">
      <c r="A278" s="1">
        <v>44232</v>
      </c>
      <c r="B278">
        <v>137.35000600000001</v>
      </c>
      <c r="C278">
        <v>137.41999799999999</v>
      </c>
      <c r="D278">
        <v>135.86000100000001</v>
      </c>
      <c r="E278">
        <v>136.759995</v>
      </c>
      <c r="F278">
        <v>134.587402</v>
      </c>
      <c r="G278">
        <f t="shared" si="39"/>
        <v>-3.0981956640104835E-3</v>
      </c>
      <c r="H278">
        <v>75693800</v>
      </c>
      <c r="M278">
        <f t="shared" si="32"/>
        <v>1.0970120368325453E-3</v>
      </c>
      <c r="N278">
        <f t="shared" si="33"/>
        <v>277</v>
      </c>
      <c r="O278">
        <f t="shared" si="34"/>
        <v>0.36688741721854307</v>
      </c>
      <c r="P278" s="2">
        <f t="shared" si="35"/>
        <v>0.36556291390728479</v>
      </c>
      <c r="Q278">
        <f t="shared" si="36"/>
        <v>-0.34010848198517218</v>
      </c>
      <c r="R278">
        <f t="shared" si="37"/>
        <v>0.50125448645334247</v>
      </c>
      <c r="S278">
        <f t="shared" si="38"/>
        <v>0.13569157254605768</v>
      </c>
    </row>
    <row r="279" spans="1:19">
      <c r="A279" s="1">
        <v>44235</v>
      </c>
      <c r="B279">
        <v>136.029999</v>
      </c>
      <c r="C279">
        <v>136.96000699999999</v>
      </c>
      <c r="D279">
        <v>134.91999799999999</v>
      </c>
      <c r="E279">
        <v>136.91000399999999</v>
      </c>
      <c r="F279">
        <v>134.73504600000001</v>
      </c>
      <c r="G279">
        <f t="shared" si="39"/>
        <v>1.0970120368325453E-3</v>
      </c>
      <c r="H279">
        <v>71297200</v>
      </c>
      <c r="M279">
        <f t="shared" si="32"/>
        <v>-6.5736126293378661E-3</v>
      </c>
      <c r="N279">
        <f t="shared" si="33"/>
        <v>278</v>
      </c>
      <c r="O279">
        <f t="shared" si="34"/>
        <v>0.36821192052980134</v>
      </c>
      <c r="P279" s="2">
        <f t="shared" si="35"/>
        <v>0.36688741721854307</v>
      </c>
      <c r="Q279">
        <f t="shared" si="36"/>
        <v>-0.33659285773042308</v>
      </c>
      <c r="R279">
        <f t="shared" si="37"/>
        <v>0.37200396951464826</v>
      </c>
      <c r="S279">
        <f t="shared" si="38"/>
        <v>5.1165522961051924E-3</v>
      </c>
    </row>
    <row r="280" spans="1:19">
      <c r="A280" s="1">
        <v>44236</v>
      </c>
      <c r="B280">
        <v>136.61999499999999</v>
      </c>
      <c r="C280">
        <v>137.88000500000001</v>
      </c>
      <c r="D280">
        <v>135.85000600000001</v>
      </c>
      <c r="E280">
        <v>136.009995</v>
      </c>
      <c r="F280">
        <v>133.84934999999999</v>
      </c>
      <c r="G280">
        <f t="shared" si="39"/>
        <v>-6.5736126293378661E-3</v>
      </c>
      <c r="H280">
        <v>76774200</v>
      </c>
      <c r="M280">
        <f t="shared" si="32"/>
        <v>-4.5586175801375362E-3</v>
      </c>
      <c r="N280">
        <f t="shared" si="33"/>
        <v>279</v>
      </c>
      <c r="O280">
        <f t="shared" si="34"/>
        <v>0.36953642384105961</v>
      </c>
      <c r="P280" s="2">
        <f t="shared" si="35"/>
        <v>0.36821192052980134</v>
      </c>
      <c r="Q280">
        <f t="shared" si="36"/>
        <v>-0.33308138872969217</v>
      </c>
      <c r="R280">
        <f t="shared" si="37"/>
        <v>0.40518725406852768</v>
      </c>
      <c r="S280">
        <f t="shared" si="38"/>
        <v>3.697533353872634E-2</v>
      </c>
    </row>
    <row r="281" spans="1:19">
      <c r="A281" s="1">
        <v>44237</v>
      </c>
      <c r="B281">
        <v>136.479996</v>
      </c>
      <c r="C281">
        <v>136.990005</v>
      </c>
      <c r="D281">
        <v>134.39999399999999</v>
      </c>
      <c r="E281">
        <v>135.38999899999999</v>
      </c>
      <c r="F281">
        <v>133.239182</v>
      </c>
      <c r="G281">
        <f t="shared" si="39"/>
        <v>-4.5586175801375362E-3</v>
      </c>
      <c r="H281">
        <v>73046600</v>
      </c>
      <c r="M281">
        <f t="shared" si="32"/>
        <v>-1.9205311542666026E-3</v>
      </c>
      <c r="N281">
        <f t="shared" si="33"/>
        <v>280</v>
      </c>
      <c r="O281">
        <f t="shared" si="34"/>
        <v>0.37086092715231789</v>
      </c>
      <c r="P281" s="2">
        <f t="shared" si="35"/>
        <v>0.36953642384105961</v>
      </c>
      <c r="Q281">
        <f t="shared" si="36"/>
        <v>-0.32957402197565072</v>
      </c>
      <c r="R281">
        <f t="shared" si="37"/>
        <v>0.4496467025809231</v>
      </c>
      <c r="S281">
        <f t="shared" si="38"/>
        <v>8.0110278739863483E-2</v>
      </c>
    </row>
    <row r="282" spans="1:19">
      <c r="A282" s="1">
        <v>44238</v>
      </c>
      <c r="B282">
        <v>135.89999399999999</v>
      </c>
      <c r="C282">
        <v>136.38999899999999</v>
      </c>
      <c r="D282">
        <v>133.770004</v>
      </c>
      <c r="E282">
        <v>135.13000500000001</v>
      </c>
      <c r="F282">
        <v>132.98329200000001</v>
      </c>
      <c r="G282">
        <f t="shared" si="39"/>
        <v>-1.9205311542666026E-3</v>
      </c>
      <c r="H282">
        <v>64280000</v>
      </c>
      <c r="M282">
        <f t="shared" si="32"/>
        <v>1.7760877810122366E-3</v>
      </c>
      <c r="N282">
        <f t="shared" si="33"/>
        <v>281</v>
      </c>
      <c r="O282">
        <f t="shared" si="34"/>
        <v>0.37218543046357616</v>
      </c>
      <c r="P282" s="2">
        <f t="shared" si="35"/>
        <v>0.37086092715231789</v>
      </c>
      <c r="Q282">
        <f t="shared" si="36"/>
        <v>-0.32607070484827655</v>
      </c>
      <c r="R282">
        <f t="shared" si="37"/>
        <v>0.51289644731035888</v>
      </c>
      <c r="S282">
        <f t="shared" si="38"/>
        <v>0.142035520158041</v>
      </c>
    </row>
    <row r="283" spans="1:19">
      <c r="A283" s="1">
        <v>44239</v>
      </c>
      <c r="B283">
        <v>134.35000600000001</v>
      </c>
      <c r="C283">
        <v>135.529999</v>
      </c>
      <c r="D283">
        <v>133.69000199999999</v>
      </c>
      <c r="E283">
        <v>135.36999499999999</v>
      </c>
      <c r="F283">
        <v>133.219482</v>
      </c>
      <c r="G283">
        <f t="shared" si="39"/>
        <v>1.7760877810122366E-3</v>
      </c>
      <c r="H283">
        <v>60145100</v>
      </c>
      <c r="M283">
        <f t="shared" si="32"/>
        <v>-1.6103800793940914E-2</v>
      </c>
      <c r="N283">
        <f t="shared" si="33"/>
        <v>282</v>
      </c>
      <c r="O283">
        <f t="shared" si="34"/>
        <v>0.37350993377483444</v>
      </c>
      <c r="P283" s="2">
        <f t="shared" si="35"/>
        <v>0.37218543046357616</v>
      </c>
      <c r="Q283">
        <f t="shared" si="36"/>
        <v>-0.32257138510830452</v>
      </c>
      <c r="R283">
        <f t="shared" si="37"/>
        <v>0.23081294401810723</v>
      </c>
      <c r="S283">
        <f t="shared" si="38"/>
        <v>0.14137248644546893</v>
      </c>
    </row>
    <row r="284" spans="1:19">
      <c r="A284" s="1">
        <v>44243</v>
      </c>
      <c r="B284">
        <v>135.490005</v>
      </c>
      <c r="C284">
        <v>136.009995</v>
      </c>
      <c r="D284">
        <v>132.78999300000001</v>
      </c>
      <c r="E284">
        <v>133.19000199999999</v>
      </c>
      <c r="F284">
        <v>131.07414199999999</v>
      </c>
      <c r="G284">
        <f t="shared" si="39"/>
        <v>-1.6103800793940914E-2</v>
      </c>
      <c r="H284">
        <v>80576300</v>
      </c>
      <c r="M284">
        <f t="shared" si="32"/>
        <v>-1.7644082690237983E-2</v>
      </c>
      <c r="N284">
        <f t="shared" si="33"/>
        <v>283</v>
      </c>
      <c r="O284">
        <f t="shared" si="34"/>
        <v>0.37483443708609271</v>
      </c>
      <c r="P284" s="2">
        <f t="shared" si="35"/>
        <v>0.37350993377483444</v>
      </c>
      <c r="Q284">
        <f t="shared" si="36"/>
        <v>-0.31907601089077731</v>
      </c>
      <c r="R284">
        <f t="shared" si="37"/>
        <v>0.21116778560773933</v>
      </c>
      <c r="S284">
        <f t="shared" si="38"/>
        <v>0.16234214816709511</v>
      </c>
    </row>
    <row r="285" spans="1:19">
      <c r="A285" s="1">
        <v>44244</v>
      </c>
      <c r="B285">
        <v>131.25</v>
      </c>
      <c r="C285">
        <v>132.220001</v>
      </c>
      <c r="D285">
        <v>129.470001</v>
      </c>
      <c r="E285">
        <v>130.83999600000001</v>
      </c>
      <c r="F285">
        <v>128.761459</v>
      </c>
      <c r="G285">
        <f t="shared" si="39"/>
        <v>-1.7644082690237983E-2</v>
      </c>
      <c r="H285">
        <v>97918500</v>
      </c>
      <c r="M285">
        <f t="shared" si="32"/>
        <v>-8.6362954306070661E-3</v>
      </c>
      <c r="N285">
        <f t="shared" si="33"/>
        <v>284</v>
      </c>
      <c r="O285">
        <f t="shared" si="34"/>
        <v>0.37615894039735098</v>
      </c>
      <c r="P285" s="2">
        <f t="shared" si="35"/>
        <v>0.37483443708609271</v>
      </c>
      <c r="Q285">
        <f t="shared" si="36"/>
        <v>-0.31558453069869347</v>
      </c>
      <c r="R285">
        <f t="shared" si="37"/>
        <v>0.33899495424803772</v>
      </c>
      <c r="S285">
        <f t="shared" si="38"/>
        <v>3.5839482838054992E-2</v>
      </c>
    </row>
    <row r="286" spans="1:19">
      <c r="A286" s="1">
        <v>44245</v>
      </c>
      <c r="B286">
        <v>129.199997</v>
      </c>
      <c r="C286">
        <v>130</v>
      </c>
      <c r="D286">
        <v>127.410004</v>
      </c>
      <c r="E286">
        <v>129.71000699999999</v>
      </c>
      <c r="F286">
        <v>127.64943700000001</v>
      </c>
      <c r="G286">
        <f t="shared" si="39"/>
        <v>-8.6362954306070661E-3</v>
      </c>
      <c r="H286">
        <v>96856700</v>
      </c>
      <c r="M286">
        <f t="shared" si="32"/>
        <v>1.2331977617729972E-3</v>
      </c>
      <c r="N286">
        <f t="shared" si="33"/>
        <v>285</v>
      </c>
      <c r="O286">
        <f t="shared" si="34"/>
        <v>0.37748344370860926</v>
      </c>
      <c r="P286" s="2">
        <f t="shared" si="35"/>
        <v>0.37615894039735098</v>
      </c>
      <c r="Q286">
        <f t="shared" si="36"/>
        <v>-0.31209689339675212</v>
      </c>
      <c r="R286">
        <f t="shared" si="37"/>
        <v>0.50358963555429337</v>
      </c>
      <c r="S286">
        <f t="shared" si="38"/>
        <v>0.12743069515694239</v>
      </c>
    </row>
    <row r="287" spans="1:19">
      <c r="A287" s="1">
        <v>44246</v>
      </c>
      <c r="B287">
        <v>130.240005</v>
      </c>
      <c r="C287">
        <v>130.71000699999999</v>
      </c>
      <c r="D287">
        <v>128.800003</v>
      </c>
      <c r="E287">
        <v>129.86999499999999</v>
      </c>
      <c r="F287">
        <v>127.806854</v>
      </c>
      <c r="G287">
        <f t="shared" si="39"/>
        <v>1.2331977617729972E-3</v>
      </c>
      <c r="H287">
        <v>87668800</v>
      </c>
      <c r="M287">
        <f t="shared" si="32"/>
        <v>-2.9798886998658181E-2</v>
      </c>
      <c r="N287">
        <f t="shared" si="33"/>
        <v>286</v>
      </c>
      <c r="O287">
        <f t="shared" si="34"/>
        <v>0.37880794701986753</v>
      </c>
      <c r="P287" s="2">
        <f t="shared" si="35"/>
        <v>0.37748344370860926</v>
      </c>
      <c r="Q287">
        <f t="shared" si="36"/>
        <v>-0.30861304820519075</v>
      </c>
      <c r="R287">
        <f t="shared" si="37"/>
        <v>9.2617485537113117E-2</v>
      </c>
      <c r="S287">
        <f t="shared" si="38"/>
        <v>0.28486595817149613</v>
      </c>
    </row>
    <row r="288" spans="1:19">
      <c r="A288" s="1">
        <v>44249</v>
      </c>
      <c r="B288">
        <v>128.009995</v>
      </c>
      <c r="C288">
        <v>129.720001</v>
      </c>
      <c r="D288">
        <v>125.599998</v>
      </c>
      <c r="E288">
        <v>126</v>
      </c>
      <c r="F288">
        <v>123.998352</v>
      </c>
      <c r="G288">
        <f t="shared" si="39"/>
        <v>-2.9798886998658181E-2</v>
      </c>
      <c r="H288">
        <v>103916400</v>
      </c>
      <c r="M288">
        <f t="shared" si="32"/>
        <v>-1.1110792827311311E-3</v>
      </c>
      <c r="N288">
        <f t="shared" si="33"/>
        <v>287</v>
      </c>
      <c r="O288">
        <f t="shared" si="34"/>
        <v>0.3801324503311258</v>
      </c>
      <c r="P288" s="2">
        <f t="shared" si="35"/>
        <v>0.37880794701986753</v>
      </c>
      <c r="Q288">
        <f t="shared" si="36"/>
        <v>-0.30513294469371444</v>
      </c>
      <c r="R288">
        <f t="shared" si="37"/>
        <v>0.46344335165720019</v>
      </c>
      <c r="S288">
        <f t="shared" si="38"/>
        <v>8.4635404637332656E-2</v>
      </c>
    </row>
    <row r="289" spans="1:19">
      <c r="A289" s="1">
        <v>44250</v>
      </c>
      <c r="B289">
        <v>123.760002</v>
      </c>
      <c r="C289">
        <v>126.709999</v>
      </c>
      <c r="D289">
        <v>118.389999</v>
      </c>
      <c r="E289">
        <v>125.860001</v>
      </c>
      <c r="F289">
        <v>123.86058</v>
      </c>
      <c r="G289">
        <f t="shared" si="39"/>
        <v>-1.1110792827311311E-3</v>
      </c>
      <c r="H289">
        <v>158273000</v>
      </c>
      <c r="M289">
        <f t="shared" si="32"/>
        <v>-4.0521931998057648E-3</v>
      </c>
      <c r="N289">
        <f t="shared" si="33"/>
        <v>288</v>
      </c>
      <c r="O289">
        <f t="shared" si="34"/>
        <v>0.38145695364238413</v>
      </c>
      <c r="P289" s="2">
        <f t="shared" si="35"/>
        <v>0.3801324503311258</v>
      </c>
      <c r="Q289">
        <f t="shared" si="36"/>
        <v>-0.30165653277551502</v>
      </c>
      <c r="R289">
        <f t="shared" si="37"/>
        <v>0.41364597700470029</v>
      </c>
      <c r="S289">
        <f t="shared" si="38"/>
        <v>3.351352667357449E-2</v>
      </c>
    </row>
    <row r="290" spans="1:19">
      <c r="A290" s="1">
        <v>44251</v>
      </c>
      <c r="B290">
        <v>124.94000200000001</v>
      </c>
      <c r="C290">
        <v>125.55999799999999</v>
      </c>
      <c r="D290">
        <v>122.230003</v>
      </c>
      <c r="E290">
        <v>125.349998</v>
      </c>
      <c r="F290">
        <v>123.358673</v>
      </c>
      <c r="G290">
        <f t="shared" si="39"/>
        <v>-4.0521931998057648E-3</v>
      </c>
      <c r="H290">
        <v>111039900</v>
      </c>
      <c r="M290">
        <f t="shared" si="32"/>
        <v>-3.4782580710802535E-2</v>
      </c>
      <c r="N290">
        <f t="shared" si="33"/>
        <v>289</v>
      </c>
      <c r="O290">
        <f t="shared" si="34"/>
        <v>0.38278145695364241</v>
      </c>
      <c r="P290" s="2">
        <f t="shared" si="35"/>
        <v>0.38145695364238413</v>
      </c>
      <c r="Q290">
        <f t="shared" si="36"/>
        <v>-0.29818376270137786</v>
      </c>
      <c r="R290">
        <f t="shared" si="37"/>
        <v>6.1900408954347085E-2</v>
      </c>
      <c r="S290">
        <f t="shared" si="38"/>
        <v>0.31955654468803707</v>
      </c>
    </row>
    <row r="291" spans="1:19">
      <c r="A291" s="1">
        <v>44252</v>
      </c>
      <c r="B291">
        <v>124.68</v>
      </c>
      <c r="C291">
        <v>126.459999</v>
      </c>
      <c r="D291">
        <v>120.540001</v>
      </c>
      <c r="E291">
        <v>120.989998</v>
      </c>
      <c r="F291">
        <v>119.06793999999999</v>
      </c>
      <c r="G291">
        <f t="shared" si="39"/>
        <v>-3.4782580710802535E-2</v>
      </c>
      <c r="H291">
        <v>148199500</v>
      </c>
      <c r="M291">
        <f t="shared" si="32"/>
        <v>2.2316334690934969E-3</v>
      </c>
      <c r="N291">
        <f t="shared" si="33"/>
        <v>290</v>
      </c>
      <c r="O291">
        <f t="shared" si="34"/>
        <v>0.38410596026490068</v>
      </c>
      <c r="P291" s="2">
        <f t="shared" si="35"/>
        <v>0.38278145695364241</v>
      </c>
      <c r="Q291">
        <f t="shared" si="36"/>
        <v>-0.2947145850538736</v>
      </c>
      <c r="R291">
        <f t="shared" si="37"/>
        <v>0.52070070115789435</v>
      </c>
      <c r="S291">
        <f t="shared" si="38"/>
        <v>0.13791924420425195</v>
      </c>
    </row>
    <row r="292" spans="1:19">
      <c r="A292" s="1">
        <v>44253</v>
      </c>
      <c r="B292">
        <v>122.589996</v>
      </c>
      <c r="C292">
        <v>124.849998</v>
      </c>
      <c r="D292">
        <v>121.199997</v>
      </c>
      <c r="E292">
        <v>121.260002</v>
      </c>
      <c r="F292">
        <v>119.333656</v>
      </c>
      <c r="G292">
        <f t="shared" si="39"/>
        <v>2.2316334690934969E-3</v>
      </c>
      <c r="H292">
        <v>164560400</v>
      </c>
      <c r="M292">
        <f t="shared" si="32"/>
        <v>5.3851211933035881E-2</v>
      </c>
      <c r="N292">
        <f t="shared" si="33"/>
        <v>291</v>
      </c>
      <c r="O292">
        <f t="shared" si="34"/>
        <v>0.38543046357615895</v>
      </c>
      <c r="P292" s="2">
        <f t="shared" si="35"/>
        <v>0.38410596026490068</v>
      </c>
      <c r="Q292">
        <f t="shared" si="36"/>
        <v>-0.29124895074163409</v>
      </c>
      <c r="R292">
        <f t="shared" si="37"/>
        <v>0.98841437645785013</v>
      </c>
      <c r="S292">
        <f t="shared" si="38"/>
        <v>0.6043084161929495</v>
      </c>
    </row>
    <row r="293" spans="1:19">
      <c r="A293" s="1">
        <v>44256</v>
      </c>
      <c r="B293">
        <v>123.75</v>
      </c>
      <c r="C293">
        <v>127.93</v>
      </c>
      <c r="D293">
        <v>122.790001</v>
      </c>
      <c r="E293">
        <v>127.790001</v>
      </c>
      <c r="F293">
        <v>125.759918</v>
      </c>
      <c r="G293">
        <f t="shared" si="39"/>
        <v>5.3851211933035881E-2</v>
      </c>
      <c r="H293">
        <v>116307900</v>
      </c>
      <c r="M293">
        <f t="shared" si="32"/>
        <v>-2.0893731816841732E-2</v>
      </c>
      <c r="N293">
        <f t="shared" si="33"/>
        <v>292</v>
      </c>
      <c r="O293">
        <f t="shared" si="34"/>
        <v>0.38675496688741723</v>
      </c>
      <c r="P293" s="2">
        <f t="shared" si="35"/>
        <v>0.38543046357615895</v>
      </c>
      <c r="Q293">
        <f t="shared" si="36"/>
        <v>-0.28778681099370984</v>
      </c>
      <c r="R293">
        <f t="shared" si="37"/>
        <v>0.17308335117546519</v>
      </c>
      <c r="S293">
        <f t="shared" si="38"/>
        <v>0.21234711240069376</v>
      </c>
    </row>
    <row r="294" spans="1:19">
      <c r="A294" s="1">
        <v>44257</v>
      </c>
      <c r="B294">
        <v>128.41000399999999</v>
      </c>
      <c r="C294">
        <v>128.720001</v>
      </c>
      <c r="D294">
        <v>125.010002</v>
      </c>
      <c r="E294">
        <v>125.120003</v>
      </c>
      <c r="F294">
        <v>123.132324</v>
      </c>
      <c r="G294">
        <f t="shared" si="39"/>
        <v>-2.0893731816841732E-2</v>
      </c>
      <c r="H294">
        <v>102260900</v>
      </c>
      <c r="M294">
        <f t="shared" si="32"/>
        <v>-2.4456478219317956E-2</v>
      </c>
      <c r="N294">
        <f t="shared" si="33"/>
        <v>293</v>
      </c>
      <c r="O294">
        <f t="shared" si="34"/>
        <v>0.3880794701986755</v>
      </c>
      <c r="P294" s="2">
        <f t="shared" si="35"/>
        <v>0.38675496688741723</v>
      </c>
      <c r="Q294">
        <f t="shared" si="36"/>
        <v>-0.28432811735400804</v>
      </c>
      <c r="R294">
        <f t="shared" si="37"/>
        <v>0.13671826791484748</v>
      </c>
      <c r="S294">
        <f t="shared" si="38"/>
        <v>0.25003669897256975</v>
      </c>
    </row>
    <row r="295" spans="1:19">
      <c r="A295" s="1">
        <v>44258</v>
      </c>
      <c r="B295">
        <v>124.80999799999999</v>
      </c>
      <c r="C295">
        <v>125.709999</v>
      </c>
      <c r="D295">
        <v>121.839996</v>
      </c>
      <c r="E295">
        <v>122.05999799999999</v>
      </c>
      <c r="F295">
        <v>120.120941</v>
      </c>
      <c r="G295">
        <f t="shared" si="39"/>
        <v>-2.4456478219317956E-2</v>
      </c>
      <c r="H295">
        <v>112966300</v>
      </c>
      <c r="M295">
        <f t="shared" si="32"/>
        <v>-1.5811880794373678E-2</v>
      </c>
      <c r="N295">
        <f t="shared" si="33"/>
        <v>294</v>
      </c>
      <c r="O295">
        <f t="shared" si="34"/>
        <v>0.38940397350993378</v>
      </c>
      <c r="P295" s="2">
        <f t="shared" si="35"/>
        <v>0.3880794701986755</v>
      </c>
      <c r="Q295">
        <f t="shared" si="36"/>
        <v>-0.28087282167580863</v>
      </c>
      <c r="R295">
        <f t="shared" si="37"/>
        <v>0.23464797198222623</v>
      </c>
      <c r="S295">
        <f t="shared" si="38"/>
        <v>0.15343149821644927</v>
      </c>
    </row>
    <row r="296" spans="1:19">
      <c r="A296" s="1">
        <v>44259</v>
      </c>
      <c r="B296">
        <v>121.75</v>
      </c>
      <c r="C296">
        <v>123.599998</v>
      </c>
      <c r="D296">
        <v>118.620003</v>
      </c>
      <c r="E296">
        <v>120.129997</v>
      </c>
      <c r="F296">
        <v>118.221603</v>
      </c>
      <c r="G296">
        <f t="shared" si="39"/>
        <v>-1.5811880794373678E-2</v>
      </c>
      <c r="H296">
        <v>178155000</v>
      </c>
      <c r="M296">
        <f t="shared" si="32"/>
        <v>1.0738384252834132E-2</v>
      </c>
      <c r="N296">
        <f t="shared" si="33"/>
        <v>295</v>
      </c>
      <c r="O296">
        <f t="shared" si="34"/>
        <v>0.39072847682119205</v>
      </c>
      <c r="P296" s="2">
        <f t="shared" si="35"/>
        <v>0.38940397350993378</v>
      </c>
      <c r="Q296">
        <f t="shared" si="36"/>
        <v>-0.27742087611635585</v>
      </c>
      <c r="R296">
        <f t="shared" si="37"/>
        <v>0.66186016294227257</v>
      </c>
      <c r="S296">
        <f t="shared" si="38"/>
        <v>0.27245618943233879</v>
      </c>
    </row>
    <row r="297" spans="1:19">
      <c r="A297" s="1">
        <v>44260</v>
      </c>
      <c r="B297">
        <v>120.980003</v>
      </c>
      <c r="C297">
        <v>121.94000200000001</v>
      </c>
      <c r="D297">
        <v>117.57</v>
      </c>
      <c r="E297">
        <v>121.41999800000001</v>
      </c>
      <c r="F297">
        <v>119.491112</v>
      </c>
      <c r="G297">
        <f t="shared" si="39"/>
        <v>1.0738384252834132E-2</v>
      </c>
      <c r="H297">
        <v>153766600</v>
      </c>
      <c r="M297">
        <f t="shared" si="32"/>
        <v>-4.1673450992740002E-2</v>
      </c>
      <c r="N297">
        <f t="shared" si="33"/>
        <v>296</v>
      </c>
      <c r="O297">
        <f t="shared" si="34"/>
        <v>0.39205298013245032</v>
      </c>
      <c r="P297" s="2">
        <f t="shared" si="35"/>
        <v>0.39072847682119205</v>
      </c>
      <c r="Q297">
        <f t="shared" si="36"/>
        <v>-0.27397223313152658</v>
      </c>
      <c r="R297">
        <f t="shared" si="37"/>
        <v>3.3238459947024949E-2</v>
      </c>
      <c r="S297">
        <f t="shared" si="38"/>
        <v>0.35749001687416709</v>
      </c>
    </row>
    <row r="298" spans="1:19">
      <c r="A298" s="1">
        <v>44263</v>
      </c>
      <c r="B298">
        <v>120.93</v>
      </c>
      <c r="C298">
        <v>121</v>
      </c>
      <c r="D298">
        <v>116.209999</v>
      </c>
      <c r="E298">
        <v>116.360001</v>
      </c>
      <c r="F298">
        <v>114.511505</v>
      </c>
      <c r="G298">
        <f t="shared" si="39"/>
        <v>-4.1673450992740002E-2</v>
      </c>
      <c r="H298">
        <v>154376600</v>
      </c>
      <c r="M298">
        <f t="shared" si="32"/>
        <v>4.0649531241424119E-2</v>
      </c>
      <c r="N298">
        <f t="shared" si="33"/>
        <v>297</v>
      </c>
      <c r="O298">
        <f t="shared" si="34"/>
        <v>0.3933774834437086</v>
      </c>
      <c r="P298" s="2">
        <f t="shared" si="35"/>
        <v>0.39205298013245032</v>
      </c>
      <c r="Q298">
        <f t="shared" si="36"/>
        <v>-0.27052684547057021</v>
      </c>
      <c r="R298">
        <f t="shared" si="37"/>
        <v>0.95573198421451233</v>
      </c>
      <c r="S298">
        <f t="shared" si="38"/>
        <v>0.56367900408206206</v>
      </c>
    </row>
    <row r="299" spans="1:19">
      <c r="A299" s="1">
        <v>44264</v>
      </c>
      <c r="B299">
        <v>119.029999</v>
      </c>
      <c r="C299">
        <v>122.05999799999999</v>
      </c>
      <c r="D299">
        <v>118.790001</v>
      </c>
      <c r="E299">
        <v>121.089996</v>
      </c>
      <c r="F299">
        <v>119.166344</v>
      </c>
      <c r="G299">
        <f t="shared" si="39"/>
        <v>4.0649531241424119E-2</v>
      </c>
      <c r="H299">
        <v>129525800</v>
      </c>
      <c r="M299">
        <f t="shared" si="32"/>
        <v>-9.1665730720075222E-3</v>
      </c>
      <c r="N299">
        <f t="shared" si="33"/>
        <v>298</v>
      </c>
      <c r="O299">
        <f t="shared" si="34"/>
        <v>0.39470198675496687</v>
      </c>
      <c r="P299" s="2">
        <f t="shared" si="35"/>
        <v>0.3933774834437086</v>
      </c>
      <c r="Q299">
        <f t="shared" si="36"/>
        <v>-0.26708466617092014</v>
      </c>
      <c r="R299">
        <f t="shared" si="37"/>
        <v>0.3306932263049559</v>
      </c>
      <c r="S299">
        <f t="shared" si="38"/>
        <v>6.2684257138752697E-2</v>
      </c>
    </row>
    <row r="300" spans="1:19">
      <c r="A300" s="1">
        <v>44265</v>
      </c>
      <c r="B300">
        <v>121.69000200000001</v>
      </c>
      <c r="C300">
        <v>122.16999800000001</v>
      </c>
      <c r="D300">
        <v>119.449997</v>
      </c>
      <c r="E300">
        <v>119.980003</v>
      </c>
      <c r="F300">
        <v>118.07399700000001</v>
      </c>
      <c r="G300">
        <f t="shared" si="39"/>
        <v>-9.1665730720075222E-3</v>
      </c>
      <c r="H300">
        <v>111943300</v>
      </c>
      <c r="M300">
        <f t="shared" si="32"/>
        <v>1.6502702114844059E-2</v>
      </c>
      <c r="N300">
        <f t="shared" si="33"/>
        <v>299</v>
      </c>
      <c r="O300">
        <f t="shared" si="34"/>
        <v>0.39602649006622515</v>
      </c>
      <c r="P300" s="2">
        <f t="shared" si="35"/>
        <v>0.39470198675496687</v>
      </c>
      <c r="Q300">
        <f t="shared" si="36"/>
        <v>-0.26364564855307654</v>
      </c>
      <c r="R300">
        <f t="shared" si="37"/>
        <v>0.7470720384712326</v>
      </c>
      <c r="S300">
        <f t="shared" si="38"/>
        <v>0.35237005171626573</v>
      </c>
    </row>
    <row r="301" spans="1:19">
      <c r="A301" s="1">
        <v>44266</v>
      </c>
      <c r="B301">
        <v>122.540001</v>
      </c>
      <c r="C301">
        <v>123.209999</v>
      </c>
      <c r="D301">
        <v>121.260002</v>
      </c>
      <c r="E301">
        <v>121.959999</v>
      </c>
      <c r="F301">
        <v>120.022537</v>
      </c>
      <c r="G301">
        <f t="shared" si="39"/>
        <v>1.6502702114844059E-2</v>
      </c>
      <c r="H301">
        <v>103026500</v>
      </c>
      <c r="M301">
        <f t="shared" si="32"/>
        <v>-7.6255428595047858E-3</v>
      </c>
      <c r="N301">
        <f t="shared" si="33"/>
        <v>300</v>
      </c>
      <c r="O301">
        <f t="shared" si="34"/>
        <v>0.39735099337748342</v>
      </c>
      <c r="P301" s="2">
        <f t="shared" si="35"/>
        <v>0.39602649006622515</v>
      </c>
      <c r="Q301">
        <f t="shared" si="36"/>
        <v>-0.26020974621555593</v>
      </c>
      <c r="R301">
        <f t="shared" si="37"/>
        <v>0.35503429455457258</v>
      </c>
      <c r="S301">
        <f t="shared" si="38"/>
        <v>4.0992195511652563E-2</v>
      </c>
    </row>
    <row r="302" spans="1:19">
      <c r="A302" s="1">
        <v>44267</v>
      </c>
      <c r="B302">
        <v>120.400002</v>
      </c>
      <c r="C302">
        <v>121.16999800000001</v>
      </c>
      <c r="D302">
        <v>119.160004</v>
      </c>
      <c r="E302">
        <v>121.029999</v>
      </c>
      <c r="F302">
        <v>119.1073</v>
      </c>
      <c r="G302">
        <f t="shared" si="39"/>
        <v>-7.6255428595047858E-3</v>
      </c>
      <c r="H302">
        <v>88105100</v>
      </c>
      <c r="M302">
        <f t="shared" si="32"/>
        <v>2.4456830101933225E-2</v>
      </c>
      <c r="N302">
        <f t="shared" si="33"/>
        <v>301</v>
      </c>
      <c r="O302">
        <f t="shared" si="34"/>
        <v>0.39867549668874175</v>
      </c>
      <c r="P302" s="2">
        <f t="shared" si="35"/>
        <v>0.39735099337748342</v>
      </c>
      <c r="Q302">
        <f t="shared" si="36"/>
        <v>-0.25677691302990818</v>
      </c>
      <c r="R302">
        <f t="shared" si="37"/>
        <v>0.84307696422204914</v>
      </c>
      <c r="S302">
        <f t="shared" si="38"/>
        <v>0.44572597084456572</v>
      </c>
    </row>
    <row r="303" spans="1:19">
      <c r="A303" s="1">
        <v>44270</v>
      </c>
      <c r="B303">
        <v>121.410004</v>
      </c>
      <c r="C303">
        <v>124</v>
      </c>
      <c r="D303">
        <v>120.41999800000001</v>
      </c>
      <c r="E303">
        <v>123.989998</v>
      </c>
      <c r="F303">
        <v>122.020287</v>
      </c>
      <c r="G303">
        <f t="shared" si="39"/>
        <v>2.4456830101933225E-2</v>
      </c>
      <c r="H303">
        <v>92403800</v>
      </c>
      <c r="M303">
        <f t="shared" si="32"/>
        <v>1.2743028542458568E-2</v>
      </c>
      <c r="N303">
        <f t="shared" si="33"/>
        <v>302</v>
      </c>
      <c r="O303">
        <f t="shared" si="34"/>
        <v>0.4</v>
      </c>
      <c r="P303" s="2">
        <f t="shared" si="35"/>
        <v>0.39867549668874175</v>
      </c>
      <c r="Q303">
        <f t="shared" si="36"/>
        <v>-0.25334710313579978</v>
      </c>
      <c r="R303">
        <f t="shared" si="37"/>
        <v>0.69276664284635481</v>
      </c>
      <c r="S303">
        <f t="shared" si="38"/>
        <v>0.29409114615761306</v>
      </c>
    </row>
    <row r="304" spans="1:19">
      <c r="A304" s="1">
        <v>44271</v>
      </c>
      <c r="B304">
        <v>125.699997</v>
      </c>
      <c r="C304">
        <v>127.220001</v>
      </c>
      <c r="D304">
        <v>124.720001</v>
      </c>
      <c r="E304">
        <v>125.57</v>
      </c>
      <c r="F304">
        <v>123.57519499999999</v>
      </c>
      <c r="G304">
        <f t="shared" si="39"/>
        <v>1.2743028542458568E-2</v>
      </c>
      <c r="H304">
        <v>115227900</v>
      </c>
      <c r="M304">
        <f t="shared" si="32"/>
        <v>-6.4507201465471287E-3</v>
      </c>
      <c r="N304">
        <f t="shared" si="33"/>
        <v>303</v>
      </c>
      <c r="O304">
        <f t="shared" si="34"/>
        <v>0.4013245033112583</v>
      </c>
      <c r="P304" s="2">
        <f t="shared" si="35"/>
        <v>0.4</v>
      </c>
      <c r="Q304">
        <f t="shared" si="36"/>
        <v>-0.24992027093615907</v>
      </c>
      <c r="R304">
        <f t="shared" si="37"/>
        <v>0.37400352757914812</v>
      </c>
      <c r="S304">
        <f t="shared" si="38"/>
        <v>2.5996472420851902E-2</v>
      </c>
    </row>
    <row r="305" spans="1:19">
      <c r="A305" s="1">
        <v>44272</v>
      </c>
      <c r="B305">
        <v>124.050003</v>
      </c>
      <c r="C305">
        <v>125.860001</v>
      </c>
      <c r="D305">
        <v>122.339996</v>
      </c>
      <c r="E305">
        <v>124.760002</v>
      </c>
      <c r="F305">
        <v>122.778046</v>
      </c>
      <c r="G305">
        <f t="shared" si="39"/>
        <v>-6.4507201465471287E-3</v>
      </c>
      <c r="H305">
        <v>111932600</v>
      </c>
      <c r="M305">
        <f t="shared" si="32"/>
        <v>-3.3905116880586395E-2</v>
      </c>
      <c r="N305">
        <f t="shared" si="33"/>
        <v>304</v>
      </c>
      <c r="O305">
        <f t="shared" si="34"/>
        <v>0.40264900662251657</v>
      </c>
      <c r="P305" s="2">
        <f t="shared" si="35"/>
        <v>0.4013245033112583</v>
      </c>
      <c r="Q305">
        <f t="shared" si="36"/>
        <v>-0.24649637109238562</v>
      </c>
      <c r="R305">
        <f t="shared" si="37"/>
        <v>6.6639052645130356E-2</v>
      </c>
      <c r="S305">
        <f t="shared" si="38"/>
        <v>0.33468545066612793</v>
      </c>
    </row>
    <row r="306" spans="1:19">
      <c r="A306" s="1">
        <v>44273</v>
      </c>
      <c r="B306">
        <v>122.879997</v>
      </c>
      <c r="C306">
        <v>123.18</v>
      </c>
      <c r="D306">
        <v>120.32</v>
      </c>
      <c r="E306">
        <v>120.529999</v>
      </c>
      <c r="F306">
        <v>118.61524199999999</v>
      </c>
      <c r="G306">
        <f t="shared" si="39"/>
        <v>-3.3905116880586395E-2</v>
      </c>
      <c r="H306">
        <v>121229700</v>
      </c>
      <c r="M306">
        <f t="shared" si="32"/>
        <v>-4.4801156330313008E-3</v>
      </c>
      <c r="N306">
        <f t="shared" si="33"/>
        <v>305</v>
      </c>
      <c r="O306">
        <f t="shared" si="34"/>
        <v>0.40397350993377484</v>
      </c>
      <c r="P306" s="2">
        <f t="shared" si="35"/>
        <v>0.40264900662251657</v>
      </c>
      <c r="Q306">
        <f t="shared" si="36"/>
        <v>-0.24307535851961989</v>
      </c>
      <c r="R306">
        <f t="shared" si="37"/>
        <v>0.40649566854140184</v>
      </c>
      <c r="S306">
        <f t="shared" si="38"/>
        <v>3.8466619188852746E-3</v>
      </c>
    </row>
    <row r="307" spans="1:19">
      <c r="A307" s="1">
        <v>44274</v>
      </c>
      <c r="B307">
        <v>119.900002</v>
      </c>
      <c r="C307">
        <v>121.43</v>
      </c>
      <c r="D307">
        <v>119.68</v>
      </c>
      <c r="E307">
        <v>119.989998</v>
      </c>
      <c r="F307">
        <v>118.083832</v>
      </c>
      <c r="G307">
        <f t="shared" si="39"/>
        <v>-4.4801156330313008E-3</v>
      </c>
      <c r="H307">
        <v>185549500</v>
      </c>
      <c r="M307">
        <f t="shared" si="32"/>
        <v>2.8335742017586263E-2</v>
      </c>
      <c r="N307">
        <f t="shared" si="33"/>
        <v>306</v>
      </c>
      <c r="O307">
        <f t="shared" si="34"/>
        <v>0.40529801324503312</v>
      </c>
      <c r="P307" s="2">
        <f t="shared" si="35"/>
        <v>0.40397350993377484</v>
      </c>
      <c r="Q307">
        <f t="shared" si="36"/>
        <v>-0.23965718838207312</v>
      </c>
      <c r="R307">
        <f t="shared" si="37"/>
        <v>0.87978367280154601</v>
      </c>
      <c r="S307">
        <f t="shared" si="38"/>
        <v>0.47581016286777117</v>
      </c>
    </row>
    <row r="308" spans="1:19">
      <c r="A308" s="1">
        <v>44277</v>
      </c>
      <c r="B308">
        <v>120.33000199999999</v>
      </c>
      <c r="C308">
        <v>123.870003</v>
      </c>
      <c r="D308">
        <v>120.260002</v>
      </c>
      <c r="E308">
        <v>123.389999</v>
      </c>
      <c r="F308">
        <v>121.42982499999999</v>
      </c>
      <c r="G308">
        <f t="shared" si="39"/>
        <v>2.8335742017586263E-2</v>
      </c>
      <c r="H308">
        <v>111912300</v>
      </c>
      <c r="M308">
        <f t="shared" si="32"/>
        <v>-6.8888347652645843E-3</v>
      </c>
      <c r="N308">
        <f t="shared" si="33"/>
        <v>307</v>
      </c>
      <c r="O308">
        <f t="shared" si="34"/>
        <v>0.40662251655629139</v>
      </c>
      <c r="P308" s="2">
        <f t="shared" si="35"/>
        <v>0.40529801324503312</v>
      </c>
      <c r="Q308">
        <f t="shared" si="36"/>
        <v>-0.23624181608841444</v>
      </c>
      <c r="R308">
        <f t="shared" si="37"/>
        <v>0.36689092972020432</v>
      </c>
      <c r="S308">
        <f t="shared" si="38"/>
        <v>3.84070835248288E-2</v>
      </c>
    </row>
    <row r="309" spans="1:19">
      <c r="A309" s="1">
        <v>44278</v>
      </c>
      <c r="B309">
        <v>123.33000199999999</v>
      </c>
      <c r="C309">
        <v>124.239998</v>
      </c>
      <c r="D309">
        <v>122.139999</v>
      </c>
      <c r="E309">
        <v>122.540001</v>
      </c>
      <c r="F309">
        <v>120.593315</v>
      </c>
      <c r="G309">
        <f t="shared" si="39"/>
        <v>-6.8888347652645843E-3</v>
      </c>
      <c r="H309">
        <v>95467100</v>
      </c>
      <c r="M309">
        <f t="shared" si="32"/>
        <v>-1.9993413399407745E-2</v>
      </c>
      <c r="N309">
        <f t="shared" si="33"/>
        <v>308</v>
      </c>
      <c r="O309">
        <f t="shared" si="34"/>
        <v>0.40794701986754967</v>
      </c>
      <c r="P309" s="2">
        <f t="shared" si="35"/>
        <v>0.40662251655629139</v>
      </c>
      <c r="Q309">
        <f t="shared" si="36"/>
        <v>-0.23282919728721652</v>
      </c>
      <c r="R309">
        <f t="shared" si="37"/>
        <v>0.18316912221964099</v>
      </c>
      <c r="S309">
        <f t="shared" si="38"/>
        <v>0.2234533943366504</v>
      </c>
    </row>
    <row r="310" spans="1:19">
      <c r="A310" s="1">
        <v>44279</v>
      </c>
      <c r="B310">
        <v>122.82</v>
      </c>
      <c r="C310">
        <v>122.900002</v>
      </c>
      <c r="D310">
        <v>120.07</v>
      </c>
      <c r="E310">
        <v>120.089996</v>
      </c>
      <c r="F310">
        <v>118.182243</v>
      </c>
      <c r="G310">
        <f t="shared" si="39"/>
        <v>-1.9993413399407745E-2</v>
      </c>
      <c r="H310">
        <v>88530500</v>
      </c>
      <c r="M310">
        <f t="shared" si="32"/>
        <v>4.1634258033163007E-3</v>
      </c>
      <c r="N310">
        <f t="shared" si="33"/>
        <v>309</v>
      </c>
      <c r="O310">
        <f t="shared" si="34"/>
        <v>0.40927152317880794</v>
      </c>
      <c r="P310" s="2">
        <f t="shared" si="35"/>
        <v>0.40794701986754967</v>
      </c>
      <c r="Q310">
        <f t="shared" si="36"/>
        <v>-0.22941928786245566</v>
      </c>
      <c r="R310">
        <f t="shared" si="37"/>
        <v>0.5536717687112469</v>
      </c>
      <c r="S310">
        <f t="shared" si="38"/>
        <v>0.14572474884369724</v>
      </c>
    </row>
    <row r="311" spans="1:19">
      <c r="A311" s="1">
        <v>44280</v>
      </c>
      <c r="B311">
        <v>119.540001</v>
      </c>
      <c r="C311">
        <v>121.660004</v>
      </c>
      <c r="D311">
        <v>119</v>
      </c>
      <c r="E311">
        <v>120.589996</v>
      </c>
      <c r="F311">
        <v>118.674286</v>
      </c>
      <c r="G311">
        <f t="shared" si="39"/>
        <v>4.1634258033163007E-3</v>
      </c>
      <c r="H311">
        <v>98844700</v>
      </c>
      <c r="M311">
        <f t="shared" si="32"/>
        <v>5.1414760565740014E-3</v>
      </c>
      <c r="N311">
        <f t="shared" si="33"/>
        <v>310</v>
      </c>
      <c r="O311">
        <f t="shared" si="34"/>
        <v>0.41059602649006621</v>
      </c>
      <c r="P311" s="2">
        <f t="shared" si="35"/>
        <v>0.40927152317880794</v>
      </c>
      <c r="Q311">
        <f t="shared" si="36"/>
        <v>-0.22601204392906704</v>
      </c>
      <c r="R311">
        <f t="shared" si="37"/>
        <v>0.57023860797395742</v>
      </c>
      <c r="S311">
        <f t="shared" si="38"/>
        <v>0.16096708479514948</v>
      </c>
    </row>
    <row r="312" spans="1:19">
      <c r="A312" s="1">
        <v>44281</v>
      </c>
      <c r="B312">
        <v>120.349998</v>
      </c>
      <c r="C312">
        <v>121.480003</v>
      </c>
      <c r="D312">
        <v>118.91999800000001</v>
      </c>
      <c r="E312">
        <v>121.209999</v>
      </c>
      <c r="F312">
        <v>119.284447</v>
      </c>
      <c r="G312">
        <f t="shared" si="39"/>
        <v>5.1414760565740014E-3</v>
      </c>
      <c r="H312">
        <v>94071200</v>
      </c>
      <c r="M312">
        <f t="shared" si="32"/>
        <v>1.4849463149206876E-3</v>
      </c>
      <c r="N312">
        <f t="shared" si="33"/>
        <v>311</v>
      </c>
      <c r="O312">
        <f t="shared" si="34"/>
        <v>0.41192052980132449</v>
      </c>
      <c r="P312" s="2">
        <f t="shared" si="35"/>
        <v>0.41059602649006621</v>
      </c>
      <c r="Q312">
        <f t="shared" si="36"/>
        <v>-0.22260742182855303</v>
      </c>
      <c r="R312">
        <f t="shared" si="37"/>
        <v>0.50790593372837634</v>
      </c>
      <c r="S312">
        <f t="shared" si="38"/>
        <v>9.7309907238310123E-2</v>
      </c>
    </row>
    <row r="313" spans="1:19">
      <c r="A313" s="1">
        <v>44284</v>
      </c>
      <c r="B313">
        <v>121.650002</v>
      </c>
      <c r="C313">
        <v>122.58000199999999</v>
      </c>
      <c r="D313">
        <v>120.730003</v>
      </c>
      <c r="E313">
        <v>121.389999</v>
      </c>
      <c r="F313">
        <v>119.461578</v>
      </c>
      <c r="G313">
        <f t="shared" si="39"/>
        <v>1.4849463149206876E-3</v>
      </c>
      <c r="H313">
        <v>80819200</v>
      </c>
      <c r="M313">
        <f t="shared" si="32"/>
        <v>-1.2274373271714212E-2</v>
      </c>
      <c r="N313">
        <f t="shared" si="33"/>
        <v>312</v>
      </c>
      <c r="O313">
        <f t="shared" si="34"/>
        <v>0.41324503311258276</v>
      </c>
      <c r="P313" s="2">
        <f t="shared" si="35"/>
        <v>0.41192052980132449</v>
      </c>
      <c r="Q313">
        <f t="shared" si="36"/>
        <v>-0.21920537812464327</v>
      </c>
      <c r="R313">
        <f t="shared" si="37"/>
        <v>0.28380405779789586</v>
      </c>
      <c r="S313">
        <f t="shared" si="38"/>
        <v>0.12811647200342863</v>
      </c>
    </row>
    <row r="314" spans="1:19">
      <c r="A314" s="1">
        <v>44285</v>
      </c>
      <c r="B314">
        <v>120.110001</v>
      </c>
      <c r="C314">
        <v>120.400002</v>
      </c>
      <c r="D314">
        <v>118.860001</v>
      </c>
      <c r="E314">
        <v>119.900002</v>
      </c>
      <c r="F314">
        <v>117.995262</v>
      </c>
      <c r="G314">
        <f t="shared" si="39"/>
        <v>-1.2274373271714212E-2</v>
      </c>
      <c r="H314">
        <v>85671900</v>
      </c>
      <c r="M314">
        <f t="shared" si="32"/>
        <v>1.8765575519464672E-2</v>
      </c>
      <c r="N314">
        <f t="shared" si="33"/>
        <v>313</v>
      </c>
      <c r="O314">
        <f t="shared" si="34"/>
        <v>0.41456953642384103</v>
      </c>
      <c r="P314" s="2">
        <f t="shared" si="35"/>
        <v>0.41324503311258276</v>
      </c>
      <c r="Q314">
        <f t="shared" si="36"/>
        <v>-0.21580586959900591</v>
      </c>
      <c r="R314">
        <f t="shared" si="37"/>
        <v>0.77713884559237512</v>
      </c>
      <c r="S314">
        <f t="shared" si="38"/>
        <v>0.36389381247979236</v>
      </c>
    </row>
    <row r="315" spans="1:19">
      <c r="A315" s="1">
        <v>44286</v>
      </c>
      <c r="B315">
        <v>121.650002</v>
      </c>
      <c r="C315">
        <v>123.519997</v>
      </c>
      <c r="D315">
        <v>121.150002</v>
      </c>
      <c r="E315">
        <v>122.150002</v>
      </c>
      <c r="F315">
        <v>120.20951100000001</v>
      </c>
      <c r="G315">
        <f t="shared" si="39"/>
        <v>1.8765575519464672E-2</v>
      </c>
      <c r="H315">
        <v>118323800</v>
      </c>
      <c r="M315">
        <f t="shared" si="32"/>
        <v>6.9587006306015553E-3</v>
      </c>
      <c r="N315">
        <f t="shared" si="33"/>
        <v>314</v>
      </c>
      <c r="O315">
        <f t="shared" si="34"/>
        <v>0.41589403973509936</v>
      </c>
      <c r="P315" s="2">
        <f t="shared" si="35"/>
        <v>0.41456953642384103</v>
      </c>
      <c r="Q315">
        <f t="shared" si="36"/>
        <v>-0.21240885324700795</v>
      </c>
      <c r="R315">
        <f t="shared" si="37"/>
        <v>0.60067271033200387</v>
      </c>
      <c r="S315">
        <f t="shared" si="38"/>
        <v>0.18610317390816283</v>
      </c>
    </row>
    <row r="316" spans="1:19">
      <c r="A316" s="1">
        <v>44287</v>
      </c>
      <c r="B316">
        <v>123.660004</v>
      </c>
      <c r="C316">
        <v>124.18</v>
      </c>
      <c r="D316">
        <v>122.489998</v>
      </c>
      <c r="E316">
        <v>123</v>
      </c>
      <c r="F316">
        <v>121.046013</v>
      </c>
      <c r="G316">
        <f t="shared" si="39"/>
        <v>6.9587006306015553E-3</v>
      </c>
      <c r="H316">
        <v>75089100</v>
      </c>
      <c r="M316">
        <f t="shared" si="32"/>
        <v>2.3577207784613252E-2</v>
      </c>
      <c r="N316">
        <f t="shared" si="33"/>
        <v>315</v>
      </c>
      <c r="O316">
        <f t="shared" si="34"/>
        <v>0.41721854304635764</v>
      </c>
      <c r="P316" s="2">
        <f t="shared" si="35"/>
        <v>0.41589403973509936</v>
      </c>
      <c r="Q316">
        <f t="shared" si="36"/>
        <v>-0.20901428627352525</v>
      </c>
      <c r="R316">
        <f t="shared" si="37"/>
        <v>0.83382146637026888</v>
      </c>
      <c r="S316">
        <f t="shared" si="38"/>
        <v>0.41792742663516952</v>
      </c>
    </row>
    <row r="317" spans="1:19">
      <c r="A317" s="1">
        <v>44291</v>
      </c>
      <c r="B317">
        <v>123.870003</v>
      </c>
      <c r="C317">
        <v>126.160004</v>
      </c>
      <c r="D317">
        <v>123.07</v>
      </c>
      <c r="E317">
        <v>125.900002</v>
      </c>
      <c r="F317">
        <v>123.89994</v>
      </c>
      <c r="G317">
        <f t="shared" si="39"/>
        <v>2.3577207784613252E-2</v>
      </c>
      <c r="H317">
        <v>88651200</v>
      </c>
      <c r="M317">
        <f t="shared" si="32"/>
        <v>2.4622852924707228E-3</v>
      </c>
      <c r="N317">
        <f t="shared" si="33"/>
        <v>316</v>
      </c>
      <c r="O317">
        <f t="shared" si="34"/>
        <v>0.41854304635761591</v>
      </c>
      <c r="P317" s="2">
        <f t="shared" si="35"/>
        <v>0.41721854304635764</v>
      </c>
      <c r="Q317">
        <f t="shared" si="36"/>
        <v>-0.2056221260887979</v>
      </c>
      <c r="R317">
        <f t="shared" si="37"/>
        <v>0.52464931347983268</v>
      </c>
      <c r="S317">
        <f t="shared" si="38"/>
        <v>0.10743077043347504</v>
      </c>
    </row>
    <row r="318" spans="1:19">
      <c r="A318" s="1">
        <v>44292</v>
      </c>
      <c r="B318">
        <v>126.5</v>
      </c>
      <c r="C318">
        <v>127.129997</v>
      </c>
      <c r="D318">
        <v>125.650002</v>
      </c>
      <c r="E318">
        <v>126.209999</v>
      </c>
      <c r="F318">
        <v>124.205017</v>
      </c>
      <c r="G318">
        <f t="shared" si="39"/>
        <v>2.4622852924707228E-3</v>
      </c>
      <c r="H318">
        <v>80171300</v>
      </c>
      <c r="M318">
        <f t="shared" si="32"/>
        <v>1.3390336720456197E-2</v>
      </c>
      <c r="N318">
        <f t="shared" si="33"/>
        <v>317</v>
      </c>
      <c r="O318">
        <f t="shared" si="34"/>
        <v>0.41986754966887418</v>
      </c>
      <c r="P318" s="2">
        <f t="shared" si="35"/>
        <v>0.41854304635761591</v>
      </c>
      <c r="Q318">
        <f t="shared" si="36"/>
        <v>-0.20223233030433374</v>
      </c>
      <c r="R318">
        <f t="shared" si="37"/>
        <v>0.70247425386666162</v>
      </c>
      <c r="S318">
        <f t="shared" si="38"/>
        <v>0.28393120750904571</v>
      </c>
    </row>
    <row r="319" spans="1:19">
      <c r="A319" s="1">
        <v>44293</v>
      </c>
      <c r="B319">
        <v>125.83000199999999</v>
      </c>
      <c r="C319">
        <v>127.91999800000001</v>
      </c>
      <c r="D319">
        <v>125.139999</v>
      </c>
      <c r="E319">
        <v>127.900002</v>
      </c>
      <c r="F319">
        <v>125.86816399999999</v>
      </c>
      <c r="G319">
        <f t="shared" si="39"/>
        <v>1.3390336720456197E-2</v>
      </c>
      <c r="H319">
        <v>83466700</v>
      </c>
      <c r="M319">
        <f t="shared" si="32"/>
        <v>1.9233727759785157E-2</v>
      </c>
      <c r="N319">
        <f t="shared" si="33"/>
        <v>318</v>
      </c>
      <c r="O319">
        <f t="shared" si="34"/>
        <v>0.42119205298013246</v>
      </c>
      <c r="P319" s="2">
        <f t="shared" si="35"/>
        <v>0.41986754966887418</v>
      </c>
      <c r="Q319">
        <f t="shared" si="36"/>
        <v>-0.19884485672885588</v>
      </c>
      <c r="R319">
        <f t="shared" si="37"/>
        <v>0.78309477118762361</v>
      </c>
      <c r="S319">
        <f t="shared" si="38"/>
        <v>0.36322722151874942</v>
      </c>
    </row>
    <row r="320" spans="1:19">
      <c r="A320" s="1">
        <v>44294</v>
      </c>
      <c r="B320">
        <v>128.949997</v>
      </c>
      <c r="C320">
        <v>130.38999899999999</v>
      </c>
      <c r="D320">
        <v>128.520004</v>
      </c>
      <c r="E320">
        <v>130.36000100000001</v>
      </c>
      <c r="F320">
        <v>128.28907799999999</v>
      </c>
      <c r="G320">
        <f t="shared" si="39"/>
        <v>1.9233727759785157E-2</v>
      </c>
      <c r="H320">
        <v>88844600</v>
      </c>
      <c r="M320">
        <f t="shared" si="32"/>
        <v>2.025166943673895E-2</v>
      </c>
      <c r="N320">
        <f t="shared" si="33"/>
        <v>319</v>
      </c>
      <c r="O320">
        <f t="shared" si="34"/>
        <v>0.42251655629139073</v>
      </c>
      <c r="P320" s="2">
        <f t="shared" si="35"/>
        <v>0.42119205298013246</v>
      </c>
      <c r="Q320">
        <f t="shared" si="36"/>
        <v>-0.19545966336429496</v>
      </c>
      <c r="R320">
        <f t="shared" si="37"/>
        <v>0.79572286576371098</v>
      </c>
      <c r="S320">
        <f t="shared" si="38"/>
        <v>0.37453081278357853</v>
      </c>
    </row>
    <row r="321" spans="1:19">
      <c r="A321" s="1">
        <v>44295</v>
      </c>
      <c r="B321">
        <v>129.800003</v>
      </c>
      <c r="C321">
        <v>133.03999300000001</v>
      </c>
      <c r="D321">
        <v>129.470001</v>
      </c>
      <c r="E321">
        <v>133</v>
      </c>
      <c r="F321">
        <v>130.887146</v>
      </c>
      <c r="G321">
        <f t="shared" si="39"/>
        <v>2.025166943673895E-2</v>
      </c>
      <c r="H321">
        <v>106686700</v>
      </c>
      <c r="M321">
        <f t="shared" si="32"/>
        <v>-1.323296483216152E-2</v>
      </c>
      <c r="N321">
        <f t="shared" si="33"/>
        <v>320</v>
      </c>
      <c r="O321">
        <f t="shared" si="34"/>
        <v>0.42384105960264901</v>
      </c>
      <c r="P321" s="2">
        <f t="shared" si="35"/>
        <v>0.42251655629139073</v>
      </c>
      <c r="Q321">
        <f t="shared" si="36"/>
        <v>-0.19207670840182392</v>
      </c>
      <c r="R321">
        <f t="shared" si="37"/>
        <v>0.27001110953032537</v>
      </c>
      <c r="S321">
        <f t="shared" si="38"/>
        <v>0.15250544676106537</v>
      </c>
    </row>
    <row r="322" spans="1:19">
      <c r="A322" s="1">
        <v>44298</v>
      </c>
      <c r="B322">
        <v>132.520004</v>
      </c>
      <c r="C322">
        <v>132.85000600000001</v>
      </c>
      <c r="D322">
        <v>130.63000500000001</v>
      </c>
      <c r="E322">
        <v>131.240005</v>
      </c>
      <c r="F322">
        <v>129.15512100000001</v>
      </c>
      <c r="G322">
        <f t="shared" si="39"/>
        <v>-1.323296483216152E-2</v>
      </c>
      <c r="H322">
        <v>91420000</v>
      </c>
      <c r="M322">
        <f t="shared" si="32"/>
        <v>2.430640748654489E-2</v>
      </c>
      <c r="N322">
        <f t="shared" si="33"/>
        <v>321</v>
      </c>
      <c r="O322">
        <f t="shared" si="34"/>
        <v>0.42516556291390728</v>
      </c>
      <c r="P322" s="2">
        <f t="shared" si="35"/>
        <v>0.42384105960264901</v>
      </c>
      <c r="Q322">
        <f t="shared" si="36"/>
        <v>-0.18869595021793531</v>
      </c>
      <c r="R322">
        <f t="shared" si="37"/>
        <v>0.84151871158333091</v>
      </c>
      <c r="S322">
        <f t="shared" si="38"/>
        <v>0.41767765198068191</v>
      </c>
    </row>
    <row r="323" spans="1:19">
      <c r="A323" s="1">
        <v>44299</v>
      </c>
      <c r="B323">
        <v>132.44000199999999</v>
      </c>
      <c r="C323">
        <v>134.66000399999999</v>
      </c>
      <c r="D323">
        <v>131.929993</v>
      </c>
      <c r="E323">
        <v>134.429993</v>
      </c>
      <c r="F323">
        <v>132.29441800000001</v>
      </c>
      <c r="G323">
        <f t="shared" si="39"/>
        <v>2.430640748654489E-2</v>
      </c>
      <c r="H323">
        <v>91266500</v>
      </c>
      <c r="M323">
        <f t="shared" ref="M323:M386" si="40">($F324/$F323)-1</f>
        <v>-1.7853073740420444E-2</v>
      </c>
      <c r="N323">
        <f t="shared" ref="N323:N386" si="41">ROW()-1</f>
        <v>322</v>
      </c>
      <c r="O323">
        <f t="shared" ref="O323:O386" si="42">N323/$V$3</f>
        <v>0.42649006622516555</v>
      </c>
      <c r="P323" s="2">
        <f t="shared" ref="P323:P386" si="43">(N323-1)/$V$3</f>
        <v>0.42516556291390728</v>
      </c>
      <c r="Q323">
        <f t="shared" ref="Q323:Q386" si="44">IF(O323&lt;1,_xlfn.NORM.S.INV(O323), "")</f>
        <v>-0.18531734737055883</v>
      </c>
      <c r="R323">
        <f t="shared" ref="R323:R386" si="45">_xlfn.NORM.DIST(M323,$V$5,$V$6, TRUE)</f>
        <v>0.2085798799830581</v>
      </c>
      <c r="S323">
        <f t="shared" ref="S323:S386" si="46">ABS(R323-P323)</f>
        <v>0.21658568293084918</v>
      </c>
    </row>
    <row r="324" spans="1:19">
      <c r="A324" s="1">
        <v>44300</v>
      </c>
      <c r="B324">
        <v>134.94000199999999</v>
      </c>
      <c r="C324">
        <v>135</v>
      </c>
      <c r="D324">
        <v>131.66000399999999</v>
      </c>
      <c r="E324">
        <v>132.029999</v>
      </c>
      <c r="F324">
        <v>129.93255600000001</v>
      </c>
      <c r="G324">
        <f t="shared" ref="G324:G387" si="47">($F324/$F323)-1</f>
        <v>-1.7853073740420444E-2</v>
      </c>
      <c r="H324">
        <v>87222800</v>
      </c>
      <c r="M324">
        <f t="shared" si="40"/>
        <v>1.8707713253943714E-2</v>
      </c>
      <c r="N324">
        <f t="shared" si="41"/>
        <v>323</v>
      </c>
      <c r="O324">
        <f t="shared" si="42"/>
        <v>0.42781456953642383</v>
      </c>
      <c r="P324" s="2">
        <f t="shared" si="43"/>
        <v>0.42649006622516555</v>
      </c>
      <c r="Q324">
        <f t="shared" si="44"/>
        <v>-0.18194085859521977</v>
      </c>
      <c r="R324">
        <f t="shared" si="45"/>
        <v>0.7763962952067035</v>
      </c>
      <c r="S324">
        <f t="shared" si="46"/>
        <v>0.34990622898153795</v>
      </c>
    </row>
    <row r="325" spans="1:19">
      <c r="A325" s="1">
        <v>44301</v>
      </c>
      <c r="B325">
        <v>133.820007</v>
      </c>
      <c r="C325">
        <v>135</v>
      </c>
      <c r="D325">
        <v>133.63999899999999</v>
      </c>
      <c r="E325">
        <v>134.5</v>
      </c>
      <c r="F325">
        <v>132.36329699999999</v>
      </c>
      <c r="G325">
        <f t="shared" si="47"/>
        <v>1.8707713253943714E-2</v>
      </c>
      <c r="H325">
        <v>89347100</v>
      </c>
      <c r="M325">
        <f t="shared" si="40"/>
        <v>-2.527739997289391E-3</v>
      </c>
      <c r="N325">
        <f t="shared" si="41"/>
        <v>324</v>
      </c>
      <c r="O325">
        <f t="shared" si="42"/>
        <v>0.4291390728476821</v>
      </c>
      <c r="P325" s="2">
        <f t="shared" si="43"/>
        <v>0.42781456953642383</v>
      </c>
      <c r="Q325">
        <f t="shared" si="44"/>
        <v>-0.17856644280123596</v>
      </c>
      <c r="R325">
        <f t="shared" si="45"/>
        <v>0.43933606194315106</v>
      </c>
      <c r="S325">
        <f t="shared" si="46"/>
        <v>1.152149240672723E-2</v>
      </c>
    </row>
    <row r="326" spans="1:19">
      <c r="A326" s="1">
        <v>44302</v>
      </c>
      <c r="B326">
        <v>134.300003</v>
      </c>
      <c r="C326">
        <v>134.66999799999999</v>
      </c>
      <c r="D326">
        <v>133.279999</v>
      </c>
      <c r="E326">
        <v>134.16000399999999</v>
      </c>
      <c r="F326">
        <v>132.028717</v>
      </c>
      <c r="G326">
        <f t="shared" si="47"/>
        <v>-2.527739997289391E-3</v>
      </c>
      <c r="H326">
        <v>84922400</v>
      </c>
      <c r="M326">
        <f t="shared" si="40"/>
        <v>5.0686321522006583E-3</v>
      </c>
      <c r="N326">
        <f t="shared" si="41"/>
        <v>325</v>
      </c>
      <c r="O326">
        <f t="shared" si="42"/>
        <v>0.43046357615894038</v>
      </c>
      <c r="P326" s="2">
        <f t="shared" si="43"/>
        <v>0.4291390728476821</v>
      </c>
      <c r="Q326">
        <f t="shared" si="44"/>
        <v>-0.17519405906795268</v>
      </c>
      <c r="R326">
        <f t="shared" si="45"/>
        <v>0.56900861425826743</v>
      </c>
      <c r="S326">
        <f t="shared" si="46"/>
        <v>0.13986954141058533</v>
      </c>
    </row>
    <row r="327" spans="1:19">
      <c r="A327" s="1">
        <v>44305</v>
      </c>
      <c r="B327">
        <v>133.509995</v>
      </c>
      <c r="C327">
        <v>135.470001</v>
      </c>
      <c r="D327">
        <v>133.33999600000001</v>
      </c>
      <c r="E327">
        <v>134.83999600000001</v>
      </c>
      <c r="F327">
        <v>132.69792200000001</v>
      </c>
      <c r="G327">
        <f t="shared" si="47"/>
        <v>5.0686321522006583E-3</v>
      </c>
      <c r="H327">
        <v>94264200</v>
      </c>
      <c r="M327">
        <f t="shared" si="40"/>
        <v>-1.2830004979279219E-2</v>
      </c>
      <c r="N327">
        <f t="shared" si="41"/>
        <v>326</v>
      </c>
      <c r="O327">
        <f t="shared" si="42"/>
        <v>0.43178807947019865</v>
      </c>
      <c r="P327" s="2">
        <f t="shared" si="43"/>
        <v>0.43046357615894038</v>
      </c>
      <c r="Q327">
        <f t="shared" si="44"/>
        <v>-0.17182366664101506</v>
      </c>
      <c r="R327">
        <f t="shared" si="45"/>
        <v>0.27576815755521999</v>
      </c>
      <c r="S327">
        <f t="shared" si="46"/>
        <v>0.15469541860372038</v>
      </c>
    </row>
    <row r="328" spans="1:19">
      <c r="A328" s="1">
        <v>44306</v>
      </c>
      <c r="B328">
        <v>135.020004</v>
      </c>
      <c r="C328">
        <v>135.529999</v>
      </c>
      <c r="D328">
        <v>131.80999800000001</v>
      </c>
      <c r="E328">
        <v>133.11000100000001</v>
      </c>
      <c r="F328">
        <v>130.995407</v>
      </c>
      <c r="G328">
        <f t="shared" si="47"/>
        <v>-1.2830004979279219E-2</v>
      </c>
      <c r="H328">
        <v>94812300</v>
      </c>
      <c r="M328">
        <f t="shared" si="40"/>
        <v>2.9300263939786575E-3</v>
      </c>
      <c r="N328">
        <f t="shared" si="41"/>
        <v>327</v>
      </c>
      <c r="O328">
        <f t="shared" si="42"/>
        <v>0.43311258278145698</v>
      </c>
      <c r="P328" s="2">
        <f t="shared" si="43"/>
        <v>0.43178807947019865</v>
      </c>
      <c r="Q328">
        <f t="shared" si="44"/>
        <v>-0.16845522492867632</v>
      </c>
      <c r="R328">
        <f t="shared" si="45"/>
        <v>0.53264890897060901</v>
      </c>
      <c r="S328">
        <f t="shared" si="46"/>
        <v>0.10086082950041036</v>
      </c>
    </row>
    <row r="329" spans="1:19">
      <c r="A329" s="1">
        <v>44307</v>
      </c>
      <c r="B329">
        <v>132.36000100000001</v>
      </c>
      <c r="C329">
        <v>133.75</v>
      </c>
      <c r="D329">
        <v>131.300003</v>
      </c>
      <c r="E329">
        <v>133.5</v>
      </c>
      <c r="F329">
        <v>131.37922699999999</v>
      </c>
      <c r="G329">
        <f t="shared" si="47"/>
        <v>2.9300263939786575E-3</v>
      </c>
      <c r="H329">
        <v>68847100</v>
      </c>
      <c r="M329">
        <f t="shared" si="40"/>
        <v>-1.168539376472344E-2</v>
      </c>
      <c r="N329">
        <f t="shared" si="41"/>
        <v>328</v>
      </c>
      <c r="O329">
        <f t="shared" si="42"/>
        <v>0.43443708609271525</v>
      </c>
      <c r="P329" s="2">
        <f t="shared" si="43"/>
        <v>0.43311258278145698</v>
      </c>
      <c r="Q329">
        <f t="shared" si="44"/>
        <v>-0.16508869349814187</v>
      </c>
      <c r="R329">
        <f t="shared" si="45"/>
        <v>0.29244276746189302</v>
      </c>
      <c r="S329">
        <f t="shared" si="46"/>
        <v>0.14066981531956396</v>
      </c>
    </row>
    <row r="330" spans="1:19">
      <c r="A330" s="1">
        <v>44308</v>
      </c>
      <c r="B330">
        <v>133.03999300000001</v>
      </c>
      <c r="C330">
        <v>134.14999399999999</v>
      </c>
      <c r="D330">
        <v>131.41000399999999</v>
      </c>
      <c r="E330">
        <v>131.94000199999999</v>
      </c>
      <c r="F330">
        <v>129.844009</v>
      </c>
      <c r="G330">
        <f t="shared" si="47"/>
        <v>-1.168539376472344E-2</v>
      </c>
      <c r="H330">
        <v>84566500</v>
      </c>
      <c r="M330">
        <f t="shared" si="40"/>
        <v>1.8038406377301364E-2</v>
      </c>
      <c r="N330">
        <f t="shared" si="41"/>
        <v>329</v>
      </c>
      <c r="O330">
        <f t="shared" si="42"/>
        <v>0.43576158940397353</v>
      </c>
      <c r="P330" s="2">
        <f t="shared" si="43"/>
        <v>0.43443708609271525</v>
      </c>
      <c r="Q330">
        <f t="shared" si="44"/>
        <v>-0.16172403207194672</v>
      </c>
      <c r="R330">
        <f t="shared" si="45"/>
        <v>0.76770542694152843</v>
      </c>
      <c r="S330">
        <f t="shared" si="46"/>
        <v>0.33326834084881318</v>
      </c>
    </row>
    <row r="331" spans="1:19">
      <c r="A331" s="1">
        <v>44309</v>
      </c>
      <c r="B331">
        <v>132.16000399999999</v>
      </c>
      <c r="C331">
        <v>135.11999499999999</v>
      </c>
      <c r="D331">
        <v>132.16000399999999</v>
      </c>
      <c r="E331">
        <v>134.320007</v>
      </c>
      <c r="F331">
        <v>132.18618799999999</v>
      </c>
      <c r="G331">
        <f t="shared" si="47"/>
        <v>1.8038406377301364E-2</v>
      </c>
      <c r="H331">
        <v>78657500</v>
      </c>
      <c r="M331">
        <f t="shared" si="40"/>
        <v>2.9778527239170405E-3</v>
      </c>
      <c r="N331">
        <f t="shared" si="41"/>
        <v>330</v>
      </c>
      <c r="O331">
        <f t="shared" si="42"/>
        <v>0.4370860927152318</v>
      </c>
      <c r="P331" s="2">
        <f t="shared" si="43"/>
        <v>0.43576158940397353</v>
      </c>
      <c r="Q331">
        <f t="shared" si="44"/>
        <v>-0.15836120052436758</v>
      </c>
      <c r="R331">
        <f t="shared" si="45"/>
        <v>0.5334661764469647</v>
      </c>
      <c r="S331">
        <f t="shared" si="46"/>
        <v>9.7704587042991176E-2</v>
      </c>
    </row>
    <row r="332" spans="1:19">
      <c r="A332" s="1">
        <v>44312</v>
      </c>
      <c r="B332">
        <v>134.83000200000001</v>
      </c>
      <c r="C332">
        <v>135.05999800000001</v>
      </c>
      <c r="D332">
        <v>133.55999800000001</v>
      </c>
      <c r="E332">
        <v>134.720001</v>
      </c>
      <c r="F332">
        <v>132.57981899999999</v>
      </c>
      <c r="G332">
        <f t="shared" si="47"/>
        <v>2.9778527239170405E-3</v>
      </c>
      <c r="H332">
        <v>66905100</v>
      </c>
      <c r="M332">
        <f t="shared" si="40"/>
        <v>-2.4496035855953169E-3</v>
      </c>
      <c r="N332">
        <f t="shared" si="41"/>
        <v>331</v>
      </c>
      <c r="O332">
        <f t="shared" si="42"/>
        <v>0.43841059602649007</v>
      </c>
      <c r="P332" s="2">
        <f t="shared" si="43"/>
        <v>0.4370860927152318</v>
      </c>
      <c r="Q332">
        <f t="shared" si="44"/>
        <v>-0.15500015887786678</v>
      </c>
      <c r="R332">
        <f t="shared" si="45"/>
        <v>0.44066069465959934</v>
      </c>
      <c r="S332">
        <f t="shared" si="46"/>
        <v>3.5746019443675392E-3</v>
      </c>
    </row>
    <row r="333" spans="1:19">
      <c r="A333" s="1">
        <v>44313</v>
      </c>
      <c r="B333">
        <v>135.009995</v>
      </c>
      <c r="C333">
        <v>135.41000399999999</v>
      </c>
      <c r="D333">
        <v>134.11000100000001</v>
      </c>
      <c r="E333">
        <v>134.38999899999999</v>
      </c>
      <c r="F333">
        <v>132.25505100000001</v>
      </c>
      <c r="G333">
        <f t="shared" si="47"/>
        <v>-2.4496035855953169E-3</v>
      </c>
      <c r="H333">
        <v>66015800</v>
      </c>
      <c r="M333">
        <f t="shared" si="40"/>
        <v>-6.0271346460711861E-3</v>
      </c>
      <c r="N333">
        <f t="shared" si="41"/>
        <v>332</v>
      </c>
      <c r="O333">
        <f t="shared" si="42"/>
        <v>0.43973509933774835</v>
      </c>
      <c r="P333" s="2">
        <f t="shared" si="43"/>
        <v>0.43841059602649007</v>
      </c>
      <c r="Q333">
        <f t="shared" si="44"/>
        <v>-0.15164086729956838</v>
      </c>
      <c r="R333">
        <f t="shared" si="45"/>
        <v>0.38092131096516668</v>
      </c>
      <c r="S333">
        <f t="shared" si="46"/>
        <v>5.7489285061323392E-2</v>
      </c>
    </row>
    <row r="334" spans="1:19">
      <c r="A334" s="1">
        <v>44314</v>
      </c>
      <c r="B334">
        <v>134.30999800000001</v>
      </c>
      <c r="C334">
        <v>135.020004</v>
      </c>
      <c r="D334">
        <v>133.08000200000001</v>
      </c>
      <c r="E334">
        <v>133.58000200000001</v>
      </c>
      <c r="F334">
        <v>131.457932</v>
      </c>
      <c r="G334">
        <f t="shared" si="47"/>
        <v>-6.0271346460711861E-3</v>
      </c>
      <c r="H334">
        <v>107760100</v>
      </c>
      <c r="M334">
        <f t="shared" si="40"/>
        <v>-7.4855886216118606E-4</v>
      </c>
      <c r="N334">
        <f t="shared" si="41"/>
        <v>333</v>
      </c>
      <c r="O334">
        <f t="shared" si="42"/>
        <v>0.44105960264900662</v>
      </c>
      <c r="P334" s="2">
        <f t="shared" si="43"/>
        <v>0.43973509933774835</v>
      </c>
      <c r="Q334">
        <f t="shared" si="44"/>
        <v>-0.14828328609776495</v>
      </c>
      <c r="R334">
        <f t="shared" si="45"/>
        <v>0.46963759990493475</v>
      </c>
      <c r="S334">
        <f t="shared" si="46"/>
        <v>2.9902500567186407E-2</v>
      </c>
    </row>
    <row r="335" spans="1:19">
      <c r="A335" s="1">
        <v>44315</v>
      </c>
      <c r="B335">
        <v>136.470001</v>
      </c>
      <c r="C335">
        <v>137.070007</v>
      </c>
      <c r="D335">
        <v>132.449997</v>
      </c>
      <c r="E335">
        <v>133.479996</v>
      </c>
      <c r="F335">
        <v>131.35952800000001</v>
      </c>
      <c r="G335">
        <f t="shared" si="47"/>
        <v>-7.4855886216118606E-4</v>
      </c>
      <c r="H335">
        <v>151101000</v>
      </c>
      <c r="M335">
        <f t="shared" si="40"/>
        <v>-1.5133390247870082E-2</v>
      </c>
      <c r="N335">
        <f t="shared" si="41"/>
        <v>334</v>
      </c>
      <c r="O335">
        <f t="shared" si="42"/>
        <v>0.4423841059602649</v>
      </c>
      <c r="P335" s="2">
        <f t="shared" si="43"/>
        <v>0.44105960264900662</v>
      </c>
      <c r="Q335">
        <f t="shared" si="44"/>
        <v>-0.1449273757184546</v>
      </c>
      <c r="R335">
        <f t="shared" si="45"/>
        <v>0.24369609551756138</v>
      </c>
      <c r="S335">
        <f t="shared" si="46"/>
        <v>0.19736350713144524</v>
      </c>
    </row>
    <row r="336" spans="1:19">
      <c r="A336" s="1">
        <v>44316</v>
      </c>
      <c r="B336">
        <v>131.779999</v>
      </c>
      <c r="C336">
        <v>133.55999800000001</v>
      </c>
      <c r="D336">
        <v>131.070007</v>
      </c>
      <c r="E336">
        <v>131.46000699999999</v>
      </c>
      <c r="F336">
        <v>129.371613</v>
      </c>
      <c r="G336">
        <f t="shared" si="47"/>
        <v>-1.5133390247870082E-2</v>
      </c>
      <c r="H336">
        <v>109839500</v>
      </c>
      <c r="M336">
        <f t="shared" si="40"/>
        <v>8.2157203991883865E-3</v>
      </c>
      <c r="N336">
        <f t="shared" si="41"/>
        <v>335</v>
      </c>
      <c r="O336">
        <f t="shared" si="42"/>
        <v>0.44370860927152317</v>
      </c>
      <c r="P336" s="2">
        <f t="shared" si="43"/>
        <v>0.4423841059602649</v>
      </c>
      <c r="Q336">
        <f t="shared" si="44"/>
        <v>-0.14157309674190735</v>
      </c>
      <c r="R336">
        <f t="shared" si="45"/>
        <v>0.62138385527540563</v>
      </c>
      <c r="S336">
        <f t="shared" si="46"/>
        <v>0.17899974931514073</v>
      </c>
    </row>
    <row r="337" spans="1:19">
      <c r="A337" s="1">
        <v>44319</v>
      </c>
      <c r="B337">
        <v>132.03999300000001</v>
      </c>
      <c r="C337">
        <v>134.070007</v>
      </c>
      <c r="D337">
        <v>131.83000200000001</v>
      </c>
      <c r="E337">
        <v>132.53999300000001</v>
      </c>
      <c r="F337">
        <v>130.434494</v>
      </c>
      <c r="G337">
        <f t="shared" si="47"/>
        <v>8.2157203991883865E-3</v>
      </c>
      <c r="H337">
        <v>75135100</v>
      </c>
      <c r="M337">
        <f t="shared" si="40"/>
        <v>-3.5385884963834768E-2</v>
      </c>
      <c r="N337">
        <f t="shared" si="41"/>
        <v>336</v>
      </c>
      <c r="O337">
        <f t="shared" si="42"/>
        <v>0.44503311258278144</v>
      </c>
      <c r="P337" s="2">
        <f t="shared" si="43"/>
        <v>0.44370860927152317</v>
      </c>
      <c r="Q337">
        <f t="shared" si="44"/>
        <v>-0.13822040987925968</v>
      </c>
      <c r="R337">
        <f t="shared" si="45"/>
        <v>5.8797882971880211E-2</v>
      </c>
      <c r="S337">
        <f t="shared" si="46"/>
        <v>0.38491072629964296</v>
      </c>
    </row>
    <row r="338" spans="1:19">
      <c r="A338" s="1">
        <v>44320</v>
      </c>
      <c r="B338">
        <v>131.19000199999999</v>
      </c>
      <c r="C338">
        <v>131.490005</v>
      </c>
      <c r="D338">
        <v>126.699997</v>
      </c>
      <c r="E338">
        <v>127.849998</v>
      </c>
      <c r="F338">
        <v>125.81895400000001</v>
      </c>
      <c r="G338">
        <f t="shared" si="47"/>
        <v>-3.5385884963834768E-2</v>
      </c>
      <c r="H338">
        <v>137564700</v>
      </c>
      <c r="M338">
        <f t="shared" si="40"/>
        <v>1.9555161776341201E-3</v>
      </c>
      <c r="N338">
        <f t="shared" si="41"/>
        <v>337</v>
      </c>
      <c r="O338">
        <f t="shared" si="42"/>
        <v>0.44635761589403972</v>
      </c>
      <c r="P338" s="2">
        <f t="shared" si="43"/>
        <v>0.44503311258278144</v>
      </c>
      <c r="Q338">
        <f t="shared" si="44"/>
        <v>-0.13486927596913717</v>
      </c>
      <c r="R338">
        <f t="shared" si="45"/>
        <v>0.51597110930820578</v>
      </c>
      <c r="S338">
        <f t="shared" si="46"/>
        <v>7.0937996725424335E-2</v>
      </c>
    </row>
    <row r="339" spans="1:19">
      <c r="A339" s="1">
        <v>44321</v>
      </c>
      <c r="B339">
        <v>129.199997</v>
      </c>
      <c r="C339">
        <v>130.449997</v>
      </c>
      <c r="D339">
        <v>127.970001</v>
      </c>
      <c r="E339">
        <v>128.10000600000001</v>
      </c>
      <c r="F339">
        <v>126.064995</v>
      </c>
      <c r="G339">
        <f t="shared" si="47"/>
        <v>1.9555161776341201E-3</v>
      </c>
      <c r="H339">
        <v>84000900</v>
      </c>
      <c r="M339">
        <f t="shared" si="40"/>
        <v>1.2802419894594852E-2</v>
      </c>
      <c r="N339">
        <f t="shared" si="41"/>
        <v>338</v>
      </c>
      <c r="O339">
        <f t="shared" si="42"/>
        <v>0.44768211920529799</v>
      </c>
      <c r="P339" s="2">
        <f t="shared" si="43"/>
        <v>0.44635761589403972</v>
      </c>
      <c r="Q339">
        <f t="shared" si="44"/>
        <v>-0.13151965597430362</v>
      </c>
      <c r="R339">
        <f t="shared" si="45"/>
        <v>0.69366312215846349</v>
      </c>
      <c r="S339">
        <f t="shared" si="46"/>
        <v>0.24730550626442377</v>
      </c>
    </row>
    <row r="340" spans="1:19">
      <c r="A340" s="1">
        <v>44322</v>
      </c>
      <c r="B340">
        <v>127.889999</v>
      </c>
      <c r="C340">
        <v>129.75</v>
      </c>
      <c r="D340">
        <v>127.129997</v>
      </c>
      <c r="E340">
        <v>129.740005</v>
      </c>
      <c r="F340">
        <v>127.678932</v>
      </c>
      <c r="G340">
        <f t="shared" si="47"/>
        <v>1.2802419894594852E-2</v>
      </c>
      <c r="H340">
        <v>78128300</v>
      </c>
      <c r="M340">
        <f t="shared" si="40"/>
        <v>5.3274176823470132E-3</v>
      </c>
      <c r="N340">
        <f t="shared" si="41"/>
        <v>339</v>
      </c>
      <c r="O340">
        <f t="shared" si="42"/>
        <v>0.44900662251655626</v>
      </c>
      <c r="P340" s="2">
        <f t="shared" si="43"/>
        <v>0.44768211920529799</v>
      </c>
      <c r="Q340">
        <f t="shared" si="44"/>
        <v>-0.12817151097833676</v>
      </c>
      <c r="R340">
        <f t="shared" si="45"/>
        <v>0.57337517773309854</v>
      </c>
      <c r="S340">
        <f t="shared" si="46"/>
        <v>0.12569305852780055</v>
      </c>
    </row>
    <row r="341" spans="1:19">
      <c r="A341" s="1">
        <v>44323</v>
      </c>
      <c r="B341">
        <v>130.85000600000001</v>
      </c>
      <c r="C341">
        <v>131.259995</v>
      </c>
      <c r="D341">
        <v>129.479996</v>
      </c>
      <c r="E341">
        <v>130.21000699999999</v>
      </c>
      <c r="F341">
        <v>128.35913099999999</v>
      </c>
      <c r="G341">
        <f t="shared" si="47"/>
        <v>5.3274176823470132E-3</v>
      </c>
      <c r="H341">
        <v>78973300</v>
      </c>
      <c r="M341">
        <f t="shared" si="40"/>
        <v>-2.5804482892611613E-2</v>
      </c>
      <c r="N341">
        <f t="shared" si="41"/>
        <v>340</v>
      </c>
      <c r="O341">
        <f t="shared" si="42"/>
        <v>0.45033112582781459</v>
      </c>
      <c r="P341" s="2">
        <f t="shared" si="43"/>
        <v>0.44900662251655626</v>
      </c>
      <c r="Q341">
        <f t="shared" si="44"/>
        <v>-0.12482480218232868</v>
      </c>
      <c r="R341">
        <f t="shared" si="45"/>
        <v>0.12443013192096006</v>
      </c>
      <c r="S341">
        <f t="shared" si="46"/>
        <v>0.32457649059559623</v>
      </c>
    </row>
    <row r="342" spans="1:19">
      <c r="A342" s="1">
        <v>44326</v>
      </c>
      <c r="B342">
        <v>129.41000399999999</v>
      </c>
      <c r="C342">
        <v>129.53999300000001</v>
      </c>
      <c r="D342">
        <v>126.80999799999999</v>
      </c>
      <c r="E342">
        <v>126.849998</v>
      </c>
      <c r="F342">
        <v>125.04689</v>
      </c>
      <c r="G342">
        <f t="shared" si="47"/>
        <v>-2.5804482892611613E-2</v>
      </c>
      <c r="H342">
        <v>88071200</v>
      </c>
      <c r="M342">
        <f t="shared" si="40"/>
        <v>-7.4102442691698078E-3</v>
      </c>
      <c r="N342">
        <f t="shared" si="41"/>
        <v>341</v>
      </c>
      <c r="O342">
        <f t="shared" si="42"/>
        <v>0.45165562913907287</v>
      </c>
      <c r="P342" s="2">
        <f t="shared" si="43"/>
        <v>0.45033112582781459</v>
      </c>
      <c r="Q342">
        <f t="shared" si="44"/>
        <v>-0.121479490901612</v>
      </c>
      <c r="R342">
        <f t="shared" si="45"/>
        <v>0.35848543240271025</v>
      </c>
      <c r="S342">
        <f t="shared" si="46"/>
        <v>9.1845693425104347E-2</v>
      </c>
    </row>
    <row r="343" spans="1:19">
      <c r="A343" s="1">
        <v>44327</v>
      </c>
      <c r="B343">
        <v>123.5</v>
      </c>
      <c r="C343">
        <v>126.269997</v>
      </c>
      <c r="D343">
        <v>122.769997</v>
      </c>
      <c r="E343">
        <v>125.910004</v>
      </c>
      <c r="F343">
        <v>124.120262</v>
      </c>
      <c r="G343">
        <f t="shared" si="47"/>
        <v>-7.4102442691698078E-3</v>
      </c>
      <c r="H343">
        <v>126142800</v>
      </c>
      <c r="M343">
        <f t="shared" si="40"/>
        <v>-2.4938450419964453E-2</v>
      </c>
      <c r="N343">
        <f t="shared" si="41"/>
        <v>342</v>
      </c>
      <c r="O343">
        <f t="shared" si="42"/>
        <v>0.45298013245033114</v>
      </c>
      <c r="P343" s="2">
        <f t="shared" si="43"/>
        <v>0.45165562913907287</v>
      </c>
      <c r="Q343">
        <f t="shared" si="44"/>
        <v>-0.11813553856250829</v>
      </c>
      <c r="R343">
        <f t="shared" si="45"/>
        <v>0.13223273995674015</v>
      </c>
      <c r="S343">
        <f t="shared" si="46"/>
        <v>0.31942288918233275</v>
      </c>
    </row>
    <row r="344" spans="1:19">
      <c r="A344" s="1">
        <v>44328</v>
      </c>
      <c r="B344">
        <v>123.400002</v>
      </c>
      <c r="C344">
        <v>124.639999</v>
      </c>
      <c r="D344">
        <v>122.25</v>
      </c>
      <c r="E344">
        <v>122.769997</v>
      </c>
      <c r="F344">
        <v>121.024895</v>
      </c>
      <c r="G344">
        <f t="shared" si="47"/>
        <v>-2.4938450419964453E-2</v>
      </c>
      <c r="H344">
        <v>112172300</v>
      </c>
      <c r="M344">
        <f t="shared" si="40"/>
        <v>1.7919528044209265E-2</v>
      </c>
      <c r="N344">
        <f t="shared" si="41"/>
        <v>343</v>
      </c>
      <c r="O344">
        <f t="shared" si="42"/>
        <v>0.45430463576158941</v>
      </c>
      <c r="P344" s="2">
        <f t="shared" si="43"/>
        <v>0.45298013245033114</v>
      </c>
      <c r="Q344">
        <f t="shared" si="44"/>
        <v>-0.11479290669910104</v>
      </c>
      <c r="R344">
        <f t="shared" si="45"/>
        <v>0.76614238610002527</v>
      </c>
      <c r="S344">
        <f t="shared" si="46"/>
        <v>0.31316225364969413</v>
      </c>
    </row>
    <row r="345" spans="1:19">
      <c r="A345" s="1">
        <v>44329</v>
      </c>
      <c r="B345">
        <v>124.58000199999999</v>
      </c>
      <c r="C345">
        <v>126.150002</v>
      </c>
      <c r="D345">
        <v>124.260002</v>
      </c>
      <c r="E345">
        <v>124.970001</v>
      </c>
      <c r="F345">
        <v>123.19360399999999</v>
      </c>
      <c r="G345">
        <f t="shared" si="47"/>
        <v>1.7919528044209265E-2</v>
      </c>
      <c r="H345">
        <v>105861300</v>
      </c>
      <c r="M345">
        <f t="shared" si="40"/>
        <v>1.9844885778323329E-2</v>
      </c>
      <c r="N345">
        <f t="shared" si="41"/>
        <v>344</v>
      </c>
      <c r="O345">
        <f t="shared" si="42"/>
        <v>0.45562913907284769</v>
      </c>
      <c r="P345" s="2">
        <f t="shared" si="43"/>
        <v>0.45430463576158941</v>
      </c>
      <c r="Q345">
        <f t="shared" si="44"/>
        <v>-0.11145155695003055</v>
      </c>
      <c r="R345">
        <f t="shared" si="45"/>
        <v>0.79072986061443684</v>
      </c>
      <c r="S345">
        <f t="shared" si="46"/>
        <v>0.33642522485284743</v>
      </c>
    </row>
    <row r="346" spans="1:19">
      <c r="A346" s="1">
        <v>44330</v>
      </c>
      <c r="B346">
        <v>126.25</v>
      </c>
      <c r="C346">
        <v>127.889999</v>
      </c>
      <c r="D346">
        <v>125.849998</v>
      </c>
      <c r="E346">
        <v>127.449997</v>
      </c>
      <c r="F346">
        <v>125.638367</v>
      </c>
      <c r="G346">
        <f t="shared" si="47"/>
        <v>1.9844885778323329E-2</v>
      </c>
      <c r="H346">
        <v>81918000</v>
      </c>
      <c r="M346">
        <f t="shared" si="40"/>
        <v>-9.2585651005794301E-3</v>
      </c>
      <c r="N346">
        <f t="shared" si="41"/>
        <v>345</v>
      </c>
      <c r="O346">
        <f t="shared" si="42"/>
        <v>0.45695364238410596</v>
      </c>
      <c r="P346" s="2">
        <f t="shared" si="43"/>
        <v>0.45562913907284769</v>
      </c>
      <c r="Q346">
        <f t="shared" si="44"/>
        <v>-0.10811145105531032</v>
      </c>
      <c r="R346">
        <f t="shared" si="45"/>
        <v>0.32926134717695038</v>
      </c>
      <c r="S346">
        <f t="shared" si="46"/>
        <v>0.12636779189589731</v>
      </c>
    </row>
    <row r="347" spans="1:19">
      <c r="A347" s="1">
        <v>44333</v>
      </c>
      <c r="B347">
        <v>126.82</v>
      </c>
      <c r="C347">
        <v>126.93</v>
      </c>
      <c r="D347">
        <v>125.16999800000001</v>
      </c>
      <c r="E347">
        <v>126.269997</v>
      </c>
      <c r="F347">
        <v>124.47513600000001</v>
      </c>
      <c r="G347">
        <f t="shared" si="47"/>
        <v>-9.2585651005794301E-3</v>
      </c>
      <c r="H347">
        <v>74244600</v>
      </c>
      <c r="M347">
        <f t="shared" si="40"/>
        <v>-1.1245707737166044E-2</v>
      </c>
      <c r="N347">
        <f t="shared" si="41"/>
        <v>346</v>
      </c>
      <c r="O347">
        <f t="shared" si="42"/>
        <v>0.45827814569536424</v>
      </c>
      <c r="P347" s="2">
        <f t="shared" si="43"/>
        <v>0.45695364238410596</v>
      </c>
      <c r="Q347">
        <f t="shared" si="44"/>
        <v>-0.10477255085316488</v>
      </c>
      <c r="R347">
        <f t="shared" si="45"/>
        <v>0.29897038533712939</v>
      </c>
      <c r="S347">
        <f t="shared" si="46"/>
        <v>0.15798325704697658</v>
      </c>
    </row>
    <row r="348" spans="1:19">
      <c r="A348" s="1">
        <v>44334</v>
      </c>
      <c r="B348">
        <v>126.55999799999999</v>
      </c>
      <c r="C348">
        <v>126.989998</v>
      </c>
      <c r="D348">
        <v>124.779999</v>
      </c>
      <c r="E348">
        <v>124.849998</v>
      </c>
      <c r="F348">
        <v>123.07532500000001</v>
      </c>
      <c r="G348">
        <f t="shared" si="47"/>
        <v>-1.1245707737166044E-2</v>
      </c>
      <c r="H348">
        <v>63342900</v>
      </c>
      <c r="M348">
        <f t="shared" si="40"/>
        <v>-1.2816378912671178E-3</v>
      </c>
      <c r="N348">
        <f t="shared" si="41"/>
        <v>347</v>
      </c>
      <c r="O348">
        <f t="shared" si="42"/>
        <v>0.45960264900662251</v>
      </c>
      <c r="P348" s="2">
        <f t="shared" si="43"/>
        <v>0.45827814569536424</v>
      </c>
      <c r="Q348">
        <f t="shared" si="44"/>
        <v>-0.10143481827688737</v>
      </c>
      <c r="R348">
        <f t="shared" si="45"/>
        <v>0.46053205217958881</v>
      </c>
      <c r="S348">
        <f t="shared" si="46"/>
        <v>2.2539064842245771E-3</v>
      </c>
    </row>
    <row r="349" spans="1:19">
      <c r="A349" s="1">
        <v>44335</v>
      </c>
      <c r="B349">
        <v>123.160004</v>
      </c>
      <c r="C349">
        <v>124.91999800000001</v>
      </c>
      <c r="D349">
        <v>122.860001</v>
      </c>
      <c r="E349">
        <v>124.69000200000001</v>
      </c>
      <c r="F349">
        <v>122.917587</v>
      </c>
      <c r="G349">
        <f t="shared" si="47"/>
        <v>-1.2816378912671178E-3</v>
      </c>
      <c r="H349">
        <v>92612000</v>
      </c>
      <c r="M349">
        <f t="shared" si="40"/>
        <v>2.1012159960478227E-2</v>
      </c>
      <c r="N349">
        <f t="shared" si="41"/>
        <v>348</v>
      </c>
      <c r="O349">
        <f t="shared" si="42"/>
        <v>0.46092715231788078</v>
      </c>
      <c r="P349" s="2">
        <f t="shared" si="43"/>
        <v>0.45960264900662251</v>
      </c>
      <c r="Q349">
        <f t="shared" si="44"/>
        <v>-9.8098215351717422E-2</v>
      </c>
      <c r="R349">
        <f t="shared" si="45"/>
        <v>0.80486491299895313</v>
      </c>
      <c r="S349">
        <f t="shared" si="46"/>
        <v>0.34526226399233062</v>
      </c>
    </row>
    <row r="350" spans="1:19">
      <c r="A350" s="1">
        <v>44336</v>
      </c>
      <c r="B350">
        <v>125.230003</v>
      </c>
      <c r="C350">
        <v>127.720001</v>
      </c>
      <c r="D350">
        <v>125.099998</v>
      </c>
      <c r="E350">
        <v>127.30999799999999</v>
      </c>
      <c r="F350">
        <v>125.50035099999999</v>
      </c>
      <c r="G350">
        <f t="shared" si="47"/>
        <v>2.1012159960478227E-2</v>
      </c>
      <c r="H350">
        <v>76857100</v>
      </c>
      <c r="M350">
        <f t="shared" si="40"/>
        <v>-1.4767002524160189E-2</v>
      </c>
      <c r="N350">
        <f t="shared" si="41"/>
        <v>349</v>
      </c>
      <c r="O350">
        <f t="shared" si="42"/>
        <v>0.46225165562913906</v>
      </c>
      <c r="P350" s="2">
        <f t="shared" si="43"/>
        <v>0.46092715231788078</v>
      </c>
      <c r="Q350">
        <f t="shared" si="44"/>
        <v>-9.4762704191737407E-2</v>
      </c>
      <c r="R350">
        <f t="shared" si="45"/>
        <v>0.24865934541121237</v>
      </c>
      <c r="S350">
        <f t="shared" si="46"/>
        <v>0.21226780690666841</v>
      </c>
    </row>
    <row r="351" spans="1:19">
      <c r="A351" s="1">
        <v>44337</v>
      </c>
      <c r="B351">
        <v>127.82</v>
      </c>
      <c r="C351">
        <v>128</v>
      </c>
      <c r="D351">
        <v>125.209999</v>
      </c>
      <c r="E351">
        <v>125.43</v>
      </c>
      <c r="F351">
        <v>123.647087</v>
      </c>
      <c r="G351">
        <f t="shared" si="47"/>
        <v>-1.4767002524160189E-2</v>
      </c>
      <c r="H351">
        <v>79295400</v>
      </c>
      <c r="M351">
        <f t="shared" si="40"/>
        <v>1.3314086404639713E-2</v>
      </c>
      <c r="N351">
        <f t="shared" si="41"/>
        <v>350</v>
      </c>
      <c r="O351">
        <f t="shared" si="42"/>
        <v>0.46357615894039733</v>
      </c>
      <c r="P351" s="2">
        <f t="shared" si="43"/>
        <v>0.46225165562913906</v>
      </c>
      <c r="Q351">
        <f t="shared" si="44"/>
        <v>-9.1428246996787157E-2</v>
      </c>
      <c r="R351">
        <f t="shared" si="45"/>
        <v>0.70133803632398362</v>
      </c>
      <c r="S351">
        <f t="shared" si="46"/>
        <v>0.23908638069484456</v>
      </c>
    </row>
    <row r="352" spans="1:19">
      <c r="A352" s="1">
        <v>44340</v>
      </c>
      <c r="B352">
        <v>126.010002</v>
      </c>
      <c r="C352">
        <v>127.94000200000001</v>
      </c>
      <c r="D352">
        <v>125.94000200000001</v>
      </c>
      <c r="E352">
        <v>127.099998</v>
      </c>
      <c r="F352">
        <v>125.293335</v>
      </c>
      <c r="G352">
        <f t="shared" si="47"/>
        <v>1.3314086404639713E-2</v>
      </c>
      <c r="H352">
        <v>63092900</v>
      </c>
      <c r="M352">
        <f t="shared" si="40"/>
        <v>-1.573459593840254E-3</v>
      </c>
      <c r="N352">
        <f t="shared" si="41"/>
        <v>351</v>
      </c>
      <c r="O352">
        <f t="shared" si="42"/>
        <v>0.46490066225165561</v>
      </c>
      <c r="P352" s="2">
        <f t="shared" si="43"/>
        <v>0.46357615894039733</v>
      </c>
      <c r="Q352">
        <f t="shared" si="44"/>
        <v>-8.8094806049396415E-2</v>
      </c>
      <c r="R352">
        <f t="shared" si="45"/>
        <v>0.45555587645153117</v>
      </c>
      <c r="S352">
        <f t="shared" si="46"/>
        <v>8.0202824888661595E-3</v>
      </c>
    </row>
    <row r="353" spans="1:19">
      <c r="A353" s="1">
        <v>44341</v>
      </c>
      <c r="B353">
        <v>127.82</v>
      </c>
      <c r="C353">
        <v>128.320007</v>
      </c>
      <c r="D353">
        <v>126.32</v>
      </c>
      <c r="E353">
        <v>126.900002</v>
      </c>
      <c r="F353">
        <v>125.096191</v>
      </c>
      <c r="G353">
        <f t="shared" si="47"/>
        <v>-1.573459593840254E-3</v>
      </c>
      <c r="H353">
        <v>72009500</v>
      </c>
      <c r="M353">
        <f t="shared" si="40"/>
        <v>-3.9410472537892982E-4</v>
      </c>
      <c r="N353">
        <f t="shared" si="41"/>
        <v>352</v>
      </c>
      <c r="O353">
        <f t="shared" si="42"/>
        <v>0.46622516556291393</v>
      </c>
      <c r="P353" s="2">
        <f t="shared" si="43"/>
        <v>0.46490066225165561</v>
      </c>
      <c r="Q353">
        <f t="shared" si="44"/>
        <v>-8.4762343711733842E-2</v>
      </c>
      <c r="R353">
        <f t="shared" si="45"/>
        <v>0.47570114659707319</v>
      </c>
      <c r="S353">
        <f t="shared" si="46"/>
        <v>1.0800484345417583E-2</v>
      </c>
    </row>
    <row r="354" spans="1:19">
      <c r="A354" s="1">
        <v>44342</v>
      </c>
      <c r="B354">
        <v>126.959999</v>
      </c>
      <c r="C354">
        <v>127.389999</v>
      </c>
      <c r="D354">
        <v>126.41999800000001</v>
      </c>
      <c r="E354">
        <v>126.849998</v>
      </c>
      <c r="F354">
        <v>125.04689</v>
      </c>
      <c r="G354">
        <f t="shared" si="47"/>
        <v>-3.9410472537892982E-4</v>
      </c>
      <c r="H354">
        <v>56575900</v>
      </c>
      <c r="M354">
        <f t="shared" si="40"/>
        <v>-1.23768851828302E-2</v>
      </c>
      <c r="N354">
        <f t="shared" si="41"/>
        <v>353</v>
      </c>
      <c r="O354">
        <f t="shared" si="42"/>
        <v>0.46754966887417221</v>
      </c>
      <c r="P354" s="2">
        <f t="shared" si="43"/>
        <v>0.46622516556291393</v>
      </c>
      <c r="Q354">
        <f t="shared" si="44"/>
        <v>-8.1430822422573212E-2</v>
      </c>
      <c r="R354">
        <f t="shared" si="45"/>
        <v>0.28231306484906526</v>
      </c>
      <c r="S354">
        <f t="shared" si="46"/>
        <v>0.18391210071384867</v>
      </c>
    </row>
    <row r="355" spans="1:19">
      <c r="A355" s="1">
        <v>44343</v>
      </c>
      <c r="B355">
        <v>126.44000200000001</v>
      </c>
      <c r="C355">
        <v>127.639999</v>
      </c>
      <c r="D355">
        <v>125.08000199999999</v>
      </c>
      <c r="E355">
        <v>125.279999</v>
      </c>
      <c r="F355">
        <v>123.499199</v>
      </c>
      <c r="G355">
        <f t="shared" si="47"/>
        <v>-1.23768851828302E-2</v>
      </c>
      <c r="H355">
        <v>94625600</v>
      </c>
      <c r="M355">
        <f t="shared" si="40"/>
        <v>-5.3480265892250634E-3</v>
      </c>
      <c r="N355">
        <f t="shared" si="41"/>
        <v>354</v>
      </c>
      <c r="O355">
        <f t="shared" si="42"/>
        <v>0.46887417218543048</v>
      </c>
      <c r="P355" s="2">
        <f t="shared" si="43"/>
        <v>0.46754966887417221</v>
      </c>
      <c r="Q355">
        <f t="shared" si="44"/>
        <v>-7.8100204694273812E-2</v>
      </c>
      <c r="R355">
        <f t="shared" si="45"/>
        <v>0.39209114773540765</v>
      </c>
      <c r="S355">
        <f t="shared" si="46"/>
        <v>7.5458521138764556E-2</v>
      </c>
    </row>
    <row r="356" spans="1:19">
      <c r="A356" s="1">
        <v>44344</v>
      </c>
      <c r="B356">
        <v>125.57</v>
      </c>
      <c r="C356">
        <v>125.800003</v>
      </c>
      <c r="D356">
        <v>124.550003</v>
      </c>
      <c r="E356">
        <v>124.610001</v>
      </c>
      <c r="F356">
        <v>122.838722</v>
      </c>
      <c r="G356">
        <f t="shared" si="47"/>
        <v>-5.3480265892250634E-3</v>
      </c>
      <c r="H356">
        <v>71311100</v>
      </c>
      <c r="M356">
        <f t="shared" si="40"/>
        <v>-2.6482040410678032E-3</v>
      </c>
      <c r="N356">
        <f t="shared" si="41"/>
        <v>355</v>
      </c>
      <c r="O356">
        <f t="shared" si="42"/>
        <v>0.47019867549668876</v>
      </c>
      <c r="P356" s="2">
        <f t="shared" si="43"/>
        <v>0.46887417218543048</v>
      </c>
      <c r="Q356">
        <f t="shared" si="44"/>
        <v>-7.4770453109777077E-2</v>
      </c>
      <c r="R356">
        <f t="shared" si="45"/>
        <v>0.43729519177452136</v>
      </c>
      <c r="S356">
        <f t="shared" si="46"/>
        <v>3.1578980410909119E-2</v>
      </c>
    </row>
    <row r="357" spans="1:19">
      <c r="A357" s="1">
        <v>44348</v>
      </c>
      <c r="B357">
        <v>125.08000199999999</v>
      </c>
      <c r="C357">
        <v>125.349998</v>
      </c>
      <c r="D357">
        <v>123.94000200000001</v>
      </c>
      <c r="E357">
        <v>124.279999</v>
      </c>
      <c r="F357">
        <v>122.51342</v>
      </c>
      <c r="G357">
        <f t="shared" si="47"/>
        <v>-2.6482040410678032E-3</v>
      </c>
      <c r="H357">
        <v>67637100</v>
      </c>
      <c r="M357">
        <f t="shared" si="40"/>
        <v>6.2760961207350974E-3</v>
      </c>
      <c r="N357">
        <f t="shared" si="41"/>
        <v>356</v>
      </c>
      <c r="O357">
        <f t="shared" si="42"/>
        <v>0.47152317880794703</v>
      </c>
      <c r="P357" s="2">
        <f t="shared" si="43"/>
        <v>0.47019867549668876</v>
      </c>
      <c r="Q357">
        <f t="shared" si="44"/>
        <v>-7.1441530319617183E-2</v>
      </c>
      <c r="R357">
        <f t="shared" si="45"/>
        <v>0.58930181309063756</v>
      </c>
      <c r="S357">
        <f t="shared" si="46"/>
        <v>0.1191031375939488</v>
      </c>
    </row>
    <row r="358" spans="1:19">
      <c r="A358" s="1">
        <v>44349</v>
      </c>
      <c r="B358">
        <v>124.279999</v>
      </c>
      <c r="C358">
        <v>125.239998</v>
      </c>
      <c r="D358">
        <v>124.050003</v>
      </c>
      <c r="E358">
        <v>125.05999799999999</v>
      </c>
      <c r="F358">
        <v>123.282326</v>
      </c>
      <c r="G358">
        <f t="shared" si="47"/>
        <v>6.2760961207350974E-3</v>
      </c>
      <c r="H358">
        <v>59278900</v>
      </c>
      <c r="M358">
        <f t="shared" si="40"/>
        <v>-1.2154013057800284E-2</v>
      </c>
      <c r="N358">
        <f t="shared" si="41"/>
        <v>357</v>
      </c>
      <c r="O358">
        <f t="shared" si="42"/>
        <v>0.4728476821192053</v>
      </c>
      <c r="P358" s="2">
        <f t="shared" si="43"/>
        <v>0.47152317880794703</v>
      </c>
      <c r="Q358">
        <f t="shared" si="44"/>
        <v>-6.8113399038945269E-2</v>
      </c>
      <c r="R358">
        <f t="shared" si="45"/>
        <v>0.28555944399367017</v>
      </c>
      <c r="S358">
        <f t="shared" si="46"/>
        <v>0.18596373481427686</v>
      </c>
    </row>
    <row r="359" spans="1:19">
      <c r="A359" s="1">
        <v>44350</v>
      </c>
      <c r="B359">
        <v>124.68</v>
      </c>
      <c r="C359">
        <v>124.849998</v>
      </c>
      <c r="D359">
        <v>123.129997</v>
      </c>
      <c r="E359">
        <v>123.540001</v>
      </c>
      <c r="F359">
        <v>121.783951</v>
      </c>
      <c r="G359">
        <f t="shared" si="47"/>
        <v>-1.2154013057800284E-2</v>
      </c>
      <c r="H359">
        <v>76229200</v>
      </c>
      <c r="M359">
        <f t="shared" si="40"/>
        <v>1.9022186264920915E-2</v>
      </c>
      <c r="N359">
        <f t="shared" si="41"/>
        <v>358</v>
      </c>
      <c r="O359">
        <f t="shared" si="42"/>
        <v>0.47417218543046358</v>
      </c>
      <c r="P359" s="2">
        <f t="shared" si="43"/>
        <v>0.4728476821192053</v>
      </c>
      <c r="Q359">
        <f t="shared" si="44"/>
        <v>-6.4786022044566918E-2</v>
      </c>
      <c r="R359">
        <f t="shared" si="45"/>
        <v>0.78041496724406534</v>
      </c>
      <c r="S359">
        <f t="shared" si="46"/>
        <v>0.30756728512486003</v>
      </c>
    </row>
    <row r="360" spans="1:19">
      <c r="A360" s="1">
        <v>44351</v>
      </c>
      <c r="B360">
        <v>124.07</v>
      </c>
      <c r="C360">
        <v>126.160004</v>
      </c>
      <c r="D360">
        <v>123.849998</v>
      </c>
      <c r="E360">
        <v>125.889999</v>
      </c>
      <c r="F360">
        <v>124.100548</v>
      </c>
      <c r="G360">
        <f t="shared" si="47"/>
        <v>1.9022186264920915E-2</v>
      </c>
      <c r="H360">
        <v>75169300</v>
      </c>
      <c r="M360">
        <f t="shared" si="40"/>
        <v>7.9363066148641082E-5</v>
      </c>
      <c r="N360">
        <f t="shared" si="41"/>
        <v>359</v>
      </c>
      <c r="O360">
        <f t="shared" si="42"/>
        <v>0.47549668874172185</v>
      </c>
      <c r="P360" s="2">
        <f t="shared" si="43"/>
        <v>0.47417218543046358</v>
      </c>
      <c r="Q360">
        <f t="shared" si="44"/>
        <v>-6.1459362171992125E-2</v>
      </c>
      <c r="R360">
        <f t="shared" si="45"/>
        <v>0.48380916798811541</v>
      </c>
      <c r="S360">
        <f t="shared" si="46"/>
        <v>9.6369825576518298E-3</v>
      </c>
    </row>
    <row r="361" spans="1:19">
      <c r="A361" s="1">
        <v>44354</v>
      </c>
      <c r="B361">
        <v>126.16999800000001</v>
      </c>
      <c r="C361">
        <v>126.32</v>
      </c>
      <c r="D361">
        <v>124.83000199999999</v>
      </c>
      <c r="E361">
        <v>125.900002</v>
      </c>
      <c r="F361">
        <v>124.11039700000001</v>
      </c>
      <c r="G361">
        <f t="shared" si="47"/>
        <v>7.9363066148641082E-5</v>
      </c>
      <c r="H361">
        <v>71057600</v>
      </c>
      <c r="M361">
        <f t="shared" si="40"/>
        <v>6.6718745569720461E-3</v>
      </c>
      <c r="N361">
        <f t="shared" si="41"/>
        <v>360</v>
      </c>
      <c r="O361">
        <f t="shared" si="42"/>
        <v>0.47682119205298013</v>
      </c>
      <c r="P361" s="2">
        <f t="shared" si="43"/>
        <v>0.47549668874172185</v>
      </c>
      <c r="Q361">
        <f t="shared" si="44"/>
        <v>-5.8133382312497095E-2</v>
      </c>
      <c r="R361">
        <f t="shared" si="45"/>
        <v>0.59590453181750036</v>
      </c>
      <c r="S361">
        <f t="shared" si="46"/>
        <v>0.12040784307577851</v>
      </c>
    </row>
    <row r="362" spans="1:19">
      <c r="A362" s="1">
        <v>44355</v>
      </c>
      <c r="B362">
        <v>126.599998</v>
      </c>
      <c r="C362">
        <v>128.46000699999999</v>
      </c>
      <c r="D362">
        <v>126.209999</v>
      </c>
      <c r="E362">
        <v>126.739998</v>
      </c>
      <c r="F362">
        <v>124.938446</v>
      </c>
      <c r="G362">
        <f t="shared" si="47"/>
        <v>6.6718745569720461E-3</v>
      </c>
      <c r="H362">
        <v>74403800</v>
      </c>
      <c r="M362">
        <f t="shared" si="40"/>
        <v>3.0773794000926724E-3</v>
      </c>
      <c r="N362">
        <f t="shared" si="41"/>
        <v>361</v>
      </c>
      <c r="O362">
        <f t="shared" si="42"/>
        <v>0.4781456953642384</v>
      </c>
      <c r="P362" s="2">
        <f t="shared" si="43"/>
        <v>0.47682119205298013</v>
      </c>
      <c r="Q362">
        <f t="shared" si="44"/>
        <v>-5.4808045410197348E-2</v>
      </c>
      <c r="R362">
        <f t="shared" si="45"/>
        <v>0.53516645524468265</v>
      </c>
      <c r="S362">
        <f t="shared" si="46"/>
        <v>5.8345263191702523E-2</v>
      </c>
    </row>
    <row r="363" spans="1:19">
      <c r="A363" s="1">
        <v>44356</v>
      </c>
      <c r="B363">
        <v>127.209999</v>
      </c>
      <c r="C363">
        <v>127.75</v>
      </c>
      <c r="D363">
        <v>126.519997</v>
      </c>
      <c r="E363">
        <v>127.129997</v>
      </c>
      <c r="F363">
        <v>125.322929</v>
      </c>
      <c r="G363">
        <f t="shared" si="47"/>
        <v>3.0773794000926724E-3</v>
      </c>
      <c r="H363">
        <v>56877900</v>
      </c>
      <c r="M363">
        <f t="shared" si="40"/>
        <v>-8.0234000914549686E-3</v>
      </c>
      <c r="N363">
        <f t="shared" si="41"/>
        <v>362</v>
      </c>
      <c r="O363">
        <f t="shared" si="42"/>
        <v>0.47947019867549667</v>
      </c>
      <c r="P363" s="2">
        <f t="shared" si="43"/>
        <v>0.4781456953642384</v>
      </c>
      <c r="Q363">
        <f t="shared" si="44"/>
        <v>-5.1483314459131548E-2</v>
      </c>
      <c r="R363">
        <f t="shared" si="45"/>
        <v>0.34868820139244466</v>
      </c>
      <c r="S363">
        <f t="shared" si="46"/>
        <v>0.12945749397179374</v>
      </c>
    </row>
    <row r="364" spans="1:19">
      <c r="A364" s="1">
        <v>44357</v>
      </c>
      <c r="B364">
        <v>127.019997</v>
      </c>
      <c r="C364">
        <v>128.19000199999999</v>
      </c>
      <c r="D364">
        <v>125.94000200000001</v>
      </c>
      <c r="E364">
        <v>126.110001</v>
      </c>
      <c r="F364">
        <v>124.317413</v>
      </c>
      <c r="G364">
        <f t="shared" si="47"/>
        <v>-8.0234000914549686E-3</v>
      </c>
      <c r="H364">
        <v>71186400</v>
      </c>
      <c r="M364">
        <f t="shared" si="40"/>
        <v>9.8326853053161134E-3</v>
      </c>
      <c r="N364">
        <f t="shared" si="41"/>
        <v>363</v>
      </c>
      <c r="O364">
        <f t="shared" si="42"/>
        <v>0.48079470198675495</v>
      </c>
      <c r="P364" s="2">
        <f t="shared" si="43"/>
        <v>0.47947019867549667</v>
      </c>
      <c r="Q364">
        <f t="shared" si="44"/>
        <v>-4.8159152500355344E-2</v>
      </c>
      <c r="R364">
        <f t="shared" si="45"/>
        <v>0.64751381239953598</v>
      </c>
      <c r="S364">
        <f t="shared" si="46"/>
        <v>0.16804361372403931</v>
      </c>
    </row>
    <row r="365" spans="1:19">
      <c r="A365" s="1">
        <v>44358</v>
      </c>
      <c r="B365">
        <v>126.529999</v>
      </c>
      <c r="C365">
        <v>127.44000200000001</v>
      </c>
      <c r="D365">
        <v>126.099998</v>
      </c>
      <c r="E365">
        <v>127.349998</v>
      </c>
      <c r="F365">
        <v>125.539787</v>
      </c>
      <c r="G365">
        <f t="shared" si="47"/>
        <v>9.8326853053161134E-3</v>
      </c>
      <c r="H365">
        <v>53522400</v>
      </c>
      <c r="M365">
        <f t="shared" si="40"/>
        <v>2.4577889398522013E-2</v>
      </c>
      <c r="N365">
        <f t="shared" si="41"/>
        <v>364</v>
      </c>
      <c r="O365">
        <f t="shared" si="42"/>
        <v>0.48211920529801322</v>
      </c>
      <c r="P365" s="2">
        <f t="shared" si="43"/>
        <v>0.48079470198675495</v>
      </c>
      <c r="Q365">
        <f t="shared" si="44"/>
        <v>-4.4835522619044742E-2</v>
      </c>
      <c r="R365">
        <f t="shared" si="45"/>
        <v>0.84432369205226765</v>
      </c>
      <c r="S365">
        <f t="shared" si="46"/>
        <v>0.3635289900655127</v>
      </c>
    </row>
    <row r="366" spans="1:19">
      <c r="A366" s="1">
        <v>44361</v>
      </c>
      <c r="B366">
        <v>127.82</v>
      </c>
      <c r="C366">
        <v>130.53999300000001</v>
      </c>
      <c r="D366">
        <v>127.07</v>
      </c>
      <c r="E366">
        <v>130.479996</v>
      </c>
      <c r="F366">
        <v>128.62529000000001</v>
      </c>
      <c r="G366">
        <f t="shared" si="47"/>
        <v>2.4577889398522013E-2</v>
      </c>
      <c r="H366">
        <v>96906500</v>
      </c>
      <c r="M366">
        <f t="shared" si="40"/>
        <v>-6.4378630361106026E-3</v>
      </c>
      <c r="N366">
        <f t="shared" si="41"/>
        <v>365</v>
      </c>
      <c r="O366">
        <f t="shared" si="42"/>
        <v>0.48344370860927155</v>
      </c>
      <c r="P366" s="2">
        <f t="shared" si="43"/>
        <v>0.48211920529801322</v>
      </c>
      <c r="Q366">
        <f t="shared" si="44"/>
        <v>-4.151238794160813E-2</v>
      </c>
      <c r="R366">
        <f t="shared" si="45"/>
        <v>0.37421292005204432</v>
      </c>
      <c r="S366">
        <f t="shared" si="46"/>
        <v>0.1079062852459689</v>
      </c>
    </row>
    <row r="367" spans="1:19">
      <c r="A367" s="1">
        <v>44362</v>
      </c>
      <c r="B367">
        <v>129.94000199999999</v>
      </c>
      <c r="C367">
        <v>130.60000600000001</v>
      </c>
      <c r="D367">
        <v>129.38999899999999</v>
      </c>
      <c r="E367">
        <v>129.63999899999999</v>
      </c>
      <c r="F367">
        <v>127.797218</v>
      </c>
      <c r="G367">
        <f t="shared" si="47"/>
        <v>-6.4378630361106026E-3</v>
      </c>
      <c r="H367">
        <v>62746300</v>
      </c>
      <c r="M367">
        <f t="shared" si="40"/>
        <v>3.9338806264155313E-3</v>
      </c>
      <c r="N367">
        <f t="shared" si="41"/>
        <v>366</v>
      </c>
      <c r="O367">
        <f t="shared" si="42"/>
        <v>0.48476821192052982</v>
      </c>
      <c r="P367" s="2">
        <f t="shared" si="43"/>
        <v>0.48344370860927155</v>
      </c>
      <c r="Q367">
        <f t="shared" si="44"/>
        <v>-3.8189711632807481E-2</v>
      </c>
      <c r="R367">
        <f t="shared" si="45"/>
        <v>0.54976886612600173</v>
      </c>
      <c r="S367">
        <f t="shared" si="46"/>
        <v>6.6325157516730182E-2</v>
      </c>
    </row>
    <row r="368" spans="1:19">
      <c r="A368" s="1">
        <v>44363</v>
      </c>
      <c r="B368">
        <v>130.36999499999999</v>
      </c>
      <c r="C368">
        <v>130.88999899999999</v>
      </c>
      <c r="D368">
        <v>128.46000699999999</v>
      </c>
      <c r="E368">
        <v>130.14999399999999</v>
      </c>
      <c r="F368">
        <v>128.29995700000001</v>
      </c>
      <c r="G368">
        <f t="shared" si="47"/>
        <v>3.9338806264155313E-3</v>
      </c>
      <c r="H368">
        <v>91815000</v>
      </c>
      <c r="M368">
        <f t="shared" si="40"/>
        <v>1.260105644462528E-2</v>
      </c>
      <c r="N368">
        <f t="shared" si="41"/>
        <v>367</v>
      </c>
      <c r="O368">
        <f t="shared" si="42"/>
        <v>0.4860927152317881</v>
      </c>
      <c r="P368" s="2">
        <f t="shared" si="43"/>
        <v>0.48476821192052982</v>
      </c>
      <c r="Q368">
        <f t="shared" si="44"/>
        <v>-3.4867456892885625E-2</v>
      </c>
      <c r="R368">
        <f t="shared" si="45"/>
        <v>0.69061898725675164</v>
      </c>
      <c r="S368">
        <f t="shared" si="46"/>
        <v>0.20585077533622181</v>
      </c>
    </row>
    <row r="369" spans="1:19">
      <c r="A369" s="1">
        <v>44364</v>
      </c>
      <c r="B369">
        <v>129.800003</v>
      </c>
      <c r="C369">
        <v>132.550003</v>
      </c>
      <c r="D369">
        <v>129.64999399999999</v>
      </c>
      <c r="E369">
        <v>131.78999300000001</v>
      </c>
      <c r="F369">
        <v>129.91667200000001</v>
      </c>
      <c r="G369">
        <f t="shared" si="47"/>
        <v>1.260105644462528E-2</v>
      </c>
      <c r="H369">
        <v>96721700</v>
      </c>
      <c r="M369">
        <f t="shared" si="40"/>
        <v>-1.0091822549148977E-2</v>
      </c>
      <c r="N369">
        <f t="shared" si="41"/>
        <v>368</v>
      </c>
      <c r="O369">
        <f t="shared" si="42"/>
        <v>0.48741721854304637</v>
      </c>
      <c r="P369" s="2">
        <f t="shared" si="43"/>
        <v>0.4860927152317881</v>
      </c>
      <c r="Q369">
        <f t="shared" si="44"/>
        <v>-3.1545586954702311E-2</v>
      </c>
      <c r="R369">
        <f t="shared" si="45"/>
        <v>0.31640753488405399</v>
      </c>
      <c r="S369">
        <f t="shared" si="46"/>
        <v>0.16968518034773411</v>
      </c>
    </row>
    <row r="370" spans="1:19">
      <c r="A370" s="1">
        <v>44365</v>
      </c>
      <c r="B370">
        <v>130.71000699999999</v>
      </c>
      <c r="C370">
        <v>131.509995</v>
      </c>
      <c r="D370">
        <v>130.240005</v>
      </c>
      <c r="E370">
        <v>130.46000699999999</v>
      </c>
      <c r="F370">
        <v>128.60557600000001</v>
      </c>
      <c r="G370">
        <f t="shared" si="47"/>
        <v>-1.0091822549148977E-2</v>
      </c>
      <c r="H370">
        <v>108953300</v>
      </c>
      <c r="M370">
        <f t="shared" si="40"/>
        <v>1.4103914125776162E-2</v>
      </c>
      <c r="N370">
        <f t="shared" si="41"/>
        <v>369</v>
      </c>
      <c r="O370">
        <f t="shared" si="42"/>
        <v>0.48874172185430464</v>
      </c>
      <c r="P370" s="2">
        <f t="shared" si="43"/>
        <v>0.48741721854304637</v>
      </c>
      <c r="Q370">
        <f t="shared" si="44"/>
        <v>-2.8224065080875889E-2</v>
      </c>
      <c r="R370">
        <f t="shared" si="45"/>
        <v>0.71301036570878762</v>
      </c>
      <c r="S370">
        <f t="shared" si="46"/>
        <v>0.22559314716574125</v>
      </c>
    </row>
    <row r="371" spans="1:19">
      <c r="A371" s="1">
        <v>44368</v>
      </c>
      <c r="B371">
        <v>130.300003</v>
      </c>
      <c r="C371">
        <v>132.41000399999999</v>
      </c>
      <c r="D371">
        <v>129.21000699999999</v>
      </c>
      <c r="E371">
        <v>132.300003</v>
      </c>
      <c r="F371">
        <v>130.41941800000001</v>
      </c>
      <c r="G371">
        <f t="shared" si="47"/>
        <v>1.4103914125776162E-2</v>
      </c>
      <c r="H371">
        <v>79663300</v>
      </c>
      <c r="M371">
        <f t="shared" si="40"/>
        <v>1.2698362141134512E-2</v>
      </c>
      <c r="N371">
        <f t="shared" si="41"/>
        <v>370</v>
      </c>
      <c r="O371">
        <f t="shared" si="42"/>
        <v>0.49006622516556292</v>
      </c>
      <c r="P371" s="2">
        <f t="shared" si="43"/>
        <v>0.48874172185430464</v>
      </c>
      <c r="Q371">
        <f t="shared" si="44"/>
        <v>-2.4902854560931251E-2</v>
      </c>
      <c r="R371">
        <f t="shared" si="45"/>
        <v>0.69209166826621138</v>
      </c>
      <c r="S371">
        <f t="shared" si="46"/>
        <v>0.20334994641190673</v>
      </c>
    </row>
    <row r="372" spans="1:19">
      <c r="A372" s="1">
        <v>44369</v>
      </c>
      <c r="B372">
        <v>132.13000500000001</v>
      </c>
      <c r="C372">
        <v>134.08000200000001</v>
      </c>
      <c r="D372">
        <v>131.61999499999999</v>
      </c>
      <c r="E372">
        <v>133.979996</v>
      </c>
      <c r="F372">
        <v>132.07553100000001</v>
      </c>
      <c r="G372">
        <f t="shared" si="47"/>
        <v>1.2698362141134512E-2</v>
      </c>
      <c r="H372">
        <v>74783600</v>
      </c>
      <c r="M372">
        <f t="shared" si="40"/>
        <v>-2.0899480616134447E-3</v>
      </c>
      <c r="N372">
        <f t="shared" si="41"/>
        <v>371</v>
      </c>
      <c r="O372">
        <f t="shared" si="42"/>
        <v>0.49139072847682119</v>
      </c>
      <c r="P372" s="2">
        <f t="shared" si="43"/>
        <v>0.49006622516556292</v>
      </c>
      <c r="Q372">
        <f t="shared" si="44"/>
        <v>-2.1581918708453111E-2</v>
      </c>
      <c r="R372">
        <f t="shared" si="45"/>
        <v>0.44676621067653927</v>
      </c>
      <c r="S372">
        <f t="shared" si="46"/>
        <v>4.3300014489023653E-2</v>
      </c>
    </row>
    <row r="373" spans="1:19">
      <c r="A373" s="1">
        <v>44370</v>
      </c>
      <c r="B373">
        <v>133.770004</v>
      </c>
      <c r="C373">
        <v>134.320007</v>
      </c>
      <c r="D373">
        <v>133.229996</v>
      </c>
      <c r="E373">
        <v>133.699997</v>
      </c>
      <c r="F373">
        <v>131.79949999999999</v>
      </c>
      <c r="G373">
        <f t="shared" si="47"/>
        <v>-2.0899480616134447E-3</v>
      </c>
      <c r="H373">
        <v>60214200</v>
      </c>
      <c r="M373">
        <f t="shared" si="40"/>
        <v>-2.1687715052030043E-3</v>
      </c>
      <c r="N373">
        <f t="shared" si="41"/>
        <v>372</v>
      </c>
      <c r="O373">
        <f t="shared" si="42"/>
        <v>0.49271523178807947</v>
      </c>
      <c r="P373" s="2">
        <f t="shared" si="43"/>
        <v>0.49139072847682119</v>
      </c>
      <c r="Q373">
        <f t="shared" si="44"/>
        <v>-1.826122085824412E-2</v>
      </c>
      <c r="R373">
        <f t="shared" si="45"/>
        <v>0.44542697125861275</v>
      </c>
      <c r="S373">
        <f t="shared" si="46"/>
        <v>4.5963757218208445E-2</v>
      </c>
    </row>
    <row r="374" spans="1:19">
      <c r="A374" s="1">
        <v>44371</v>
      </c>
      <c r="B374">
        <v>134.449997</v>
      </c>
      <c r="C374">
        <v>134.63999899999999</v>
      </c>
      <c r="D374">
        <v>132.929993</v>
      </c>
      <c r="E374">
        <v>133.41000399999999</v>
      </c>
      <c r="F374">
        <v>131.51365699999999</v>
      </c>
      <c r="G374">
        <f t="shared" si="47"/>
        <v>-2.1687715052030043E-3</v>
      </c>
      <c r="H374">
        <v>68711000</v>
      </c>
      <c r="M374">
        <f t="shared" si="40"/>
        <v>-2.248785462638403E-3</v>
      </c>
      <c r="N374">
        <f t="shared" si="41"/>
        <v>373</v>
      </c>
      <c r="O374">
        <f t="shared" si="42"/>
        <v>0.49403973509933774</v>
      </c>
      <c r="P374" s="2">
        <f t="shared" si="43"/>
        <v>0.49271523178807947</v>
      </c>
      <c r="Q374">
        <f t="shared" si="44"/>
        <v>-1.4940724363487212E-2</v>
      </c>
      <c r="R374">
        <f t="shared" si="45"/>
        <v>0.44406814129851507</v>
      </c>
      <c r="S374">
        <f t="shared" si="46"/>
        <v>4.8647090489564393E-2</v>
      </c>
    </row>
    <row r="375" spans="1:19">
      <c r="A375" s="1">
        <v>44372</v>
      </c>
      <c r="B375">
        <v>133.46000699999999</v>
      </c>
      <c r="C375">
        <v>133.88999899999999</v>
      </c>
      <c r="D375">
        <v>132.80999800000001</v>
      </c>
      <c r="E375">
        <v>133.11000100000001</v>
      </c>
      <c r="F375">
        <v>131.21791099999999</v>
      </c>
      <c r="G375">
        <f t="shared" si="47"/>
        <v>-2.248785462638403E-3</v>
      </c>
      <c r="H375">
        <v>70783700</v>
      </c>
      <c r="M375">
        <f t="shared" si="40"/>
        <v>1.254608450518635E-2</v>
      </c>
      <c r="N375">
        <f t="shared" si="41"/>
        <v>374</v>
      </c>
      <c r="O375">
        <f t="shared" si="42"/>
        <v>0.49536423841059601</v>
      </c>
      <c r="P375" s="2">
        <f t="shared" si="43"/>
        <v>0.49403973509933774</v>
      </c>
      <c r="Q375">
        <f t="shared" si="44"/>
        <v>-1.1620392592911666E-2</v>
      </c>
      <c r="R375">
        <f t="shared" si="45"/>
        <v>0.6897856524675503</v>
      </c>
      <c r="S375">
        <f t="shared" si="46"/>
        <v>0.19574591736821256</v>
      </c>
    </row>
    <row r="376" spans="1:19">
      <c r="A376" s="1">
        <v>44375</v>
      </c>
      <c r="B376">
        <v>133.41000399999999</v>
      </c>
      <c r="C376">
        <v>135.25</v>
      </c>
      <c r="D376">
        <v>133.35000600000001</v>
      </c>
      <c r="E376">
        <v>134.779999</v>
      </c>
      <c r="F376">
        <v>132.864182</v>
      </c>
      <c r="G376">
        <f t="shared" si="47"/>
        <v>1.254608450518635E-2</v>
      </c>
      <c r="H376">
        <v>62111300</v>
      </c>
      <c r="M376">
        <f t="shared" si="40"/>
        <v>1.1499999300037089E-2</v>
      </c>
      <c r="N376">
        <f t="shared" si="41"/>
        <v>375</v>
      </c>
      <c r="O376">
        <f t="shared" si="42"/>
        <v>0.49668874172185429</v>
      </c>
      <c r="P376" s="2">
        <f t="shared" si="43"/>
        <v>0.49536423841059601</v>
      </c>
      <c r="Q376">
        <f t="shared" si="44"/>
        <v>-8.300188927962247E-3</v>
      </c>
      <c r="R376">
        <f t="shared" si="45"/>
        <v>0.67374592038193559</v>
      </c>
      <c r="S376">
        <f t="shared" si="46"/>
        <v>0.17838168197133958</v>
      </c>
    </row>
    <row r="377" spans="1:19">
      <c r="A377" s="1">
        <v>44376</v>
      </c>
      <c r="B377">
        <v>134.800003</v>
      </c>
      <c r="C377">
        <v>136.490005</v>
      </c>
      <c r="D377">
        <v>134.35000600000001</v>
      </c>
      <c r="E377">
        <v>136.33000200000001</v>
      </c>
      <c r="F377">
        <v>134.39212000000001</v>
      </c>
      <c r="G377">
        <f t="shared" si="47"/>
        <v>1.1499999300037089E-2</v>
      </c>
      <c r="H377">
        <v>64556100</v>
      </c>
      <c r="M377">
        <f t="shared" si="40"/>
        <v>4.6211638003776923E-3</v>
      </c>
      <c r="N377">
        <f t="shared" si="41"/>
        <v>376</v>
      </c>
      <c r="O377">
        <f t="shared" si="42"/>
        <v>0.49801324503311256</v>
      </c>
      <c r="P377" s="2">
        <f t="shared" si="43"/>
        <v>0.49668874172185429</v>
      </c>
      <c r="Q377">
        <f t="shared" si="44"/>
        <v>-4.980076759970903E-3</v>
      </c>
      <c r="R377">
        <f t="shared" si="45"/>
        <v>0.56143871025624925</v>
      </c>
      <c r="S377">
        <f t="shared" si="46"/>
        <v>6.4749968534394964E-2</v>
      </c>
    </row>
    <row r="378" spans="1:19">
      <c r="A378" s="1">
        <v>44377</v>
      </c>
      <c r="B378">
        <v>136.16999799999999</v>
      </c>
      <c r="C378">
        <v>137.41000399999999</v>
      </c>
      <c r="D378">
        <v>135.86999499999999</v>
      </c>
      <c r="E378">
        <v>136.96000699999999</v>
      </c>
      <c r="F378">
        <v>135.01316800000001</v>
      </c>
      <c r="G378">
        <f t="shared" si="47"/>
        <v>4.6211638003776923E-3</v>
      </c>
      <c r="H378">
        <v>63261400</v>
      </c>
      <c r="M378">
        <f t="shared" si="40"/>
        <v>2.2636236489168571E-3</v>
      </c>
      <c r="N378">
        <f t="shared" si="41"/>
        <v>377</v>
      </c>
      <c r="O378">
        <f t="shared" si="42"/>
        <v>0.49933774834437084</v>
      </c>
      <c r="P378" s="2">
        <f t="shared" si="43"/>
        <v>0.49801324503311256</v>
      </c>
      <c r="Q378">
        <f t="shared" si="44"/>
        <v>-1.6600194873304583E-3</v>
      </c>
      <c r="R378">
        <f t="shared" si="45"/>
        <v>0.52124848284754477</v>
      </c>
      <c r="S378">
        <f t="shared" si="46"/>
        <v>2.3235237814432208E-2</v>
      </c>
    </row>
    <row r="379" spans="1:19">
      <c r="A379" s="1">
        <v>44378</v>
      </c>
      <c r="B379">
        <v>136.60000600000001</v>
      </c>
      <c r="C379">
        <v>137.33000200000001</v>
      </c>
      <c r="D379">
        <v>135.759995</v>
      </c>
      <c r="E379">
        <v>137.270004</v>
      </c>
      <c r="F379">
        <v>135.31878699999999</v>
      </c>
      <c r="G379">
        <f t="shared" si="47"/>
        <v>2.2636236489168571E-3</v>
      </c>
      <c r="H379">
        <v>52485800</v>
      </c>
      <c r="M379">
        <f t="shared" si="40"/>
        <v>1.9596643295361593E-2</v>
      </c>
      <c r="N379">
        <f t="shared" si="41"/>
        <v>378</v>
      </c>
      <c r="O379">
        <f t="shared" si="42"/>
        <v>0.50066225165562916</v>
      </c>
      <c r="P379" s="2">
        <f t="shared" si="43"/>
        <v>0.49933774834437084</v>
      </c>
      <c r="Q379">
        <f t="shared" si="44"/>
        <v>1.6600194873304583E-3</v>
      </c>
      <c r="R379">
        <f t="shared" si="45"/>
        <v>0.78764786690509969</v>
      </c>
      <c r="S379">
        <f t="shared" si="46"/>
        <v>0.28831011856072886</v>
      </c>
    </row>
    <row r="380" spans="1:19">
      <c r="A380" s="1">
        <v>44379</v>
      </c>
      <c r="B380">
        <v>137.89999399999999</v>
      </c>
      <c r="C380">
        <v>140</v>
      </c>
      <c r="D380">
        <v>137.75</v>
      </c>
      <c r="E380">
        <v>139.96000699999999</v>
      </c>
      <c r="F380">
        <v>137.97058100000001</v>
      </c>
      <c r="G380">
        <f t="shared" si="47"/>
        <v>1.9596643295361593E-2</v>
      </c>
      <c r="H380">
        <v>78852600</v>
      </c>
      <c r="M380">
        <f t="shared" si="40"/>
        <v>1.4718028910815306E-2</v>
      </c>
      <c r="N380">
        <f t="shared" si="41"/>
        <v>379</v>
      </c>
      <c r="O380">
        <f t="shared" si="42"/>
        <v>0.50198675496688738</v>
      </c>
      <c r="P380" s="2">
        <f t="shared" si="43"/>
        <v>0.50066225165562916</v>
      </c>
      <c r="Q380">
        <f t="shared" si="44"/>
        <v>4.9800767599707642E-3</v>
      </c>
      <c r="R380">
        <f t="shared" si="45"/>
        <v>0.72193394148255041</v>
      </c>
      <c r="S380">
        <f t="shared" si="46"/>
        <v>0.22127168982692125</v>
      </c>
    </row>
    <row r="381" spans="1:19">
      <c r="A381" s="1">
        <v>44383</v>
      </c>
      <c r="B381">
        <v>140.070007</v>
      </c>
      <c r="C381">
        <v>143.14999399999999</v>
      </c>
      <c r="D381">
        <v>140.070007</v>
      </c>
      <c r="E381">
        <v>142.020004</v>
      </c>
      <c r="F381">
        <v>140.00123600000001</v>
      </c>
      <c r="G381">
        <f t="shared" si="47"/>
        <v>1.4718028910815306E-2</v>
      </c>
      <c r="H381">
        <v>108181800</v>
      </c>
      <c r="M381">
        <f t="shared" si="40"/>
        <v>1.7955405765131882E-2</v>
      </c>
      <c r="N381">
        <f t="shared" si="41"/>
        <v>380</v>
      </c>
      <c r="O381">
        <f t="shared" si="42"/>
        <v>0.50331125827814571</v>
      </c>
      <c r="P381" s="2">
        <f t="shared" si="43"/>
        <v>0.50198675496688738</v>
      </c>
      <c r="Q381">
        <f t="shared" si="44"/>
        <v>8.300188927962247E-3</v>
      </c>
      <c r="R381">
        <f t="shared" si="45"/>
        <v>0.7666147280555039</v>
      </c>
      <c r="S381">
        <f t="shared" si="46"/>
        <v>0.26462797308861652</v>
      </c>
    </row>
    <row r="382" spans="1:19">
      <c r="A382" s="1">
        <v>44384</v>
      </c>
      <c r="B382">
        <v>143.53999300000001</v>
      </c>
      <c r="C382">
        <v>144.88999899999999</v>
      </c>
      <c r="D382">
        <v>142.66000399999999</v>
      </c>
      <c r="E382">
        <v>144.570007</v>
      </c>
      <c r="F382">
        <v>142.51501500000001</v>
      </c>
      <c r="G382">
        <f t="shared" si="47"/>
        <v>1.7955405765131882E-2</v>
      </c>
      <c r="H382">
        <v>104911600</v>
      </c>
      <c r="M382">
        <f t="shared" si="40"/>
        <v>-9.1995990738239497E-3</v>
      </c>
      <c r="N382">
        <f t="shared" si="41"/>
        <v>381</v>
      </c>
      <c r="O382">
        <f t="shared" si="42"/>
        <v>0.50463576158940393</v>
      </c>
      <c r="P382" s="2">
        <f t="shared" si="43"/>
        <v>0.50331125827814571</v>
      </c>
      <c r="Q382">
        <f t="shared" si="44"/>
        <v>1.1620392592911526E-2</v>
      </c>
      <c r="R382">
        <f t="shared" si="45"/>
        <v>0.33017888174159493</v>
      </c>
      <c r="S382">
        <f t="shared" si="46"/>
        <v>0.17313237653655078</v>
      </c>
    </row>
    <row r="383" spans="1:19">
      <c r="A383" s="1">
        <v>44385</v>
      </c>
      <c r="B383">
        <v>141.58000200000001</v>
      </c>
      <c r="C383">
        <v>144.05999800000001</v>
      </c>
      <c r="D383">
        <v>140.66999799999999</v>
      </c>
      <c r="E383">
        <v>143.240005</v>
      </c>
      <c r="F383">
        <v>141.203934</v>
      </c>
      <c r="G383">
        <f t="shared" si="47"/>
        <v>-9.1995990738239497E-3</v>
      </c>
      <c r="H383">
        <v>105575500</v>
      </c>
      <c r="M383">
        <f t="shared" si="40"/>
        <v>1.3054763757502474E-2</v>
      </c>
      <c r="N383">
        <f t="shared" si="41"/>
        <v>382</v>
      </c>
      <c r="O383">
        <f t="shared" si="42"/>
        <v>0.50596026490066226</v>
      </c>
      <c r="P383" s="2">
        <f t="shared" si="43"/>
        <v>0.50463576158940393</v>
      </c>
      <c r="Q383">
        <f t="shared" si="44"/>
        <v>1.4940724363487212E-2</v>
      </c>
      <c r="R383">
        <f t="shared" si="45"/>
        <v>0.69745914933963316</v>
      </c>
      <c r="S383">
        <f t="shared" si="46"/>
        <v>0.19282338775022922</v>
      </c>
    </row>
    <row r="384" spans="1:19">
      <c r="A384" s="1">
        <v>44386</v>
      </c>
      <c r="B384">
        <v>142.75</v>
      </c>
      <c r="C384">
        <v>145.64999399999999</v>
      </c>
      <c r="D384">
        <v>142.64999399999999</v>
      </c>
      <c r="E384">
        <v>145.11000100000001</v>
      </c>
      <c r="F384">
        <v>143.04731799999999</v>
      </c>
      <c r="G384">
        <f t="shared" si="47"/>
        <v>1.3054763757502474E-2</v>
      </c>
      <c r="H384">
        <v>99890800</v>
      </c>
      <c r="M384">
        <f t="shared" si="40"/>
        <v>-4.2037418695258788E-3</v>
      </c>
      <c r="N384">
        <f t="shared" si="41"/>
        <v>383</v>
      </c>
      <c r="O384">
        <f t="shared" si="42"/>
        <v>0.50728476821192048</v>
      </c>
      <c r="P384" s="2">
        <f t="shared" si="43"/>
        <v>0.50596026490066226</v>
      </c>
      <c r="Q384">
        <f t="shared" si="44"/>
        <v>1.8261220858243978E-2</v>
      </c>
      <c r="R384">
        <f t="shared" si="45"/>
        <v>0.41111028927139692</v>
      </c>
      <c r="S384">
        <f t="shared" si="46"/>
        <v>9.4849975629265337E-2</v>
      </c>
    </row>
    <row r="385" spans="1:19">
      <c r="A385" s="1">
        <v>44389</v>
      </c>
      <c r="B385">
        <v>146.21000699999999</v>
      </c>
      <c r="C385">
        <v>146.320007</v>
      </c>
      <c r="D385">
        <v>144</v>
      </c>
      <c r="E385">
        <v>144.5</v>
      </c>
      <c r="F385">
        <v>142.44598400000001</v>
      </c>
      <c r="G385">
        <f t="shared" si="47"/>
        <v>-4.2037418695258788E-3</v>
      </c>
      <c r="H385">
        <v>76299700</v>
      </c>
      <c r="M385">
        <f t="shared" si="40"/>
        <v>7.889264185924727E-3</v>
      </c>
      <c r="N385">
        <f t="shared" si="41"/>
        <v>384</v>
      </c>
      <c r="O385">
        <f t="shared" si="42"/>
        <v>0.50860927152317881</v>
      </c>
      <c r="P385" s="2">
        <f t="shared" si="43"/>
        <v>0.50728476821192048</v>
      </c>
      <c r="Q385">
        <f t="shared" si="44"/>
        <v>2.1581918708453111E-2</v>
      </c>
      <c r="R385">
        <f t="shared" si="45"/>
        <v>0.61603580674939429</v>
      </c>
      <c r="S385">
        <f t="shared" si="46"/>
        <v>0.10875103853747381</v>
      </c>
    </row>
    <row r="386" spans="1:19">
      <c r="A386" s="1">
        <v>44390</v>
      </c>
      <c r="B386">
        <v>144.029999</v>
      </c>
      <c r="C386">
        <v>147.46000699999999</v>
      </c>
      <c r="D386">
        <v>143.63000500000001</v>
      </c>
      <c r="E386">
        <v>145.63999899999999</v>
      </c>
      <c r="F386">
        <v>143.56977800000001</v>
      </c>
      <c r="G386">
        <f t="shared" si="47"/>
        <v>7.889264185924727E-3</v>
      </c>
      <c r="H386">
        <v>100827100</v>
      </c>
      <c r="M386">
        <f t="shared" si="40"/>
        <v>2.4100678068889936E-2</v>
      </c>
      <c r="N386">
        <f t="shared" si="41"/>
        <v>385</v>
      </c>
      <c r="O386">
        <f t="shared" si="42"/>
        <v>0.50993377483443714</v>
      </c>
      <c r="P386" s="2">
        <f t="shared" si="43"/>
        <v>0.50860927152317881</v>
      </c>
      <c r="Q386">
        <f t="shared" si="44"/>
        <v>2.490285456093139E-2</v>
      </c>
      <c r="R386">
        <f t="shared" si="45"/>
        <v>0.83937115008131291</v>
      </c>
      <c r="S386">
        <f t="shared" si="46"/>
        <v>0.3307618785581341</v>
      </c>
    </row>
    <row r="387" spans="1:19">
      <c r="A387" s="1">
        <v>44391</v>
      </c>
      <c r="B387">
        <v>148.10000600000001</v>
      </c>
      <c r="C387">
        <v>149.570007</v>
      </c>
      <c r="D387">
        <v>147.679993</v>
      </c>
      <c r="E387">
        <v>149.14999399999999</v>
      </c>
      <c r="F387">
        <v>147.02990700000001</v>
      </c>
      <c r="G387">
        <f t="shared" si="47"/>
        <v>2.4100678068889936E-2</v>
      </c>
      <c r="H387">
        <v>127050800</v>
      </c>
      <c r="M387">
        <f t="shared" ref="M387:M450" si="48">($F388/$F387)-1</f>
        <v>-4.4922289177534713E-3</v>
      </c>
      <c r="N387">
        <f t="shared" ref="N387:N450" si="49">ROW()-1</f>
        <v>386</v>
      </c>
      <c r="O387">
        <f t="shared" ref="O387:O450" si="50">N387/$V$3</f>
        <v>0.51125827814569536</v>
      </c>
      <c r="P387" s="2">
        <f t="shared" ref="P387:P450" si="51">(N387-1)/$V$3</f>
        <v>0.50993377483443714</v>
      </c>
      <c r="Q387">
        <f t="shared" ref="Q387:Q450" si="52">IF(O387&lt;1,_xlfn.NORM.S.INV(O387), "")</f>
        <v>2.8224065080875889E-2</v>
      </c>
      <c r="R387">
        <f t="shared" ref="R387:R450" si="53">_xlfn.NORM.DIST(M387,$V$5,$V$6, TRUE)</f>
        <v>0.40629370442528168</v>
      </c>
      <c r="S387">
        <f t="shared" ref="S387:S450" si="54">ABS(R387-P387)</f>
        <v>0.10364007040915546</v>
      </c>
    </row>
    <row r="388" spans="1:19">
      <c r="A388" s="1">
        <v>44392</v>
      </c>
      <c r="B388">
        <v>149.240005</v>
      </c>
      <c r="C388">
        <v>150</v>
      </c>
      <c r="D388">
        <v>147.08999600000001</v>
      </c>
      <c r="E388">
        <v>148.479996</v>
      </c>
      <c r="F388">
        <v>146.369415</v>
      </c>
      <c r="G388">
        <f t="shared" ref="G388:G451" si="55">($F388/$F387)-1</f>
        <v>-4.4922289177534713E-3</v>
      </c>
      <c r="H388">
        <v>106820300</v>
      </c>
      <c r="M388">
        <f t="shared" si="48"/>
        <v>-1.4075939293738515E-2</v>
      </c>
      <c r="N388">
        <f t="shared" si="49"/>
        <v>387</v>
      </c>
      <c r="O388">
        <f t="shared" si="50"/>
        <v>0.51258278145695368</v>
      </c>
      <c r="P388" s="2">
        <f t="shared" si="51"/>
        <v>0.51125827814569536</v>
      </c>
      <c r="Q388">
        <f t="shared" si="52"/>
        <v>3.154558695470245E-2</v>
      </c>
      <c r="R388">
        <f t="shared" si="53"/>
        <v>0.25816540679303124</v>
      </c>
      <c r="S388">
        <f t="shared" si="54"/>
        <v>0.25309287135266412</v>
      </c>
    </row>
    <row r="389" spans="1:19">
      <c r="A389" s="1">
        <v>44393</v>
      </c>
      <c r="B389">
        <v>148.46000699999999</v>
      </c>
      <c r="C389">
        <v>149.759995</v>
      </c>
      <c r="D389">
        <v>145.88000500000001</v>
      </c>
      <c r="E389">
        <v>146.38999899999999</v>
      </c>
      <c r="F389">
        <v>144.30912799999999</v>
      </c>
      <c r="G389">
        <f t="shared" si="55"/>
        <v>-1.4075939293738515E-2</v>
      </c>
      <c r="H389">
        <v>93251400</v>
      </c>
      <c r="M389">
        <f t="shared" si="48"/>
        <v>-2.6914250358438863E-2</v>
      </c>
      <c r="N389">
        <f t="shared" si="49"/>
        <v>388</v>
      </c>
      <c r="O389">
        <f t="shared" si="50"/>
        <v>0.5139072847682119</v>
      </c>
      <c r="P389" s="2">
        <f t="shared" si="51"/>
        <v>0.51258278145695368</v>
      </c>
      <c r="Q389">
        <f t="shared" si="52"/>
        <v>3.4867456892885625E-2</v>
      </c>
      <c r="R389">
        <f t="shared" si="53"/>
        <v>0.11491020717187368</v>
      </c>
      <c r="S389">
        <f t="shared" si="54"/>
        <v>0.39767257428508002</v>
      </c>
    </row>
    <row r="390" spans="1:19">
      <c r="A390" s="1">
        <v>44396</v>
      </c>
      <c r="B390">
        <v>143.75</v>
      </c>
      <c r="C390">
        <v>144.070007</v>
      </c>
      <c r="D390">
        <v>141.66999799999999</v>
      </c>
      <c r="E390">
        <v>142.449997</v>
      </c>
      <c r="F390">
        <v>140.42515599999999</v>
      </c>
      <c r="G390">
        <f t="shared" si="55"/>
        <v>-2.6914250358438863E-2</v>
      </c>
      <c r="H390">
        <v>121434600</v>
      </c>
      <c r="M390">
        <f t="shared" si="48"/>
        <v>2.5973978622462868E-2</v>
      </c>
      <c r="N390">
        <f t="shared" si="49"/>
        <v>389</v>
      </c>
      <c r="O390">
        <f t="shared" si="50"/>
        <v>0.51523178807947023</v>
      </c>
      <c r="P390" s="2">
        <f t="shared" si="51"/>
        <v>0.5139072847682119</v>
      </c>
      <c r="Q390">
        <f t="shared" si="52"/>
        <v>3.8189711632807613E-2</v>
      </c>
      <c r="R390">
        <f t="shared" si="53"/>
        <v>0.85822843191460918</v>
      </c>
      <c r="S390">
        <f t="shared" si="54"/>
        <v>0.34432114714639728</v>
      </c>
    </row>
    <row r="391" spans="1:19">
      <c r="A391" s="1">
        <v>44397</v>
      </c>
      <c r="B391">
        <v>143.46000699999999</v>
      </c>
      <c r="C391">
        <v>147.10000600000001</v>
      </c>
      <c r="D391">
        <v>142.96000699999999</v>
      </c>
      <c r="E391">
        <v>146.14999399999999</v>
      </c>
      <c r="F391">
        <v>144.07255599999999</v>
      </c>
      <c r="G391">
        <f t="shared" si="55"/>
        <v>2.5973978622462868E-2</v>
      </c>
      <c r="H391">
        <v>96350000</v>
      </c>
      <c r="M391">
        <f t="shared" si="48"/>
        <v>-5.1317892909459317E-3</v>
      </c>
      <c r="N391">
        <f t="shared" si="49"/>
        <v>390</v>
      </c>
      <c r="O391">
        <f t="shared" si="50"/>
        <v>0.51655629139072845</v>
      </c>
      <c r="P391" s="2">
        <f t="shared" si="51"/>
        <v>0.51523178807947023</v>
      </c>
      <c r="Q391">
        <f t="shared" si="52"/>
        <v>4.151238794160813E-2</v>
      </c>
      <c r="R391">
        <f t="shared" si="53"/>
        <v>0.39566701531463327</v>
      </c>
      <c r="S391">
        <f t="shared" si="54"/>
        <v>0.11956477276483696</v>
      </c>
    </row>
    <row r="392" spans="1:19">
      <c r="A392" s="1">
        <v>44398</v>
      </c>
      <c r="B392">
        <v>145.529999</v>
      </c>
      <c r="C392">
        <v>146.13000500000001</v>
      </c>
      <c r="D392">
        <v>144.63000500000001</v>
      </c>
      <c r="E392">
        <v>145.39999399999999</v>
      </c>
      <c r="F392">
        <v>143.33320599999999</v>
      </c>
      <c r="G392">
        <f t="shared" si="55"/>
        <v>-5.1317892909459317E-3</v>
      </c>
      <c r="H392">
        <v>74993500</v>
      </c>
      <c r="M392">
        <f t="shared" si="48"/>
        <v>9.6286969259586908E-3</v>
      </c>
      <c r="N392">
        <f t="shared" si="49"/>
        <v>391</v>
      </c>
      <c r="O392">
        <f t="shared" si="50"/>
        <v>0.51788079470198678</v>
      </c>
      <c r="P392" s="2">
        <f t="shared" si="51"/>
        <v>0.51655629139072845</v>
      </c>
      <c r="Q392">
        <f t="shared" si="52"/>
        <v>4.4835522619044742E-2</v>
      </c>
      <c r="R392">
        <f t="shared" si="53"/>
        <v>0.6442525605770516</v>
      </c>
      <c r="S392">
        <f t="shared" si="54"/>
        <v>0.12769626918632315</v>
      </c>
    </row>
    <row r="393" spans="1:19">
      <c r="A393" s="1">
        <v>44399</v>
      </c>
      <c r="B393">
        <v>145.94000199999999</v>
      </c>
      <c r="C393">
        <v>148.199997</v>
      </c>
      <c r="D393">
        <v>145.80999800000001</v>
      </c>
      <c r="E393">
        <v>146.800003</v>
      </c>
      <c r="F393">
        <v>144.71331799999999</v>
      </c>
      <c r="G393">
        <f t="shared" si="55"/>
        <v>9.6286969259586908E-3</v>
      </c>
      <c r="H393">
        <v>77338200</v>
      </c>
      <c r="M393">
        <f t="shared" si="48"/>
        <v>1.1988910377965345E-2</v>
      </c>
      <c r="N393">
        <f t="shared" si="49"/>
        <v>392</v>
      </c>
      <c r="O393">
        <f t="shared" si="50"/>
        <v>0.519205298013245</v>
      </c>
      <c r="P393" s="2">
        <f t="shared" si="51"/>
        <v>0.51788079470198678</v>
      </c>
      <c r="Q393">
        <f t="shared" si="52"/>
        <v>4.8159152500355205E-2</v>
      </c>
      <c r="R393">
        <f t="shared" si="53"/>
        <v>0.68128484496060371</v>
      </c>
      <c r="S393">
        <f t="shared" si="54"/>
        <v>0.16340405025861693</v>
      </c>
    </row>
    <row r="394" spans="1:19">
      <c r="A394" s="1">
        <v>44400</v>
      </c>
      <c r="B394">
        <v>147.550003</v>
      </c>
      <c r="C394">
        <v>148.720001</v>
      </c>
      <c r="D394">
        <v>146.91999799999999</v>
      </c>
      <c r="E394">
        <v>148.55999800000001</v>
      </c>
      <c r="F394">
        <v>146.448273</v>
      </c>
      <c r="G394">
        <f t="shared" si="55"/>
        <v>1.1988910377965345E-2</v>
      </c>
      <c r="H394">
        <v>71447400</v>
      </c>
      <c r="M394">
        <f t="shared" si="48"/>
        <v>2.8945646904281475E-3</v>
      </c>
      <c r="N394">
        <f t="shared" si="49"/>
        <v>393</v>
      </c>
      <c r="O394">
        <f t="shared" si="50"/>
        <v>0.52052980132450333</v>
      </c>
      <c r="P394" s="2">
        <f t="shared" si="51"/>
        <v>0.519205298013245</v>
      </c>
      <c r="Q394">
        <f t="shared" si="52"/>
        <v>5.1483314459131548E-2</v>
      </c>
      <c r="R394">
        <f t="shared" si="53"/>
        <v>0.53204284204843588</v>
      </c>
      <c r="S394">
        <f t="shared" si="54"/>
        <v>1.2837544035190884E-2</v>
      </c>
    </row>
    <row r="395" spans="1:19">
      <c r="A395" s="1">
        <v>44403</v>
      </c>
      <c r="B395">
        <v>148.270004</v>
      </c>
      <c r="C395">
        <v>149.83000200000001</v>
      </c>
      <c r="D395">
        <v>147.699997</v>
      </c>
      <c r="E395">
        <v>148.990005</v>
      </c>
      <c r="F395">
        <v>146.87217699999999</v>
      </c>
      <c r="G395">
        <f t="shared" si="55"/>
        <v>2.8945646904281475E-3</v>
      </c>
      <c r="H395">
        <v>72434100</v>
      </c>
      <c r="M395">
        <f t="shared" si="48"/>
        <v>-1.4900133195411058E-2</v>
      </c>
      <c r="N395">
        <f t="shared" si="49"/>
        <v>394</v>
      </c>
      <c r="O395">
        <f t="shared" si="50"/>
        <v>0.52185430463576155</v>
      </c>
      <c r="P395" s="2">
        <f t="shared" si="51"/>
        <v>0.52052980132450333</v>
      </c>
      <c r="Q395">
        <f t="shared" si="52"/>
        <v>5.4808045410197209E-2</v>
      </c>
      <c r="R395">
        <f t="shared" si="53"/>
        <v>0.24684969496678927</v>
      </c>
      <c r="S395">
        <f t="shared" si="54"/>
        <v>0.27368010635771406</v>
      </c>
    </row>
    <row r="396" spans="1:19">
      <c r="A396" s="1">
        <v>44404</v>
      </c>
      <c r="B396">
        <v>149.11999499999999</v>
      </c>
      <c r="C396">
        <v>149.21000699999999</v>
      </c>
      <c r="D396">
        <v>145.550003</v>
      </c>
      <c r="E396">
        <v>146.770004</v>
      </c>
      <c r="F396">
        <v>144.683762</v>
      </c>
      <c r="G396">
        <f t="shared" si="55"/>
        <v>-1.4900133195411058E-2</v>
      </c>
      <c r="H396">
        <v>104818600</v>
      </c>
      <c r="M396">
        <f t="shared" si="48"/>
        <v>-1.2196068001051885E-2</v>
      </c>
      <c r="N396">
        <f t="shared" si="49"/>
        <v>395</v>
      </c>
      <c r="O396">
        <f t="shared" si="50"/>
        <v>0.52317880794701987</v>
      </c>
      <c r="P396" s="2">
        <f t="shared" si="51"/>
        <v>0.52185430463576155</v>
      </c>
      <c r="Q396">
        <f t="shared" si="52"/>
        <v>5.8133382312497095E-2</v>
      </c>
      <c r="R396">
        <f t="shared" si="53"/>
        <v>0.28494550912869349</v>
      </c>
      <c r="S396">
        <f t="shared" si="54"/>
        <v>0.23690879550706806</v>
      </c>
    </row>
    <row r="397" spans="1:19">
      <c r="A397" s="1">
        <v>44405</v>
      </c>
      <c r="B397">
        <v>144.80999800000001</v>
      </c>
      <c r="C397">
        <v>146.970001</v>
      </c>
      <c r="D397">
        <v>142.53999300000001</v>
      </c>
      <c r="E397">
        <v>144.979996</v>
      </c>
      <c r="F397">
        <v>142.91918899999999</v>
      </c>
      <c r="G397">
        <f t="shared" si="55"/>
        <v>-1.2196068001051885E-2</v>
      </c>
      <c r="H397">
        <v>118931200</v>
      </c>
      <c r="M397">
        <f t="shared" si="48"/>
        <v>4.5521458983370788E-3</v>
      </c>
      <c r="N397">
        <f t="shared" si="49"/>
        <v>396</v>
      </c>
      <c r="O397">
        <f t="shared" si="50"/>
        <v>0.52450331125827809</v>
      </c>
      <c r="P397" s="2">
        <f t="shared" si="51"/>
        <v>0.52317880794701987</v>
      </c>
      <c r="Q397">
        <f t="shared" si="52"/>
        <v>6.1459362171992001E-2</v>
      </c>
      <c r="R397">
        <f t="shared" si="53"/>
        <v>0.56026904631378627</v>
      </c>
      <c r="S397">
        <f t="shared" si="54"/>
        <v>3.7090238366766393E-2</v>
      </c>
    </row>
    <row r="398" spans="1:19">
      <c r="A398" s="1">
        <v>44406</v>
      </c>
      <c r="B398">
        <v>144.69000199999999</v>
      </c>
      <c r="C398">
        <v>146.550003</v>
      </c>
      <c r="D398">
        <v>144.58000200000001</v>
      </c>
      <c r="E398">
        <v>145.63999899999999</v>
      </c>
      <c r="F398">
        <v>143.56977800000001</v>
      </c>
      <c r="G398">
        <f t="shared" si="55"/>
        <v>4.5521458983370788E-3</v>
      </c>
      <c r="H398">
        <v>56699500</v>
      </c>
      <c r="M398">
        <f t="shared" si="48"/>
        <v>1.5106870193808408E-3</v>
      </c>
      <c r="N398">
        <f t="shared" si="49"/>
        <v>397</v>
      </c>
      <c r="O398">
        <f t="shared" si="50"/>
        <v>0.52582781456953642</v>
      </c>
      <c r="P398" s="2">
        <f t="shared" si="51"/>
        <v>0.52450331125827809</v>
      </c>
      <c r="Q398">
        <f t="shared" si="52"/>
        <v>6.4786022044566918E-2</v>
      </c>
      <c r="R398">
        <f t="shared" si="53"/>
        <v>0.50834722154921108</v>
      </c>
      <c r="S398">
        <f t="shared" si="54"/>
        <v>1.6156089709067012E-2</v>
      </c>
    </row>
    <row r="399" spans="1:19">
      <c r="A399" s="1">
        <v>44407</v>
      </c>
      <c r="B399">
        <v>144.38000500000001</v>
      </c>
      <c r="C399">
        <v>146.33000200000001</v>
      </c>
      <c r="D399">
        <v>144.11000100000001</v>
      </c>
      <c r="E399">
        <v>145.86000100000001</v>
      </c>
      <c r="F399">
        <v>143.78666699999999</v>
      </c>
      <c r="G399">
        <f t="shared" si="55"/>
        <v>1.5106870193808408E-3</v>
      </c>
      <c r="H399">
        <v>70440600</v>
      </c>
      <c r="M399">
        <f t="shared" si="48"/>
        <v>-2.3308419827270388E-3</v>
      </c>
      <c r="N399">
        <f t="shared" si="49"/>
        <v>398</v>
      </c>
      <c r="O399">
        <f t="shared" si="50"/>
        <v>0.52715231788079475</v>
      </c>
      <c r="P399" s="2">
        <f t="shared" si="51"/>
        <v>0.52582781456953642</v>
      </c>
      <c r="Q399">
        <f t="shared" si="52"/>
        <v>6.8113399038945394E-2</v>
      </c>
      <c r="R399">
        <f t="shared" si="53"/>
        <v>0.44267530639958758</v>
      </c>
      <c r="S399">
        <f t="shared" si="54"/>
        <v>8.3152508169948847E-2</v>
      </c>
    </row>
    <row r="400" spans="1:19">
      <c r="A400" s="1">
        <v>44410</v>
      </c>
      <c r="B400">
        <v>146.36000100000001</v>
      </c>
      <c r="C400">
        <v>146.949997</v>
      </c>
      <c r="D400">
        <v>145.25</v>
      </c>
      <c r="E400">
        <v>145.520004</v>
      </c>
      <c r="F400">
        <v>143.45152300000001</v>
      </c>
      <c r="G400">
        <f t="shared" si="55"/>
        <v>-2.3308419827270388E-3</v>
      </c>
      <c r="H400">
        <v>62880000</v>
      </c>
      <c r="M400">
        <f t="shared" si="48"/>
        <v>1.2644180849860964E-2</v>
      </c>
      <c r="N400">
        <f t="shared" si="49"/>
        <v>399</v>
      </c>
      <c r="O400">
        <f t="shared" si="50"/>
        <v>0.52847682119205297</v>
      </c>
      <c r="P400" s="2">
        <f t="shared" si="51"/>
        <v>0.52715231788079475</v>
      </c>
      <c r="Q400">
        <f t="shared" si="52"/>
        <v>7.1441530319617183E-2</v>
      </c>
      <c r="R400">
        <f t="shared" si="53"/>
        <v>0.69127203679670535</v>
      </c>
      <c r="S400">
        <f t="shared" si="54"/>
        <v>0.1641197189159106</v>
      </c>
    </row>
    <row r="401" spans="1:19">
      <c r="A401" s="1">
        <v>44411</v>
      </c>
      <c r="B401">
        <v>145.80999800000001</v>
      </c>
      <c r="C401">
        <v>148.03999300000001</v>
      </c>
      <c r="D401">
        <v>145.179993</v>
      </c>
      <c r="E401">
        <v>147.36000100000001</v>
      </c>
      <c r="F401">
        <v>145.26535000000001</v>
      </c>
      <c r="G401">
        <f t="shared" si="55"/>
        <v>1.2644180849860964E-2</v>
      </c>
      <c r="H401">
        <v>64786600</v>
      </c>
      <c r="M401">
        <f t="shared" si="48"/>
        <v>-2.7823152596266887E-3</v>
      </c>
      <c r="N401">
        <f t="shared" si="49"/>
        <v>400</v>
      </c>
      <c r="O401">
        <f t="shared" si="50"/>
        <v>0.5298013245033113</v>
      </c>
      <c r="P401" s="2">
        <f t="shared" si="51"/>
        <v>0.52847682119205297</v>
      </c>
      <c r="Q401">
        <f t="shared" si="52"/>
        <v>7.4770453109777216E-2</v>
      </c>
      <c r="R401">
        <f t="shared" si="53"/>
        <v>0.43502507824096548</v>
      </c>
      <c r="S401">
        <f t="shared" si="54"/>
        <v>9.3451742951087491E-2</v>
      </c>
    </row>
    <row r="402" spans="1:19">
      <c r="A402" s="1">
        <v>44412</v>
      </c>
      <c r="B402">
        <v>147.270004</v>
      </c>
      <c r="C402">
        <v>147.78999300000001</v>
      </c>
      <c r="D402">
        <v>146.279999</v>
      </c>
      <c r="E402">
        <v>146.949997</v>
      </c>
      <c r="F402">
        <v>144.861176</v>
      </c>
      <c r="G402">
        <f t="shared" si="55"/>
        <v>-2.7823152596266887E-3</v>
      </c>
      <c r="H402">
        <v>56368300</v>
      </c>
      <c r="M402">
        <f t="shared" si="48"/>
        <v>7.48392378093099E-4</v>
      </c>
      <c r="N402">
        <f t="shared" si="49"/>
        <v>401</v>
      </c>
      <c r="O402">
        <f t="shared" si="50"/>
        <v>0.53112582781456952</v>
      </c>
      <c r="P402" s="2">
        <f t="shared" si="51"/>
        <v>0.5298013245033113</v>
      </c>
      <c r="Q402">
        <f t="shared" si="52"/>
        <v>7.8100204694273812E-2</v>
      </c>
      <c r="R402">
        <f t="shared" si="53"/>
        <v>0.49527676933591935</v>
      </c>
      <c r="S402">
        <f t="shared" si="54"/>
        <v>3.4524555167391946E-2</v>
      </c>
    </row>
    <row r="403" spans="1:19">
      <c r="A403" s="1">
        <v>44413</v>
      </c>
      <c r="B403">
        <v>146.979996</v>
      </c>
      <c r="C403">
        <v>147.83999600000001</v>
      </c>
      <c r="D403">
        <v>146.16999799999999</v>
      </c>
      <c r="E403">
        <v>147.05999800000001</v>
      </c>
      <c r="F403">
        <v>144.96958900000001</v>
      </c>
      <c r="G403">
        <f t="shared" si="55"/>
        <v>7.48392378093099E-4</v>
      </c>
      <c r="H403">
        <v>46397700</v>
      </c>
      <c r="M403">
        <f t="shared" si="48"/>
        <v>-4.7667928478435373E-3</v>
      </c>
      <c r="N403">
        <f t="shared" si="49"/>
        <v>402</v>
      </c>
      <c r="O403">
        <f t="shared" si="50"/>
        <v>0.53245033112582785</v>
      </c>
      <c r="P403" s="2">
        <f t="shared" si="51"/>
        <v>0.53112582781456952</v>
      </c>
      <c r="Q403">
        <f t="shared" si="52"/>
        <v>8.1430822422573365E-2</v>
      </c>
      <c r="R403">
        <f t="shared" si="53"/>
        <v>0.40172270159600748</v>
      </c>
      <c r="S403">
        <f t="shared" si="54"/>
        <v>0.12940312621856204</v>
      </c>
    </row>
    <row r="404" spans="1:19">
      <c r="A404" s="1">
        <v>44414</v>
      </c>
      <c r="B404">
        <v>146.35000600000001</v>
      </c>
      <c r="C404">
        <v>147.11000100000001</v>
      </c>
      <c r="D404">
        <v>145.63000500000001</v>
      </c>
      <c r="E404">
        <v>146.13999899999999</v>
      </c>
      <c r="F404">
        <v>144.278549</v>
      </c>
      <c r="G404">
        <f t="shared" si="55"/>
        <v>-4.7667928478435373E-3</v>
      </c>
      <c r="H404">
        <v>54126800</v>
      </c>
      <c r="M404">
        <f t="shared" si="48"/>
        <v>-3.4223382715048434E-4</v>
      </c>
      <c r="N404">
        <f t="shared" si="49"/>
        <v>403</v>
      </c>
      <c r="O404">
        <f t="shared" si="50"/>
        <v>0.53377483443708607</v>
      </c>
      <c r="P404" s="2">
        <f t="shared" si="51"/>
        <v>0.53245033112582785</v>
      </c>
      <c r="Q404">
        <f t="shared" si="52"/>
        <v>8.4762343711733842E-2</v>
      </c>
      <c r="R404">
        <f t="shared" si="53"/>
        <v>0.47658899331842308</v>
      </c>
      <c r="S404">
        <f t="shared" si="54"/>
        <v>5.5861337807404765E-2</v>
      </c>
    </row>
    <row r="405" spans="1:19">
      <c r="A405" s="1">
        <v>44417</v>
      </c>
      <c r="B405">
        <v>146.199997</v>
      </c>
      <c r="C405">
        <v>146.699997</v>
      </c>
      <c r="D405">
        <v>145.520004</v>
      </c>
      <c r="E405">
        <v>146.08999600000001</v>
      </c>
      <c r="F405">
        <v>144.22917200000001</v>
      </c>
      <c r="G405">
        <f t="shared" si="55"/>
        <v>-3.4223382715048434E-4</v>
      </c>
      <c r="H405">
        <v>48908700</v>
      </c>
      <c r="M405">
        <f t="shared" si="48"/>
        <v>-3.3540371430546001E-3</v>
      </c>
      <c r="N405">
        <f t="shared" si="49"/>
        <v>404</v>
      </c>
      <c r="O405">
        <f t="shared" si="50"/>
        <v>0.53509933774834439</v>
      </c>
      <c r="P405" s="2">
        <f t="shared" si="51"/>
        <v>0.53377483443708607</v>
      </c>
      <c r="Q405">
        <f t="shared" si="52"/>
        <v>8.8094806049396415E-2</v>
      </c>
      <c r="R405">
        <f t="shared" si="53"/>
        <v>0.4253723833134278</v>
      </c>
      <c r="S405">
        <f t="shared" si="54"/>
        <v>0.10840245112365826</v>
      </c>
    </row>
    <row r="406" spans="1:19">
      <c r="A406" s="1">
        <v>44418</v>
      </c>
      <c r="B406">
        <v>146.44000199999999</v>
      </c>
      <c r="C406">
        <v>147.71000699999999</v>
      </c>
      <c r="D406">
        <v>145.300003</v>
      </c>
      <c r="E406">
        <v>145.60000600000001</v>
      </c>
      <c r="F406">
        <v>143.74542199999999</v>
      </c>
      <c r="G406">
        <f t="shared" si="55"/>
        <v>-3.3540371430546001E-3</v>
      </c>
      <c r="H406">
        <v>69023100</v>
      </c>
      <c r="M406">
        <f t="shared" si="48"/>
        <v>1.7855733868172852E-3</v>
      </c>
      <c r="N406">
        <f t="shared" si="49"/>
        <v>405</v>
      </c>
      <c r="O406">
        <f t="shared" si="50"/>
        <v>0.53642384105960261</v>
      </c>
      <c r="P406" s="2">
        <f t="shared" si="51"/>
        <v>0.53509933774834439</v>
      </c>
      <c r="Q406">
        <f t="shared" si="52"/>
        <v>9.1428246996787033E-2</v>
      </c>
      <c r="R406">
        <f t="shared" si="53"/>
        <v>0.51305901223654637</v>
      </c>
      <c r="S406">
        <f t="shared" si="54"/>
        <v>2.204032551179802E-2</v>
      </c>
    </row>
    <row r="407" spans="1:19">
      <c r="A407" s="1">
        <v>44419</v>
      </c>
      <c r="B407">
        <v>146.050003</v>
      </c>
      <c r="C407">
        <v>146.720001</v>
      </c>
      <c r="D407">
        <v>145.529999</v>
      </c>
      <c r="E407">
        <v>145.86000100000001</v>
      </c>
      <c r="F407">
        <v>144.00209000000001</v>
      </c>
      <c r="G407">
        <f t="shared" si="55"/>
        <v>1.7855733868172852E-3</v>
      </c>
      <c r="H407">
        <v>48493500</v>
      </c>
      <c r="M407">
        <f t="shared" si="48"/>
        <v>2.077337905304022E-2</v>
      </c>
      <c r="N407">
        <f t="shared" si="49"/>
        <v>406</v>
      </c>
      <c r="O407">
        <f t="shared" si="50"/>
        <v>0.53774834437086094</v>
      </c>
      <c r="P407" s="2">
        <f t="shared" si="51"/>
        <v>0.53642384105960261</v>
      </c>
      <c r="Q407">
        <f t="shared" si="52"/>
        <v>9.4762704191737407E-2</v>
      </c>
      <c r="R407">
        <f t="shared" si="53"/>
        <v>0.80202160903943254</v>
      </c>
      <c r="S407">
        <f t="shared" si="54"/>
        <v>0.26559776797982992</v>
      </c>
    </row>
    <row r="408" spans="1:19">
      <c r="A408" s="1">
        <v>44420</v>
      </c>
      <c r="B408">
        <v>146.19000199999999</v>
      </c>
      <c r="C408">
        <v>149.050003</v>
      </c>
      <c r="D408">
        <v>145.83999600000001</v>
      </c>
      <c r="E408">
        <v>148.88999899999999</v>
      </c>
      <c r="F408">
        <v>146.99350000000001</v>
      </c>
      <c r="G408">
        <f t="shared" si="55"/>
        <v>2.077337905304022E-2</v>
      </c>
      <c r="H408">
        <v>72282600</v>
      </c>
      <c r="M408">
        <f t="shared" si="48"/>
        <v>1.4105113491411636E-3</v>
      </c>
      <c r="N408">
        <f t="shared" si="49"/>
        <v>407</v>
      </c>
      <c r="O408">
        <f t="shared" si="50"/>
        <v>0.53907284768211916</v>
      </c>
      <c r="P408" s="2">
        <f t="shared" si="51"/>
        <v>0.53774834437086094</v>
      </c>
      <c r="Q408">
        <f t="shared" si="52"/>
        <v>9.8098215351717283E-2</v>
      </c>
      <c r="R408">
        <f t="shared" si="53"/>
        <v>0.50662979942278574</v>
      </c>
      <c r="S408">
        <f t="shared" si="54"/>
        <v>3.11185449480752E-2</v>
      </c>
    </row>
    <row r="409" spans="1:19">
      <c r="A409" s="1">
        <v>44421</v>
      </c>
      <c r="B409">
        <v>148.970001</v>
      </c>
      <c r="C409">
        <v>149.44000199999999</v>
      </c>
      <c r="D409">
        <v>148.270004</v>
      </c>
      <c r="E409">
        <v>149.10000600000001</v>
      </c>
      <c r="F409">
        <v>147.20083600000001</v>
      </c>
      <c r="G409">
        <f t="shared" si="55"/>
        <v>1.4105113491411636E-3</v>
      </c>
      <c r="H409">
        <v>59375000</v>
      </c>
      <c r="M409">
        <f t="shared" si="48"/>
        <v>1.354790539368933E-2</v>
      </c>
      <c r="N409">
        <f t="shared" si="49"/>
        <v>408</v>
      </c>
      <c r="O409">
        <f t="shared" si="50"/>
        <v>0.54039735099337749</v>
      </c>
      <c r="P409" s="2">
        <f t="shared" si="51"/>
        <v>0.53907284768211916</v>
      </c>
      <c r="Q409">
        <f t="shared" si="52"/>
        <v>0.10143481827688737</v>
      </c>
      <c r="R409">
        <f t="shared" si="53"/>
        <v>0.70481593307917878</v>
      </c>
      <c r="S409">
        <f t="shared" si="54"/>
        <v>0.16574308539705962</v>
      </c>
    </row>
    <row r="410" spans="1:19">
      <c r="A410" s="1">
        <v>44424</v>
      </c>
      <c r="B410">
        <v>148.53999300000001</v>
      </c>
      <c r="C410">
        <v>151.19000199999999</v>
      </c>
      <c r="D410">
        <v>146.470001</v>
      </c>
      <c r="E410">
        <v>151.11999499999999</v>
      </c>
      <c r="F410">
        <v>149.195099</v>
      </c>
      <c r="G410">
        <f t="shared" si="55"/>
        <v>1.354790539368933E-2</v>
      </c>
      <c r="H410">
        <v>103296000</v>
      </c>
      <c r="M410">
        <f t="shared" si="48"/>
        <v>-6.1539353916713058E-3</v>
      </c>
      <c r="N410">
        <f t="shared" si="49"/>
        <v>409</v>
      </c>
      <c r="O410">
        <f t="shared" si="50"/>
        <v>0.54172185430463571</v>
      </c>
      <c r="P410" s="2">
        <f t="shared" si="51"/>
        <v>0.54039735099337749</v>
      </c>
      <c r="Q410">
        <f t="shared" si="52"/>
        <v>0.10477255085316471</v>
      </c>
      <c r="R410">
        <f t="shared" si="53"/>
        <v>0.37884635699803726</v>
      </c>
      <c r="S410">
        <f t="shared" si="54"/>
        <v>0.16155099399534023</v>
      </c>
    </row>
    <row r="411" spans="1:19">
      <c r="A411" s="1">
        <v>44425</v>
      </c>
      <c r="B411">
        <v>150.229996</v>
      </c>
      <c r="C411">
        <v>151.679993</v>
      </c>
      <c r="D411">
        <v>149.08999600000001</v>
      </c>
      <c r="E411">
        <v>150.19000199999999</v>
      </c>
      <c r="F411">
        <v>148.276962</v>
      </c>
      <c r="G411">
        <f t="shared" si="55"/>
        <v>-6.1539353916713058E-3</v>
      </c>
      <c r="H411">
        <v>92229700</v>
      </c>
      <c r="M411">
        <f t="shared" si="48"/>
        <v>-2.550105524821844E-2</v>
      </c>
      <c r="N411">
        <f t="shared" si="49"/>
        <v>410</v>
      </c>
      <c r="O411">
        <f t="shared" si="50"/>
        <v>0.54304635761589404</v>
      </c>
      <c r="P411" s="2">
        <f t="shared" si="51"/>
        <v>0.54172185430463571</v>
      </c>
      <c r="Q411">
        <f t="shared" si="52"/>
        <v>0.10811145105531032</v>
      </c>
      <c r="R411">
        <f t="shared" si="53"/>
        <v>0.12712641514021417</v>
      </c>
      <c r="S411">
        <f t="shared" si="54"/>
        <v>0.41459543916442154</v>
      </c>
    </row>
    <row r="412" spans="1:19">
      <c r="A412" s="1">
        <v>44426</v>
      </c>
      <c r="B412">
        <v>149.800003</v>
      </c>
      <c r="C412">
        <v>150.720001</v>
      </c>
      <c r="D412">
        <v>146.14999399999999</v>
      </c>
      <c r="E412">
        <v>146.36000100000001</v>
      </c>
      <c r="F412">
        <v>144.495743</v>
      </c>
      <c r="G412">
        <f t="shared" si="55"/>
        <v>-2.550105524821844E-2</v>
      </c>
      <c r="H412">
        <v>86326000</v>
      </c>
      <c r="M412">
        <f t="shared" si="48"/>
        <v>2.322885041672107E-3</v>
      </c>
      <c r="N412">
        <f t="shared" si="49"/>
        <v>411</v>
      </c>
      <c r="O412">
        <f t="shared" si="50"/>
        <v>0.54437086092715237</v>
      </c>
      <c r="P412" s="2">
        <f t="shared" si="51"/>
        <v>0.54304635761589404</v>
      </c>
      <c r="Q412">
        <f t="shared" si="52"/>
        <v>0.11145155695003069</v>
      </c>
      <c r="R412">
        <f t="shared" si="53"/>
        <v>0.52226313450176887</v>
      </c>
      <c r="S412">
        <f t="shared" si="54"/>
        <v>2.0783223114125171E-2</v>
      </c>
    </row>
    <row r="413" spans="1:19">
      <c r="A413" s="1">
        <v>44427</v>
      </c>
      <c r="B413">
        <v>145.029999</v>
      </c>
      <c r="C413">
        <v>148</v>
      </c>
      <c r="D413">
        <v>144.5</v>
      </c>
      <c r="E413">
        <v>146.699997</v>
      </c>
      <c r="F413">
        <v>144.83139</v>
      </c>
      <c r="G413">
        <f t="shared" si="55"/>
        <v>2.322885041672107E-3</v>
      </c>
      <c r="H413">
        <v>86960300</v>
      </c>
      <c r="M413">
        <f t="shared" si="48"/>
        <v>1.0157010852412718E-2</v>
      </c>
      <c r="N413">
        <f t="shared" si="49"/>
        <v>412</v>
      </c>
      <c r="O413">
        <f t="shared" si="50"/>
        <v>0.54569536423841059</v>
      </c>
      <c r="P413" s="2">
        <f t="shared" si="51"/>
        <v>0.54437086092715237</v>
      </c>
      <c r="Q413">
        <f t="shared" si="52"/>
        <v>0.11479290669910104</v>
      </c>
      <c r="R413">
        <f t="shared" si="53"/>
        <v>0.65267660838374175</v>
      </c>
      <c r="S413">
        <f t="shared" si="54"/>
        <v>0.10830574745658939</v>
      </c>
    </row>
    <row r="414" spans="1:19">
      <c r="A414" s="1">
        <v>44428</v>
      </c>
      <c r="B414">
        <v>147.44000199999999</v>
      </c>
      <c r="C414">
        <v>148.5</v>
      </c>
      <c r="D414">
        <v>146.779999</v>
      </c>
      <c r="E414">
        <v>148.19000199999999</v>
      </c>
      <c r="F414">
        <v>146.30244400000001</v>
      </c>
      <c r="G414">
        <f t="shared" si="55"/>
        <v>1.0157010852412718E-2</v>
      </c>
      <c r="H414">
        <v>60549600</v>
      </c>
      <c r="M414">
        <f t="shared" si="48"/>
        <v>1.0256807466592965E-2</v>
      </c>
      <c r="N414">
        <f t="shared" si="49"/>
        <v>413</v>
      </c>
      <c r="O414">
        <f t="shared" si="50"/>
        <v>0.54701986754966891</v>
      </c>
      <c r="P414" s="2">
        <f t="shared" si="51"/>
        <v>0.54569536423841059</v>
      </c>
      <c r="Q414">
        <f t="shared" si="52"/>
        <v>0.1181355385625084</v>
      </c>
      <c r="R414">
        <f t="shared" si="53"/>
        <v>0.65425959758168062</v>
      </c>
      <c r="S414">
        <f t="shared" si="54"/>
        <v>0.10856423334327003</v>
      </c>
    </row>
    <row r="415" spans="1:19">
      <c r="A415" s="1">
        <v>44431</v>
      </c>
      <c r="B415">
        <v>148.30999800000001</v>
      </c>
      <c r="C415">
        <v>150.19000199999999</v>
      </c>
      <c r="D415">
        <v>147.88999899999999</v>
      </c>
      <c r="E415">
        <v>149.71000699999999</v>
      </c>
      <c r="F415">
        <v>147.80304000000001</v>
      </c>
      <c r="G415">
        <f t="shared" si="55"/>
        <v>1.0256807466592965E-2</v>
      </c>
      <c r="H415">
        <v>60131800</v>
      </c>
      <c r="M415">
        <f t="shared" si="48"/>
        <v>-6.0104988368314682E-4</v>
      </c>
      <c r="N415">
        <f t="shared" si="49"/>
        <v>414</v>
      </c>
      <c r="O415">
        <f t="shared" si="50"/>
        <v>0.54834437086092713</v>
      </c>
      <c r="P415" s="2">
        <f t="shared" si="51"/>
        <v>0.54701986754966891</v>
      </c>
      <c r="Q415">
        <f t="shared" si="52"/>
        <v>0.121479490901612</v>
      </c>
      <c r="R415">
        <f t="shared" si="53"/>
        <v>0.47216022008136077</v>
      </c>
      <c r="S415">
        <f t="shared" si="54"/>
        <v>7.4859647468308144E-2</v>
      </c>
    </row>
    <row r="416" spans="1:19">
      <c r="A416" s="1">
        <v>44432</v>
      </c>
      <c r="B416">
        <v>149.449997</v>
      </c>
      <c r="C416">
        <v>150.86000100000001</v>
      </c>
      <c r="D416">
        <v>149.14999399999999</v>
      </c>
      <c r="E416">
        <v>149.61999499999999</v>
      </c>
      <c r="F416">
        <v>147.714203</v>
      </c>
      <c r="G416">
        <f t="shared" si="55"/>
        <v>-6.0104988368314682E-4</v>
      </c>
      <c r="H416">
        <v>48606400</v>
      </c>
      <c r="M416">
        <f t="shared" si="48"/>
        <v>-8.4212755086252589E-3</v>
      </c>
      <c r="N416">
        <f t="shared" si="49"/>
        <v>415</v>
      </c>
      <c r="O416">
        <f t="shared" si="50"/>
        <v>0.54966887417218546</v>
      </c>
      <c r="P416" s="2">
        <f t="shared" si="51"/>
        <v>0.54834437086092713</v>
      </c>
      <c r="Q416">
        <f t="shared" si="52"/>
        <v>0.12482480218232882</v>
      </c>
      <c r="R416">
        <f t="shared" si="53"/>
        <v>0.34238388015692456</v>
      </c>
      <c r="S416">
        <f t="shared" si="54"/>
        <v>0.20596049070400257</v>
      </c>
    </row>
    <row r="417" spans="1:19">
      <c r="A417" s="1">
        <v>44433</v>
      </c>
      <c r="B417">
        <v>149.80999800000001</v>
      </c>
      <c r="C417">
        <v>150.320007</v>
      </c>
      <c r="D417">
        <v>147.800003</v>
      </c>
      <c r="E417">
        <v>148.36000100000001</v>
      </c>
      <c r="F417">
        <v>146.47026099999999</v>
      </c>
      <c r="G417">
        <f t="shared" si="55"/>
        <v>-8.4212755086252589E-3</v>
      </c>
      <c r="H417">
        <v>58991300</v>
      </c>
      <c r="M417">
        <f t="shared" si="48"/>
        <v>-5.5270946776013741E-3</v>
      </c>
      <c r="N417">
        <f t="shared" si="49"/>
        <v>416</v>
      </c>
      <c r="O417">
        <f t="shared" si="50"/>
        <v>0.55099337748344368</v>
      </c>
      <c r="P417" s="2">
        <f t="shared" si="51"/>
        <v>0.54966887417218546</v>
      </c>
      <c r="Q417">
        <f t="shared" si="52"/>
        <v>0.12817151097833659</v>
      </c>
      <c r="R417">
        <f t="shared" si="53"/>
        <v>0.38913680758977892</v>
      </c>
      <c r="S417">
        <f t="shared" si="54"/>
        <v>0.16053206658240654</v>
      </c>
    </row>
    <row r="418" spans="1:19">
      <c r="A418" s="1">
        <v>44434</v>
      </c>
      <c r="B418">
        <v>148.35000600000001</v>
      </c>
      <c r="C418">
        <v>149.11999499999999</v>
      </c>
      <c r="D418">
        <v>147.509995</v>
      </c>
      <c r="E418">
        <v>147.53999300000001</v>
      </c>
      <c r="F418">
        <v>145.660706</v>
      </c>
      <c r="G418">
        <f t="shared" si="55"/>
        <v>-5.5270946776013741E-3</v>
      </c>
      <c r="H418">
        <v>48597200</v>
      </c>
      <c r="M418">
        <f t="shared" si="48"/>
        <v>7.1846692820505265E-3</v>
      </c>
      <c r="N418">
        <f t="shared" si="49"/>
        <v>417</v>
      </c>
      <c r="O418">
        <f t="shared" si="50"/>
        <v>0.55231788079470201</v>
      </c>
      <c r="P418" s="2">
        <f t="shared" si="51"/>
        <v>0.55099337748344368</v>
      </c>
      <c r="Q418">
        <f t="shared" si="52"/>
        <v>0.13151965597430362</v>
      </c>
      <c r="R418">
        <f t="shared" si="53"/>
        <v>0.60441868914555696</v>
      </c>
      <c r="S418">
        <f t="shared" si="54"/>
        <v>5.3425311662113284E-2</v>
      </c>
    </row>
    <row r="419" spans="1:19">
      <c r="A419" s="1">
        <v>44435</v>
      </c>
      <c r="B419">
        <v>147.479996</v>
      </c>
      <c r="C419">
        <v>148.75</v>
      </c>
      <c r="D419">
        <v>146.83000200000001</v>
      </c>
      <c r="E419">
        <v>148.60000600000001</v>
      </c>
      <c r="F419">
        <v>146.70723000000001</v>
      </c>
      <c r="G419">
        <f t="shared" si="55"/>
        <v>7.1846692820505265E-3</v>
      </c>
      <c r="H419">
        <v>55802400</v>
      </c>
      <c r="M419">
        <f t="shared" si="48"/>
        <v>3.0416844486805372E-2</v>
      </c>
      <c r="N419">
        <f t="shared" si="49"/>
        <v>418</v>
      </c>
      <c r="O419">
        <f t="shared" si="50"/>
        <v>0.55364238410596023</v>
      </c>
      <c r="P419" s="2">
        <f t="shared" si="51"/>
        <v>0.55231788079470201</v>
      </c>
      <c r="Q419">
        <f t="shared" si="52"/>
        <v>0.134869275969137</v>
      </c>
      <c r="R419">
        <f t="shared" si="53"/>
        <v>0.8967691805261071</v>
      </c>
      <c r="S419">
        <f t="shared" si="54"/>
        <v>0.34445129973140509</v>
      </c>
    </row>
    <row r="420" spans="1:19">
      <c r="A420" s="1">
        <v>44438</v>
      </c>
      <c r="B420">
        <v>149</v>
      </c>
      <c r="C420">
        <v>153.490005</v>
      </c>
      <c r="D420">
        <v>148.61000100000001</v>
      </c>
      <c r="E420">
        <v>153.11999499999999</v>
      </c>
      <c r="F420">
        <v>151.169601</v>
      </c>
      <c r="G420">
        <f t="shared" si="55"/>
        <v>3.0416844486805372E-2</v>
      </c>
      <c r="H420">
        <v>90956700</v>
      </c>
      <c r="M420">
        <f t="shared" si="48"/>
        <v>-8.4245046065841711E-3</v>
      </c>
      <c r="N420">
        <f t="shared" si="49"/>
        <v>419</v>
      </c>
      <c r="O420">
        <f t="shared" si="50"/>
        <v>0.55496688741721856</v>
      </c>
      <c r="P420" s="2">
        <f t="shared" si="51"/>
        <v>0.55364238410596023</v>
      </c>
      <c r="Q420">
        <f t="shared" si="52"/>
        <v>0.13822040987925968</v>
      </c>
      <c r="R420">
        <f t="shared" si="53"/>
        <v>0.34233289156822166</v>
      </c>
      <c r="S420">
        <f t="shared" si="54"/>
        <v>0.21130949253773856</v>
      </c>
    </row>
    <row r="421" spans="1:19">
      <c r="A421" s="1">
        <v>44439</v>
      </c>
      <c r="B421">
        <v>152.66000399999999</v>
      </c>
      <c r="C421">
        <v>152.800003</v>
      </c>
      <c r="D421">
        <v>151.28999300000001</v>
      </c>
      <c r="E421">
        <v>151.83000200000001</v>
      </c>
      <c r="F421">
        <v>149.896072</v>
      </c>
      <c r="G421">
        <f t="shared" si="55"/>
        <v>-8.4245046065841711E-3</v>
      </c>
      <c r="H421">
        <v>86453100</v>
      </c>
      <c r="M421">
        <f t="shared" si="48"/>
        <v>4.4786096863165259E-3</v>
      </c>
      <c r="N421">
        <f t="shared" si="49"/>
        <v>420</v>
      </c>
      <c r="O421">
        <f t="shared" si="50"/>
        <v>0.55629139072847678</v>
      </c>
      <c r="P421" s="2">
        <f t="shared" si="51"/>
        <v>0.55496688741721856</v>
      </c>
      <c r="Q421">
        <f t="shared" si="52"/>
        <v>0.14157309674190721</v>
      </c>
      <c r="R421">
        <f t="shared" si="53"/>
        <v>0.55902223053485089</v>
      </c>
      <c r="S421">
        <f t="shared" si="54"/>
        <v>4.0553431176323373E-3</v>
      </c>
    </row>
    <row r="422" spans="1:19">
      <c r="A422" s="1">
        <v>44440</v>
      </c>
      <c r="B422">
        <v>152.83000200000001</v>
      </c>
      <c r="C422">
        <v>154.979996</v>
      </c>
      <c r="D422">
        <v>152.33999600000001</v>
      </c>
      <c r="E422">
        <v>152.509995</v>
      </c>
      <c r="F422">
        <v>150.567398</v>
      </c>
      <c r="G422">
        <f t="shared" si="55"/>
        <v>4.4786096863165259E-3</v>
      </c>
      <c r="H422">
        <v>80313700</v>
      </c>
      <c r="M422">
        <f t="shared" si="48"/>
        <v>7.4748784594125262E-3</v>
      </c>
      <c r="N422">
        <f t="shared" si="49"/>
        <v>421</v>
      </c>
      <c r="O422">
        <f t="shared" si="50"/>
        <v>0.5576158940397351</v>
      </c>
      <c r="P422" s="2">
        <f t="shared" si="51"/>
        <v>0.55629139072847678</v>
      </c>
      <c r="Q422">
        <f t="shared" si="52"/>
        <v>0.1449273757184546</v>
      </c>
      <c r="R422">
        <f t="shared" si="53"/>
        <v>0.60921545150278433</v>
      </c>
      <c r="S422">
        <f t="shared" si="54"/>
        <v>5.2924060774307558E-2</v>
      </c>
    </row>
    <row r="423" spans="1:19">
      <c r="A423" s="1">
        <v>44441</v>
      </c>
      <c r="B423">
        <v>153.86999499999999</v>
      </c>
      <c r="C423">
        <v>154.720001</v>
      </c>
      <c r="D423">
        <v>152.39999399999999</v>
      </c>
      <c r="E423">
        <v>153.64999399999999</v>
      </c>
      <c r="F423">
        <v>151.692871</v>
      </c>
      <c r="G423">
        <f t="shared" si="55"/>
        <v>7.4748784594125262E-3</v>
      </c>
      <c r="H423">
        <v>71115500</v>
      </c>
      <c r="M423">
        <f t="shared" si="48"/>
        <v>4.2306141071057901E-3</v>
      </c>
      <c r="N423">
        <f t="shared" si="49"/>
        <v>422</v>
      </c>
      <c r="O423">
        <f t="shared" si="50"/>
        <v>0.55894039735099332</v>
      </c>
      <c r="P423" s="2">
        <f t="shared" si="51"/>
        <v>0.5576158940397351</v>
      </c>
      <c r="Q423">
        <f t="shared" si="52"/>
        <v>0.14828328609776481</v>
      </c>
      <c r="R423">
        <f t="shared" si="53"/>
        <v>0.55481318983291428</v>
      </c>
      <c r="S423">
        <f t="shared" si="54"/>
        <v>2.8027042068208274E-3</v>
      </c>
    </row>
    <row r="424" spans="1:19">
      <c r="A424" s="1">
        <v>44442</v>
      </c>
      <c r="B424">
        <v>153.759995</v>
      </c>
      <c r="C424">
        <v>154.63000500000001</v>
      </c>
      <c r="D424">
        <v>153.08999600000001</v>
      </c>
      <c r="E424">
        <v>154.300003</v>
      </c>
      <c r="F424">
        <v>152.33462499999999</v>
      </c>
      <c r="G424">
        <f t="shared" si="55"/>
        <v>4.2306141071057901E-3</v>
      </c>
      <c r="H424">
        <v>57808700</v>
      </c>
      <c r="M424">
        <f t="shared" si="48"/>
        <v>1.5489210020374511E-2</v>
      </c>
      <c r="N424">
        <f t="shared" si="49"/>
        <v>423</v>
      </c>
      <c r="O424">
        <f t="shared" si="50"/>
        <v>0.56026490066225165</v>
      </c>
      <c r="P424" s="2">
        <f t="shared" si="51"/>
        <v>0.55894039735099332</v>
      </c>
      <c r="Q424">
        <f t="shared" si="52"/>
        <v>0.15164086729956838</v>
      </c>
      <c r="R424">
        <f t="shared" si="53"/>
        <v>0.73294450530614208</v>
      </c>
      <c r="S424">
        <f t="shared" si="54"/>
        <v>0.17400410795514876</v>
      </c>
    </row>
    <row r="425" spans="1:19">
      <c r="A425" s="1">
        <v>44446</v>
      </c>
      <c r="B425">
        <v>154.970001</v>
      </c>
      <c r="C425">
        <v>157.259995</v>
      </c>
      <c r="D425">
        <v>154.38999899999999</v>
      </c>
      <c r="E425">
        <v>156.69000199999999</v>
      </c>
      <c r="F425">
        <v>154.69416799999999</v>
      </c>
      <c r="G425">
        <f t="shared" si="55"/>
        <v>1.5489210020374511E-2</v>
      </c>
      <c r="H425">
        <v>82278300</v>
      </c>
      <c r="M425">
        <f t="shared" si="48"/>
        <v>-1.0083709167368227E-2</v>
      </c>
      <c r="N425">
        <f t="shared" si="49"/>
        <v>424</v>
      </c>
      <c r="O425">
        <f t="shared" si="50"/>
        <v>0.56158940397350998</v>
      </c>
      <c r="P425" s="2">
        <f t="shared" si="51"/>
        <v>0.56026490066225165</v>
      </c>
      <c r="Q425">
        <f t="shared" si="52"/>
        <v>0.15500015887786692</v>
      </c>
      <c r="R425">
        <f t="shared" si="53"/>
        <v>0.31653166099171642</v>
      </c>
      <c r="S425">
        <f t="shared" si="54"/>
        <v>0.24373323967053523</v>
      </c>
    </row>
    <row r="426" spans="1:19">
      <c r="A426" s="1">
        <v>44447</v>
      </c>
      <c r="B426">
        <v>156.979996</v>
      </c>
      <c r="C426">
        <v>157.03999300000001</v>
      </c>
      <c r="D426">
        <v>153.979996</v>
      </c>
      <c r="E426">
        <v>155.11000100000001</v>
      </c>
      <c r="F426">
        <v>153.134277</v>
      </c>
      <c r="G426">
        <f t="shared" si="55"/>
        <v>-1.0083709167368227E-2</v>
      </c>
      <c r="H426">
        <v>74420200</v>
      </c>
      <c r="M426">
        <f t="shared" si="48"/>
        <v>-6.7047888958263746E-3</v>
      </c>
      <c r="N426">
        <f t="shared" si="49"/>
        <v>425</v>
      </c>
      <c r="O426">
        <f t="shared" si="50"/>
        <v>0.5629139072847682</v>
      </c>
      <c r="P426" s="2">
        <f t="shared" si="51"/>
        <v>0.56158940397350998</v>
      </c>
      <c r="Q426">
        <f t="shared" si="52"/>
        <v>0.15836120052436758</v>
      </c>
      <c r="R426">
        <f t="shared" si="53"/>
        <v>0.36987343121658478</v>
      </c>
      <c r="S426">
        <f t="shared" si="54"/>
        <v>0.1917159727569252</v>
      </c>
    </row>
    <row r="427" spans="1:19">
      <c r="A427" s="1">
        <v>44448</v>
      </c>
      <c r="B427">
        <v>155.490005</v>
      </c>
      <c r="C427">
        <v>156.11000100000001</v>
      </c>
      <c r="D427">
        <v>153.949997</v>
      </c>
      <c r="E427">
        <v>154.070007</v>
      </c>
      <c r="F427">
        <v>152.10754399999999</v>
      </c>
      <c r="G427">
        <f t="shared" si="55"/>
        <v>-6.7047888958263746E-3</v>
      </c>
      <c r="H427">
        <v>57305700</v>
      </c>
      <c r="M427">
        <f t="shared" si="48"/>
        <v>-3.3102105704895135E-2</v>
      </c>
      <c r="N427">
        <f t="shared" si="49"/>
        <v>426</v>
      </c>
      <c r="O427">
        <f t="shared" si="50"/>
        <v>0.56423841059602653</v>
      </c>
      <c r="P427" s="2">
        <f t="shared" si="51"/>
        <v>0.5629139072847682</v>
      </c>
      <c r="Q427">
        <f t="shared" si="52"/>
        <v>0.16172403207194688</v>
      </c>
      <c r="R427">
        <f t="shared" si="53"/>
        <v>7.1217288191507577E-2</v>
      </c>
      <c r="S427">
        <f t="shared" si="54"/>
        <v>0.49169661909326062</v>
      </c>
    </row>
    <row r="428" spans="1:19">
      <c r="A428" s="1">
        <v>44449</v>
      </c>
      <c r="B428">
        <v>155</v>
      </c>
      <c r="C428">
        <v>155.479996</v>
      </c>
      <c r="D428">
        <v>148.699997</v>
      </c>
      <c r="E428">
        <v>148.970001</v>
      </c>
      <c r="F428">
        <v>147.072464</v>
      </c>
      <c r="G428">
        <f t="shared" si="55"/>
        <v>-3.3102105704895135E-2</v>
      </c>
      <c r="H428">
        <v>140893200</v>
      </c>
      <c r="M428">
        <f t="shared" si="48"/>
        <v>3.8937404353271976E-3</v>
      </c>
      <c r="N428">
        <f t="shared" si="49"/>
        <v>427</v>
      </c>
      <c r="O428">
        <f t="shared" si="50"/>
        <v>0.56556291390728475</v>
      </c>
      <c r="P428" s="2">
        <f t="shared" si="51"/>
        <v>0.56423841059602653</v>
      </c>
      <c r="Q428">
        <f t="shared" si="52"/>
        <v>0.16508869349814187</v>
      </c>
      <c r="R428">
        <f t="shared" si="53"/>
        <v>0.54908586628305356</v>
      </c>
      <c r="S428">
        <f t="shared" si="54"/>
        <v>1.5152544312972971E-2</v>
      </c>
    </row>
    <row r="429" spans="1:19">
      <c r="A429" s="1">
        <v>44452</v>
      </c>
      <c r="B429">
        <v>150.63000500000001</v>
      </c>
      <c r="C429">
        <v>151.41999799999999</v>
      </c>
      <c r="D429">
        <v>148.75</v>
      </c>
      <c r="E429">
        <v>149.550003</v>
      </c>
      <c r="F429">
        <v>147.645126</v>
      </c>
      <c r="G429">
        <f t="shared" si="55"/>
        <v>3.8937404353271976E-3</v>
      </c>
      <c r="H429">
        <v>102404300</v>
      </c>
      <c r="M429">
        <f t="shared" si="48"/>
        <v>-9.5623474898859362E-3</v>
      </c>
      <c r="N429">
        <f t="shared" si="49"/>
        <v>428</v>
      </c>
      <c r="O429">
        <f t="shared" si="50"/>
        <v>0.56688741721854308</v>
      </c>
      <c r="P429" s="2">
        <f t="shared" si="51"/>
        <v>0.56556291390728475</v>
      </c>
      <c r="Q429">
        <f t="shared" si="52"/>
        <v>0.16845522492867646</v>
      </c>
      <c r="R429">
        <f t="shared" si="53"/>
        <v>0.32455075413403567</v>
      </c>
      <c r="S429">
        <f t="shared" si="54"/>
        <v>0.24101215977324908</v>
      </c>
    </row>
    <row r="430" spans="1:19">
      <c r="A430" s="1">
        <v>44453</v>
      </c>
      <c r="B430">
        <v>150.35000600000001</v>
      </c>
      <c r="C430">
        <v>151.070007</v>
      </c>
      <c r="D430">
        <v>146.91000399999999</v>
      </c>
      <c r="E430">
        <v>148.11999499999999</v>
      </c>
      <c r="F430">
        <v>146.23329200000001</v>
      </c>
      <c r="G430">
        <f t="shared" si="55"/>
        <v>-9.5623474898859362E-3</v>
      </c>
      <c r="H430">
        <v>109296300</v>
      </c>
      <c r="M430">
        <f t="shared" si="48"/>
        <v>6.1437582900067955E-3</v>
      </c>
      <c r="N430">
        <f t="shared" si="49"/>
        <v>429</v>
      </c>
      <c r="O430">
        <f t="shared" si="50"/>
        <v>0.5682119205298013</v>
      </c>
      <c r="P430" s="2">
        <f t="shared" si="51"/>
        <v>0.56688741721854308</v>
      </c>
      <c r="Q430">
        <f t="shared" si="52"/>
        <v>0.17182366664101495</v>
      </c>
      <c r="R430">
        <f t="shared" si="53"/>
        <v>0.58708828131136093</v>
      </c>
      <c r="S430">
        <f t="shared" si="54"/>
        <v>2.020086409281785E-2</v>
      </c>
    </row>
    <row r="431" spans="1:19">
      <c r="A431" s="1">
        <v>44454</v>
      </c>
      <c r="B431">
        <v>148.55999800000001</v>
      </c>
      <c r="C431">
        <v>149.44000199999999</v>
      </c>
      <c r="D431">
        <v>146.36999499999999</v>
      </c>
      <c r="E431">
        <v>149.029999</v>
      </c>
      <c r="F431">
        <v>147.13171399999999</v>
      </c>
      <c r="G431">
        <f t="shared" si="55"/>
        <v>6.1437582900067955E-3</v>
      </c>
      <c r="H431">
        <v>83281300</v>
      </c>
      <c r="M431">
        <f t="shared" si="48"/>
        <v>-1.6103870033076229E-3</v>
      </c>
      <c r="N431">
        <f t="shared" si="49"/>
        <v>430</v>
      </c>
      <c r="O431">
        <f t="shared" si="50"/>
        <v>0.56953642384105962</v>
      </c>
      <c r="P431" s="2">
        <f t="shared" si="51"/>
        <v>0.5682119205298013</v>
      </c>
      <c r="Q431">
        <f t="shared" si="52"/>
        <v>0.17519405906795268</v>
      </c>
      <c r="R431">
        <f t="shared" si="53"/>
        <v>0.45492666647211272</v>
      </c>
      <c r="S431">
        <f t="shared" si="54"/>
        <v>0.11328525405768858</v>
      </c>
    </row>
    <row r="432" spans="1:19">
      <c r="A432" s="1">
        <v>44455</v>
      </c>
      <c r="B432">
        <v>148.44000199999999</v>
      </c>
      <c r="C432">
        <v>148.970001</v>
      </c>
      <c r="D432">
        <v>147.220001</v>
      </c>
      <c r="E432">
        <v>148.78999300000001</v>
      </c>
      <c r="F432">
        <v>146.89477500000001</v>
      </c>
      <c r="G432">
        <f t="shared" si="55"/>
        <v>-1.6103870033076229E-3</v>
      </c>
      <c r="H432">
        <v>68034100</v>
      </c>
      <c r="M432">
        <f t="shared" si="48"/>
        <v>-1.8348174739367118E-2</v>
      </c>
      <c r="N432">
        <f t="shared" si="49"/>
        <v>431</v>
      </c>
      <c r="O432">
        <f t="shared" si="50"/>
        <v>0.57086092715231784</v>
      </c>
      <c r="P432" s="2">
        <f t="shared" si="51"/>
        <v>0.56953642384105962</v>
      </c>
      <c r="Q432">
        <f t="shared" si="52"/>
        <v>0.17856644280123579</v>
      </c>
      <c r="R432">
        <f t="shared" si="53"/>
        <v>0.20252423586779317</v>
      </c>
      <c r="S432">
        <f t="shared" si="54"/>
        <v>0.36701218797326646</v>
      </c>
    </row>
    <row r="433" spans="1:19">
      <c r="A433" s="1">
        <v>44456</v>
      </c>
      <c r="B433">
        <v>148.820007</v>
      </c>
      <c r="C433">
        <v>148.820007</v>
      </c>
      <c r="D433">
        <v>145.759995</v>
      </c>
      <c r="E433">
        <v>146.05999800000001</v>
      </c>
      <c r="F433">
        <v>144.199524</v>
      </c>
      <c r="G433">
        <f t="shared" si="55"/>
        <v>-1.8348174739367118E-2</v>
      </c>
      <c r="H433">
        <v>129868800</v>
      </c>
      <c r="M433">
        <f t="shared" si="48"/>
        <v>-2.1360895754413134E-2</v>
      </c>
      <c r="N433">
        <f t="shared" si="49"/>
        <v>432</v>
      </c>
      <c r="O433">
        <f t="shared" si="50"/>
        <v>0.57218543046357617</v>
      </c>
      <c r="P433" s="2">
        <f t="shared" si="51"/>
        <v>0.57086092715231784</v>
      </c>
      <c r="Q433">
        <f t="shared" si="52"/>
        <v>0.18194085859521977</v>
      </c>
      <c r="R433">
        <f t="shared" si="53"/>
        <v>0.16799213539466579</v>
      </c>
      <c r="S433">
        <f t="shared" si="54"/>
        <v>0.40286879175765206</v>
      </c>
    </row>
    <row r="434" spans="1:19">
      <c r="A434" s="1">
        <v>44459</v>
      </c>
      <c r="B434">
        <v>143.800003</v>
      </c>
      <c r="C434">
        <v>144.83999600000001</v>
      </c>
      <c r="D434">
        <v>141.270004</v>
      </c>
      <c r="E434">
        <v>142.94000199999999</v>
      </c>
      <c r="F434">
        <v>141.119293</v>
      </c>
      <c r="G434">
        <f t="shared" si="55"/>
        <v>-2.1360895754413134E-2</v>
      </c>
      <c r="H434">
        <v>123478900</v>
      </c>
      <c r="M434">
        <f t="shared" si="48"/>
        <v>3.4280571402807158E-3</v>
      </c>
      <c r="N434">
        <f t="shared" si="49"/>
        <v>433</v>
      </c>
      <c r="O434">
        <f t="shared" si="50"/>
        <v>0.57350993377483439</v>
      </c>
      <c r="P434" s="2">
        <f t="shared" si="51"/>
        <v>0.57218543046357617</v>
      </c>
      <c r="Q434">
        <f t="shared" si="52"/>
        <v>0.18531734737055869</v>
      </c>
      <c r="R434">
        <f t="shared" si="53"/>
        <v>0.54115198891935612</v>
      </c>
      <c r="S434">
        <f t="shared" si="54"/>
        <v>3.1033441544220053E-2</v>
      </c>
    </row>
    <row r="435" spans="1:19">
      <c r="A435" s="1">
        <v>44460</v>
      </c>
      <c r="B435">
        <v>143.929993</v>
      </c>
      <c r="C435">
        <v>144.60000600000001</v>
      </c>
      <c r="D435">
        <v>142.779999</v>
      </c>
      <c r="E435">
        <v>143.429993</v>
      </c>
      <c r="F435">
        <v>141.603058</v>
      </c>
      <c r="G435">
        <f t="shared" si="55"/>
        <v>3.4280571402807158E-3</v>
      </c>
      <c r="H435">
        <v>75834000</v>
      </c>
      <c r="M435">
        <f t="shared" si="48"/>
        <v>1.6872234496517757E-2</v>
      </c>
      <c r="N435">
        <f t="shared" si="49"/>
        <v>434</v>
      </c>
      <c r="O435">
        <f t="shared" si="50"/>
        <v>0.57483443708609272</v>
      </c>
      <c r="P435" s="2">
        <f t="shared" si="51"/>
        <v>0.57350993377483439</v>
      </c>
      <c r="Q435">
        <f t="shared" si="52"/>
        <v>0.18869595021793531</v>
      </c>
      <c r="R435">
        <f t="shared" si="53"/>
        <v>0.75212350559529018</v>
      </c>
      <c r="S435">
        <f t="shared" si="54"/>
        <v>0.17861357182045579</v>
      </c>
    </row>
    <row r="436" spans="1:19">
      <c r="A436" s="1">
        <v>44461</v>
      </c>
      <c r="B436">
        <v>144.449997</v>
      </c>
      <c r="C436">
        <v>146.429993</v>
      </c>
      <c r="D436">
        <v>143.699997</v>
      </c>
      <c r="E436">
        <v>145.85000600000001</v>
      </c>
      <c r="F436">
        <v>143.99221800000001</v>
      </c>
      <c r="G436">
        <f t="shared" si="55"/>
        <v>1.6872234496517757E-2</v>
      </c>
      <c r="H436">
        <v>76404300</v>
      </c>
      <c r="M436">
        <f t="shared" si="48"/>
        <v>6.7195298012563409E-3</v>
      </c>
      <c r="N436">
        <f t="shared" si="49"/>
        <v>435</v>
      </c>
      <c r="O436">
        <f t="shared" si="50"/>
        <v>0.57615894039735094</v>
      </c>
      <c r="P436" s="2">
        <f t="shared" si="51"/>
        <v>0.57483443708609272</v>
      </c>
      <c r="Q436">
        <f t="shared" si="52"/>
        <v>0.19207670840182381</v>
      </c>
      <c r="R436">
        <f t="shared" si="53"/>
        <v>0.59669775795081725</v>
      </c>
      <c r="S436">
        <f t="shared" si="54"/>
        <v>2.1863320864724534E-2</v>
      </c>
    </row>
    <row r="437" spans="1:19">
      <c r="A437" s="1">
        <v>44462</v>
      </c>
      <c r="B437">
        <v>146.64999399999999</v>
      </c>
      <c r="C437">
        <v>147.08000200000001</v>
      </c>
      <c r="D437">
        <v>145.63999899999999</v>
      </c>
      <c r="E437">
        <v>146.83000200000001</v>
      </c>
      <c r="F437">
        <v>144.959778</v>
      </c>
      <c r="G437">
        <f t="shared" si="55"/>
        <v>6.7195298012563409E-3</v>
      </c>
      <c r="H437">
        <v>64838200</v>
      </c>
      <c r="M437">
        <f t="shared" si="48"/>
        <v>6.1283896281905115E-4</v>
      </c>
      <c r="N437">
        <f t="shared" si="49"/>
        <v>436</v>
      </c>
      <c r="O437">
        <f t="shared" si="50"/>
        <v>0.57748344370860927</v>
      </c>
      <c r="P437" s="2">
        <f t="shared" si="51"/>
        <v>0.57615894039735094</v>
      </c>
      <c r="Q437">
        <f t="shared" si="52"/>
        <v>0.19545966336429496</v>
      </c>
      <c r="R437">
        <f t="shared" si="53"/>
        <v>0.49295267238003709</v>
      </c>
      <c r="S437">
        <f t="shared" si="54"/>
        <v>8.3206268017313845E-2</v>
      </c>
    </row>
    <row r="438" spans="1:19">
      <c r="A438" s="1">
        <v>44463</v>
      </c>
      <c r="B438">
        <v>145.66000399999999</v>
      </c>
      <c r="C438">
        <v>147.470001</v>
      </c>
      <c r="D438">
        <v>145.55999800000001</v>
      </c>
      <c r="E438">
        <v>146.91999799999999</v>
      </c>
      <c r="F438">
        <v>145.04861500000001</v>
      </c>
      <c r="G438">
        <f t="shared" si="55"/>
        <v>6.1283896281905115E-4</v>
      </c>
      <c r="H438">
        <v>53477900</v>
      </c>
      <c r="M438">
        <f t="shared" si="48"/>
        <v>-1.0550076607074299E-2</v>
      </c>
      <c r="N438">
        <f t="shared" si="49"/>
        <v>437</v>
      </c>
      <c r="O438">
        <f t="shared" si="50"/>
        <v>0.5788079470198676</v>
      </c>
      <c r="P438" s="2">
        <f t="shared" si="51"/>
        <v>0.57748344370860927</v>
      </c>
      <c r="Q438">
        <f t="shared" si="52"/>
        <v>0.19884485672885599</v>
      </c>
      <c r="R438">
        <f t="shared" si="53"/>
        <v>0.30943065039945711</v>
      </c>
      <c r="S438">
        <f t="shared" si="54"/>
        <v>0.26805279330915216</v>
      </c>
    </row>
    <row r="439" spans="1:19">
      <c r="A439" s="1">
        <v>44466</v>
      </c>
      <c r="B439">
        <v>145.470001</v>
      </c>
      <c r="C439">
        <v>145.96000699999999</v>
      </c>
      <c r="D439">
        <v>143.820007</v>
      </c>
      <c r="E439">
        <v>145.36999499999999</v>
      </c>
      <c r="F439">
        <v>143.51834099999999</v>
      </c>
      <c r="G439">
        <f t="shared" si="55"/>
        <v>-1.0550076607074299E-2</v>
      </c>
      <c r="H439">
        <v>74150700</v>
      </c>
      <c r="M439">
        <f t="shared" si="48"/>
        <v>-2.3801306343138373E-2</v>
      </c>
      <c r="N439">
        <f t="shared" si="49"/>
        <v>438</v>
      </c>
      <c r="O439">
        <f t="shared" si="50"/>
        <v>0.58013245033112582</v>
      </c>
      <c r="P439" s="2">
        <f t="shared" si="51"/>
        <v>0.5788079470198676</v>
      </c>
      <c r="Q439">
        <f t="shared" si="52"/>
        <v>0.20223233030433374</v>
      </c>
      <c r="R439">
        <f t="shared" si="53"/>
        <v>0.14298081924429673</v>
      </c>
      <c r="S439">
        <f t="shared" si="54"/>
        <v>0.43582712777557087</v>
      </c>
    </row>
    <row r="440" spans="1:19">
      <c r="A440" s="1">
        <v>44467</v>
      </c>
      <c r="B440">
        <v>143.25</v>
      </c>
      <c r="C440">
        <v>144.75</v>
      </c>
      <c r="D440">
        <v>141.69000199999999</v>
      </c>
      <c r="E440">
        <v>141.91000399999999</v>
      </c>
      <c r="F440">
        <v>140.102417</v>
      </c>
      <c r="G440">
        <f t="shared" si="55"/>
        <v>-2.3801306343138373E-2</v>
      </c>
      <c r="H440">
        <v>108972300</v>
      </c>
      <c r="M440">
        <f t="shared" si="48"/>
        <v>6.4830787323248984E-3</v>
      </c>
      <c r="N440">
        <f t="shared" si="49"/>
        <v>439</v>
      </c>
      <c r="O440">
        <f t="shared" si="50"/>
        <v>0.58145695364238414</v>
      </c>
      <c r="P440" s="2">
        <f t="shared" si="51"/>
        <v>0.58013245033112582</v>
      </c>
      <c r="Q440">
        <f t="shared" si="52"/>
        <v>0.20562212608879807</v>
      </c>
      <c r="R440">
        <f t="shared" si="53"/>
        <v>0.59275816001537529</v>
      </c>
      <c r="S440">
        <f t="shared" si="54"/>
        <v>1.2625709684249475E-2</v>
      </c>
    </row>
    <row r="441" spans="1:19">
      <c r="A441" s="1">
        <v>44468</v>
      </c>
      <c r="B441">
        <v>142.470001</v>
      </c>
      <c r="C441">
        <v>144.449997</v>
      </c>
      <c r="D441">
        <v>142.029999</v>
      </c>
      <c r="E441">
        <v>142.83000200000001</v>
      </c>
      <c r="F441">
        <v>141.01071200000001</v>
      </c>
      <c r="G441">
        <f t="shared" si="55"/>
        <v>6.4830787323248984E-3</v>
      </c>
      <c r="H441">
        <v>74602000</v>
      </c>
      <c r="M441">
        <f t="shared" si="48"/>
        <v>-9.3119166719760615E-3</v>
      </c>
      <c r="N441">
        <f t="shared" si="49"/>
        <v>440</v>
      </c>
      <c r="O441">
        <f t="shared" si="50"/>
        <v>0.58278145695364236</v>
      </c>
      <c r="P441" s="2">
        <f t="shared" si="51"/>
        <v>0.58145695364238414</v>
      </c>
      <c r="Q441">
        <f t="shared" si="52"/>
        <v>0.20901428627352525</v>
      </c>
      <c r="R441">
        <f t="shared" si="53"/>
        <v>0.32843206073276265</v>
      </c>
      <c r="S441">
        <f t="shared" si="54"/>
        <v>0.25302489290962149</v>
      </c>
    </row>
    <row r="442" spans="1:19">
      <c r="A442" s="1">
        <v>44469</v>
      </c>
      <c r="B442">
        <v>143.66000399999999</v>
      </c>
      <c r="C442">
        <v>144.38000500000001</v>
      </c>
      <c r="D442">
        <v>141.279999</v>
      </c>
      <c r="E442">
        <v>141.5</v>
      </c>
      <c r="F442">
        <v>139.697632</v>
      </c>
      <c r="G442">
        <f t="shared" si="55"/>
        <v>-9.3119166719760615E-3</v>
      </c>
      <c r="H442">
        <v>89056700</v>
      </c>
      <c r="M442">
        <f t="shared" si="48"/>
        <v>8.1272744837936894E-3</v>
      </c>
      <c r="N442">
        <f t="shared" si="49"/>
        <v>441</v>
      </c>
      <c r="O442">
        <f t="shared" si="50"/>
        <v>0.58410596026490069</v>
      </c>
      <c r="P442" s="2">
        <f t="shared" si="51"/>
        <v>0.58278145695364236</v>
      </c>
      <c r="Q442">
        <f t="shared" si="52"/>
        <v>0.21240885324700812</v>
      </c>
      <c r="R442">
        <f t="shared" si="53"/>
        <v>0.6199371688539117</v>
      </c>
      <c r="S442">
        <f t="shared" si="54"/>
        <v>3.7155711900269339E-2</v>
      </c>
    </row>
    <row r="443" spans="1:19">
      <c r="A443" s="1">
        <v>44470</v>
      </c>
      <c r="B443">
        <v>141.89999399999999</v>
      </c>
      <c r="C443">
        <v>142.91999799999999</v>
      </c>
      <c r="D443">
        <v>139.11000100000001</v>
      </c>
      <c r="E443">
        <v>142.64999399999999</v>
      </c>
      <c r="F443">
        <v>140.83299299999999</v>
      </c>
      <c r="G443">
        <f t="shared" si="55"/>
        <v>8.1272744837936894E-3</v>
      </c>
      <c r="H443">
        <v>94639600</v>
      </c>
      <c r="M443">
        <f t="shared" si="48"/>
        <v>-2.4605647626902205E-2</v>
      </c>
      <c r="N443">
        <f t="shared" si="49"/>
        <v>442</v>
      </c>
      <c r="O443">
        <f t="shared" si="50"/>
        <v>0.58543046357615891</v>
      </c>
      <c r="P443" s="2">
        <f t="shared" si="51"/>
        <v>0.58410596026490069</v>
      </c>
      <c r="Q443">
        <f t="shared" si="52"/>
        <v>0.21580586959900575</v>
      </c>
      <c r="R443">
        <f t="shared" si="53"/>
        <v>0.13531902652721287</v>
      </c>
      <c r="S443">
        <f t="shared" si="54"/>
        <v>0.44878693373768785</v>
      </c>
    </row>
    <row r="444" spans="1:19">
      <c r="A444" s="1">
        <v>44473</v>
      </c>
      <c r="B444">
        <v>141.759995</v>
      </c>
      <c r="C444">
        <v>142.21000699999999</v>
      </c>
      <c r="D444">
        <v>138.270004</v>
      </c>
      <c r="E444">
        <v>139.13999899999999</v>
      </c>
      <c r="F444">
        <v>137.367706</v>
      </c>
      <c r="G444">
        <f t="shared" si="55"/>
        <v>-2.4605647626902205E-2</v>
      </c>
      <c r="H444">
        <v>98322000</v>
      </c>
      <c r="M444">
        <f t="shared" si="48"/>
        <v>1.4158247645192468E-2</v>
      </c>
      <c r="N444">
        <f t="shared" si="49"/>
        <v>443</v>
      </c>
      <c r="O444">
        <f t="shared" si="50"/>
        <v>0.58675496688741724</v>
      </c>
      <c r="P444" s="2">
        <f t="shared" si="51"/>
        <v>0.58543046357615891</v>
      </c>
      <c r="Q444">
        <f t="shared" si="52"/>
        <v>0.21920537812464327</v>
      </c>
      <c r="R444">
        <f t="shared" si="53"/>
        <v>0.71380531673575132</v>
      </c>
      <c r="S444">
        <f t="shared" si="54"/>
        <v>0.12837485315959241</v>
      </c>
    </row>
    <row r="445" spans="1:19">
      <c r="A445" s="1">
        <v>44474</v>
      </c>
      <c r="B445">
        <v>139.490005</v>
      </c>
      <c r="C445">
        <v>142.240005</v>
      </c>
      <c r="D445">
        <v>139.36000100000001</v>
      </c>
      <c r="E445">
        <v>141.11000100000001</v>
      </c>
      <c r="F445">
        <v>139.312592</v>
      </c>
      <c r="G445">
        <f t="shared" si="55"/>
        <v>1.4158247645192468E-2</v>
      </c>
      <c r="H445">
        <v>80861100</v>
      </c>
      <c r="M445">
        <f t="shared" si="48"/>
        <v>6.3071254894173645E-3</v>
      </c>
      <c r="N445">
        <f t="shared" si="49"/>
        <v>444</v>
      </c>
      <c r="O445">
        <f t="shared" si="50"/>
        <v>0.58807947019867546</v>
      </c>
      <c r="P445" s="2">
        <f t="shared" si="51"/>
        <v>0.58675496688741724</v>
      </c>
      <c r="Q445">
        <f t="shared" si="52"/>
        <v>0.22260742182855286</v>
      </c>
      <c r="R445">
        <f t="shared" si="53"/>
        <v>0.58982041326958301</v>
      </c>
      <c r="S445">
        <f t="shared" si="54"/>
        <v>3.0654463821657707E-3</v>
      </c>
    </row>
    <row r="446" spans="1:19">
      <c r="A446" s="1">
        <v>44475</v>
      </c>
      <c r="B446">
        <v>139.470001</v>
      </c>
      <c r="C446">
        <v>142.14999399999999</v>
      </c>
      <c r="D446">
        <v>138.36999499999999</v>
      </c>
      <c r="E446">
        <v>142</v>
      </c>
      <c r="F446">
        <v>140.19125399999999</v>
      </c>
      <c r="G446">
        <f t="shared" si="55"/>
        <v>6.3071254894173645E-3</v>
      </c>
      <c r="H446">
        <v>83221100</v>
      </c>
      <c r="M446">
        <f t="shared" si="48"/>
        <v>9.0845467435509697E-3</v>
      </c>
      <c r="N446">
        <f t="shared" si="49"/>
        <v>445</v>
      </c>
      <c r="O446">
        <f t="shared" si="50"/>
        <v>0.58940397350993379</v>
      </c>
      <c r="P446" s="2">
        <f t="shared" si="51"/>
        <v>0.58807947019867546</v>
      </c>
      <c r="Q446">
        <f t="shared" si="52"/>
        <v>0.22601204392906704</v>
      </c>
      <c r="R446">
        <f t="shared" si="53"/>
        <v>0.63550177092515514</v>
      </c>
      <c r="S446">
        <f t="shared" si="54"/>
        <v>4.7422300726479683E-2</v>
      </c>
    </row>
    <row r="447" spans="1:19">
      <c r="A447" s="1">
        <v>44476</v>
      </c>
      <c r="B447">
        <v>143.05999800000001</v>
      </c>
      <c r="C447">
        <v>144.220001</v>
      </c>
      <c r="D447">
        <v>142.720001</v>
      </c>
      <c r="E447">
        <v>143.28999300000001</v>
      </c>
      <c r="F447">
        <v>141.46482800000001</v>
      </c>
      <c r="G447">
        <f t="shared" si="55"/>
        <v>9.0845467435509697E-3</v>
      </c>
      <c r="H447">
        <v>61732700</v>
      </c>
      <c r="M447">
        <f t="shared" si="48"/>
        <v>-2.7218072890882183E-3</v>
      </c>
      <c r="N447">
        <f t="shared" si="49"/>
        <v>446</v>
      </c>
      <c r="O447">
        <f t="shared" si="50"/>
        <v>0.59072847682119201</v>
      </c>
      <c r="P447" s="2">
        <f t="shared" si="51"/>
        <v>0.58940397350993379</v>
      </c>
      <c r="Q447">
        <f t="shared" si="52"/>
        <v>0.2294192878624555</v>
      </c>
      <c r="R447">
        <f t="shared" si="53"/>
        <v>0.43604904197568484</v>
      </c>
      <c r="S447">
        <f t="shared" si="54"/>
        <v>0.15335493153424895</v>
      </c>
    </row>
    <row r="448" spans="1:19">
      <c r="A448" s="1">
        <v>44477</v>
      </c>
      <c r="B448">
        <v>144.029999</v>
      </c>
      <c r="C448">
        <v>144.179993</v>
      </c>
      <c r="D448">
        <v>142.55999800000001</v>
      </c>
      <c r="E448">
        <v>142.89999399999999</v>
      </c>
      <c r="F448">
        <v>141.07978800000001</v>
      </c>
      <c r="G448">
        <f t="shared" si="55"/>
        <v>-2.7218072890882183E-3</v>
      </c>
      <c r="H448">
        <v>58773200</v>
      </c>
      <c r="M448">
        <f t="shared" si="48"/>
        <v>-6.2968623117021227E-4</v>
      </c>
      <c r="N448">
        <f t="shared" si="49"/>
        <v>447</v>
      </c>
      <c r="O448">
        <f t="shared" si="50"/>
        <v>0.59205298013245033</v>
      </c>
      <c r="P448" s="2">
        <f t="shared" si="51"/>
        <v>0.59072847682119201</v>
      </c>
      <c r="Q448">
        <f t="shared" si="52"/>
        <v>0.23282919728721652</v>
      </c>
      <c r="R448">
        <f t="shared" si="53"/>
        <v>0.47167040594385934</v>
      </c>
      <c r="S448">
        <f t="shared" si="54"/>
        <v>0.11905807087733267</v>
      </c>
    </row>
    <row r="449" spans="1:19">
      <c r="A449" s="1">
        <v>44480</v>
      </c>
      <c r="B449">
        <v>142.270004</v>
      </c>
      <c r="C449">
        <v>144.80999800000001</v>
      </c>
      <c r="D449">
        <v>141.80999800000001</v>
      </c>
      <c r="E449">
        <v>142.80999800000001</v>
      </c>
      <c r="F449">
        <v>140.99095199999999</v>
      </c>
      <c r="G449">
        <f t="shared" si="55"/>
        <v>-6.2968623117021227E-4</v>
      </c>
      <c r="H449">
        <v>64452200</v>
      </c>
      <c r="M449">
        <f t="shared" si="48"/>
        <v>-9.1030522299047067E-3</v>
      </c>
      <c r="N449">
        <f t="shared" si="49"/>
        <v>448</v>
      </c>
      <c r="O449">
        <f t="shared" si="50"/>
        <v>0.59337748344370866</v>
      </c>
      <c r="P449" s="2">
        <f t="shared" si="51"/>
        <v>0.59205298013245033</v>
      </c>
      <c r="Q449">
        <f t="shared" si="52"/>
        <v>0.23624181608841455</v>
      </c>
      <c r="R449">
        <f t="shared" si="53"/>
        <v>0.33168339389656842</v>
      </c>
      <c r="S449">
        <f t="shared" si="54"/>
        <v>0.26036958623588191</v>
      </c>
    </row>
    <row r="450" spans="1:19">
      <c r="A450" s="1">
        <v>44481</v>
      </c>
      <c r="B450">
        <v>143.229996</v>
      </c>
      <c r="C450">
        <v>143.25</v>
      </c>
      <c r="D450">
        <v>141.03999300000001</v>
      </c>
      <c r="E450">
        <v>141.509995</v>
      </c>
      <c r="F450">
        <v>139.707504</v>
      </c>
      <c r="G450">
        <f t="shared" si="55"/>
        <v>-9.1030522299047067E-3</v>
      </c>
      <c r="H450">
        <v>73035900</v>
      </c>
      <c r="M450">
        <f t="shared" si="48"/>
        <v>-4.2397937336279279E-3</v>
      </c>
      <c r="N450">
        <f t="shared" si="49"/>
        <v>449</v>
      </c>
      <c r="O450">
        <f t="shared" si="50"/>
        <v>0.59470198675496688</v>
      </c>
      <c r="P450" s="2">
        <f t="shared" si="51"/>
        <v>0.59337748344370866</v>
      </c>
      <c r="Q450">
        <f t="shared" si="52"/>
        <v>0.23965718838207312</v>
      </c>
      <c r="R450">
        <f t="shared" si="53"/>
        <v>0.41050761755387566</v>
      </c>
      <c r="S450">
        <f t="shared" si="54"/>
        <v>0.18286986588983301</v>
      </c>
    </row>
    <row r="451" spans="1:19">
      <c r="A451" s="1">
        <v>44482</v>
      </c>
      <c r="B451">
        <v>141.240005</v>
      </c>
      <c r="C451">
        <v>141.39999399999999</v>
      </c>
      <c r="D451">
        <v>139.199997</v>
      </c>
      <c r="E451">
        <v>140.91000399999999</v>
      </c>
      <c r="F451">
        <v>139.115173</v>
      </c>
      <c r="G451">
        <f t="shared" si="55"/>
        <v>-4.2397937336279279E-3</v>
      </c>
      <c r="H451">
        <v>78762700</v>
      </c>
      <c r="M451">
        <f t="shared" ref="M451:M514" si="56">($F452/$F451)-1</f>
        <v>2.0225399856275805E-2</v>
      </c>
      <c r="N451">
        <f t="shared" ref="N451:N514" si="57">ROW()-1</f>
        <v>450</v>
      </c>
      <c r="O451">
        <f t="shared" ref="O451:O514" si="58">N451/$V$3</f>
        <v>0.59602649006622521</v>
      </c>
      <c r="P451" s="2">
        <f t="shared" ref="P451:P514" si="59">(N451-1)/$V$3</f>
        <v>0.59470198675496688</v>
      </c>
      <c r="Q451">
        <f t="shared" ref="Q451:Q514" si="60">IF(O451&lt;1,_xlfn.NORM.S.INV(O451), "")</f>
        <v>0.24307535851962003</v>
      </c>
      <c r="R451">
        <f t="shared" ref="R451:R514" si="61">_xlfn.NORM.DIST(M451,$V$5,$V$6, TRUE)</f>
        <v>0.79540258199024061</v>
      </c>
      <c r="S451">
        <f t="shared" ref="S451:S514" si="62">ABS(R451-P451)</f>
        <v>0.20070059523527373</v>
      </c>
    </row>
    <row r="452" spans="1:19">
      <c r="A452" s="1">
        <v>44483</v>
      </c>
      <c r="B452">
        <v>142.11000100000001</v>
      </c>
      <c r="C452">
        <v>143.88000500000001</v>
      </c>
      <c r="D452">
        <v>141.509995</v>
      </c>
      <c r="E452">
        <v>143.759995</v>
      </c>
      <c r="F452">
        <v>141.928833</v>
      </c>
      <c r="G452">
        <f t="shared" ref="G452:G515" si="63">($F452/$F451)-1</f>
        <v>2.0225399856275805E-2</v>
      </c>
      <c r="H452">
        <v>69907100</v>
      </c>
      <c r="M452">
        <f t="shared" si="56"/>
        <v>7.5127018059819584E-3</v>
      </c>
      <c r="N452">
        <f t="shared" si="57"/>
        <v>451</v>
      </c>
      <c r="O452">
        <f t="shared" si="58"/>
        <v>0.59735099337748343</v>
      </c>
      <c r="P452" s="2">
        <f t="shared" si="59"/>
        <v>0.59602649006622521</v>
      </c>
      <c r="Q452">
        <f t="shared" si="60"/>
        <v>0.24649637109238562</v>
      </c>
      <c r="R452">
        <f t="shared" si="61"/>
        <v>0.60983941468969494</v>
      </c>
      <c r="S452">
        <f t="shared" si="62"/>
        <v>1.3812924623469724E-2</v>
      </c>
    </row>
    <row r="453" spans="1:19">
      <c r="A453" s="1">
        <v>44484</v>
      </c>
      <c r="B453">
        <v>143.770004</v>
      </c>
      <c r="C453">
        <v>144.89999399999999</v>
      </c>
      <c r="D453">
        <v>143.509995</v>
      </c>
      <c r="E453">
        <v>144.83999600000001</v>
      </c>
      <c r="F453">
        <v>142.995102</v>
      </c>
      <c r="G453">
        <f t="shared" si="63"/>
        <v>7.5127018059819584E-3</v>
      </c>
      <c r="H453">
        <v>67940300</v>
      </c>
      <c r="M453">
        <f t="shared" si="56"/>
        <v>1.1805907869487653E-2</v>
      </c>
      <c r="N453">
        <f t="shared" si="57"/>
        <v>452</v>
      </c>
      <c r="O453">
        <f t="shared" si="58"/>
        <v>0.59867549668874176</v>
      </c>
      <c r="P453" s="2">
        <f t="shared" si="59"/>
        <v>0.59735099337748343</v>
      </c>
      <c r="Q453">
        <f t="shared" si="60"/>
        <v>0.24992027093615918</v>
      </c>
      <c r="R453">
        <f t="shared" si="61"/>
        <v>0.67847153888562106</v>
      </c>
      <c r="S453">
        <f t="shared" si="62"/>
        <v>8.1120545508137631E-2</v>
      </c>
    </row>
    <row r="454" spans="1:19">
      <c r="A454" s="1">
        <v>44487</v>
      </c>
      <c r="B454">
        <v>143.449997</v>
      </c>
      <c r="C454">
        <v>146.83999600000001</v>
      </c>
      <c r="D454">
        <v>143.16000399999999</v>
      </c>
      <c r="E454">
        <v>146.550003</v>
      </c>
      <c r="F454">
        <v>144.683289</v>
      </c>
      <c r="G454">
        <f t="shared" si="63"/>
        <v>1.1805907869487653E-2</v>
      </c>
      <c r="H454">
        <v>85589200</v>
      </c>
      <c r="M454">
        <f t="shared" si="56"/>
        <v>1.5080207362440978E-2</v>
      </c>
      <c r="N454">
        <f t="shared" si="57"/>
        <v>453</v>
      </c>
      <c r="O454">
        <f t="shared" si="58"/>
        <v>0.6</v>
      </c>
      <c r="P454" s="2">
        <f t="shared" si="59"/>
        <v>0.59867549668874176</v>
      </c>
      <c r="Q454">
        <f t="shared" si="60"/>
        <v>0.25334710313579978</v>
      </c>
      <c r="R454">
        <f t="shared" si="61"/>
        <v>0.72713245198667542</v>
      </c>
      <c r="S454">
        <f t="shared" si="62"/>
        <v>0.12845695529793366</v>
      </c>
    </row>
    <row r="455" spans="1:19">
      <c r="A455" s="1">
        <v>44488</v>
      </c>
      <c r="B455">
        <v>147.009995</v>
      </c>
      <c r="C455">
        <v>149.16999799999999</v>
      </c>
      <c r="D455">
        <v>146.550003</v>
      </c>
      <c r="E455">
        <v>148.759995</v>
      </c>
      <c r="F455">
        <v>146.86514299999999</v>
      </c>
      <c r="G455">
        <f t="shared" si="63"/>
        <v>1.5080207362440978E-2</v>
      </c>
      <c r="H455">
        <v>76378900</v>
      </c>
      <c r="M455">
        <f t="shared" si="56"/>
        <v>3.3612604728134876E-3</v>
      </c>
      <c r="N455">
        <f t="shared" si="57"/>
        <v>454</v>
      </c>
      <c r="O455">
        <f t="shared" si="58"/>
        <v>0.60132450331125831</v>
      </c>
      <c r="P455" s="2">
        <f t="shared" si="59"/>
        <v>0.6</v>
      </c>
      <c r="Q455">
        <f t="shared" si="60"/>
        <v>0.25677691302990829</v>
      </c>
      <c r="R455">
        <f t="shared" si="61"/>
        <v>0.54001254884034844</v>
      </c>
      <c r="S455">
        <f t="shared" si="62"/>
        <v>5.9987451159651539E-2</v>
      </c>
    </row>
    <row r="456" spans="1:19">
      <c r="A456" s="1">
        <v>44489</v>
      </c>
      <c r="B456">
        <v>148.699997</v>
      </c>
      <c r="C456">
        <v>149.75</v>
      </c>
      <c r="D456">
        <v>148.11999499999999</v>
      </c>
      <c r="E456">
        <v>149.259995</v>
      </c>
      <c r="F456">
        <v>147.35879499999999</v>
      </c>
      <c r="G456">
        <f t="shared" si="63"/>
        <v>3.3612604728134876E-3</v>
      </c>
      <c r="H456">
        <v>58418800</v>
      </c>
      <c r="M456">
        <f t="shared" si="56"/>
        <v>1.4739127040228617E-3</v>
      </c>
      <c r="N456">
        <f t="shared" si="57"/>
        <v>455</v>
      </c>
      <c r="O456">
        <f t="shared" si="58"/>
        <v>0.60264900662251653</v>
      </c>
      <c r="P456" s="2">
        <f t="shared" si="59"/>
        <v>0.60132450331125831</v>
      </c>
      <c r="Q456">
        <f t="shared" si="60"/>
        <v>0.26020974621555576</v>
      </c>
      <c r="R456">
        <f t="shared" si="61"/>
        <v>0.50771677514533264</v>
      </c>
      <c r="S456">
        <f t="shared" si="62"/>
        <v>9.3607728165925663E-2</v>
      </c>
    </row>
    <row r="457" spans="1:19">
      <c r="A457" s="1">
        <v>44490</v>
      </c>
      <c r="B457">
        <v>148.80999800000001</v>
      </c>
      <c r="C457">
        <v>149.63999899999999</v>
      </c>
      <c r="D457">
        <v>147.86999499999999</v>
      </c>
      <c r="E457">
        <v>149.479996</v>
      </c>
      <c r="F457">
        <v>147.57598899999999</v>
      </c>
      <c r="G457">
        <f t="shared" si="63"/>
        <v>1.4739127040228617E-3</v>
      </c>
      <c r="H457">
        <v>61421000</v>
      </c>
      <c r="M457">
        <f t="shared" si="56"/>
        <v>-5.2849925335752834E-3</v>
      </c>
      <c r="N457">
        <f t="shared" si="57"/>
        <v>456</v>
      </c>
      <c r="O457">
        <f t="shared" si="58"/>
        <v>0.60397350993377485</v>
      </c>
      <c r="P457" s="2">
        <f t="shared" si="59"/>
        <v>0.60264900662251653</v>
      </c>
      <c r="Q457">
        <f t="shared" si="60"/>
        <v>0.26364564855307654</v>
      </c>
      <c r="R457">
        <f t="shared" si="61"/>
        <v>0.39313260170710512</v>
      </c>
      <c r="S457">
        <f t="shared" si="62"/>
        <v>0.2095164049154114</v>
      </c>
    </row>
    <row r="458" spans="1:19">
      <c r="A458" s="1">
        <v>44491</v>
      </c>
      <c r="B458">
        <v>149.69000199999999</v>
      </c>
      <c r="C458">
        <v>150.179993</v>
      </c>
      <c r="D458">
        <v>148.63999899999999</v>
      </c>
      <c r="E458">
        <v>148.69000199999999</v>
      </c>
      <c r="F458">
        <v>146.79605100000001</v>
      </c>
      <c r="G458">
        <f t="shared" si="63"/>
        <v>-5.2849925335752834E-3</v>
      </c>
      <c r="H458">
        <v>58883400</v>
      </c>
      <c r="M458">
        <f t="shared" si="56"/>
        <v>-3.3626245163775881E-4</v>
      </c>
      <c r="N458">
        <f t="shared" si="57"/>
        <v>457</v>
      </c>
      <c r="O458">
        <f t="shared" si="58"/>
        <v>0.60529801324503307</v>
      </c>
      <c r="P458" s="2">
        <f t="shared" si="59"/>
        <v>0.60397350993377485</v>
      </c>
      <c r="Q458">
        <f t="shared" si="60"/>
        <v>0.26708466617091997</v>
      </c>
      <c r="R458">
        <f t="shared" si="61"/>
        <v>0.47669120973762763</v>
      </c>
      <c r="S458">
        <f t="shared" si="62"/>
        <v>0.12728230019614722</v>
      </c>
    </row>
    <row r="459" spans="1:19">
      <c r="A459" s="1">
        <v>44494</v>
      </c>
      <c r="B459">
        <v>148.679993</v>
      </c>
      <c r="C459">
        <v>149.36999499999999</v>
      </c>
      <c r="D459">
        <v>147.61999499999999</v>
      </c>
      <c r="E459">
        <v>148.63999899999999</v>
      </c>
      <c r="F459">
        <v>146.746689</v>
      </c>
      <c r="G459">
        <f t="shared" si="63"/>
        <v>-3.3626245163775881E-4</v>
      </c>
      <c r="H459">
        <v>50720600</v>
      </c>
      <c r="M459">
        <f t="shared" si="56"/>
        <v>4.5749311590941311E-3</v>
      </c>
      <c r="N459">
        <f t="shared" si="57"/>
        <v>458</v>
      </c>
      <c r="O459">
        <f t="shared" si="58"/>
        <v>0.6066225165562914</v>
      </c>
      <c r="P459" s="2">
        <f t="shared" si="59"/>
        <v>0.60529801324503307</v>
      </c>
      <c r="Q459">
        <f t="shared" si="60"/>
        <v>0.27052684547057021</v>
      </c>
      <c r="R459">
        <f t="shared" si="61"/>
        <v>0.56065525261353444</v>
      </c>
      <c r="S459">
        <f t="shared" si="62"/>
        <v>4.4642760631498635E-2</v>
      </c>
    </row>
    <row r="460" spans="1:19">
      <c r="A460" s="1">
        <v>44495</v>
      </c>
      <c r="B460">
        <v>149.33000200000001</v>
      </c>
      <c r="C460">
        <v>150.83999600000001</v>
      </c>
      <c r="D460">
        <v>149.009995</v>
      </c>
      <c r="E460">
        <v>149.320007</v>
      </c>
      <c r="F460">
        <v>147.41804500000001</v>
      </c>
      <c r="G460">
        <f t="shared" si="63"/>
        <v>4.5749311590941311E-3</v>
      </c>
      <c r="H460">
        <v>60893400</v>
      </c>
      <c r="M460">
        <f t="shared" si="56"/>
        <v>-3.1476472232419006E-3</v>
      </c>
      <c r="N460">
        <f t="shared" si="57"/>
        <v>459</v>
      </c>
      <c r="O460">
        <f t="shared" si="58"/>
        <v>0.60794701986754962</v>
      </c>
      <c r="P460" s="2">
        <f t="shared" si="59"/>
        <v>0.6066225165562914</v>
      </c>
      <c r="Q460">
        <f t="shared" si="60"/>
        <v>0.27397223313152652</v>
      </c>
      <c r="R460">
        <f t="shared" si="61"/>
        <v>0.4288521358601084</v>
      </c>
      <c r="S460">
        <f t="shared" si="62"/>
        <v>0.17777038069618301</v>
      </c>
    </row>
    <row r="461" spans="1:19">
      <c r="A461" s="1">
        <v>44496</v>
      </c>
      <c r="B461">
        <v>149.36000100000001</v>
      </c>
      <c r="C461">
        <v>149.729996</v>
      </c>
      <c r="D461">
        <v>148.490005</v>
      </c>
      <c r="E461">
        <v>148.85000600000001</v>
      </c>
      <c r="F461">
        <v>146.954025</v>
      </c>
      <c r="G461">
        <f t="shared" si="63"/>
        <v>-3.1476472232419006E-3</v>
      </c>
      <c r="H461">
        <v>56094900</v>
      </c>
      <c r="M461">
        <f t="shared" si="56"/>
        <v>2.4991646196829143E-2</v>
      </c>
      <c r="N461">
        <f t="shared" si="57"/>
        <v>460</v>
      </c>
      <c r="O461">
        <f t="shared" si="58"/>
        <v>0.60927152317880795</v>
      </c>
      <c r="P461" s="2">
        <f t="shared" si="59"/>
        <v>0.60794701986754962</v>
      </c>
      <c r="Q461">
        <f t="shared" si="60"/>
        <v>0.27742087611635585</v>
      </c>
      <c r="R461">
        <f t="shared" si="61"/>
        <v>0.84853531754096245</v>
      </c>
      <c r="S461">
        <f t="shared" si="62"/>
        <v>0.24058829767341283</v>
      </c>
    </row>
    <row r="462" spans="1:19">
      <c r="A462" s="1">
        <v>44497</v>
      </c>
      <c r="B462">
        <v>149.820007</v>
      </c>
      <c r="C462">
        <v>153.16999799999999</v>
      </c>
      <c r="D462">
        <v>149.720001</v>
      </c>
      <c r="E462">
        <v>152.570007</v>
      </c>
      <c r="F462">
        <v>150.62664799999999</v>
      </c>
      <c r="G462">
        <f t="shared" si="63"/>
        <v>2.4991646196829143E-2</v>
      </c>
      <c r="H462">
        <v>100077900</v>
      </c>
      <c r="M462">
        <f t="shared" si="56"/>
        <v>-1.8155658618918435E-2</v>
      </c>
      <c r="N462">
        <f t="shared" si="57"/>
        <v>461</v>
      </c>
      <c r="O462">
        <f t="shared" si="58"/>
        <v>0.61059602649006628</v>
      </c>
      <c r="P462" s="2">
        <f t="shared" si="59"/>
        <v>0.60927152317880795</v>
      </c>
      <c r="Q462">
        <f t="shared" si="60"/>
        <v>0.28087282167580868</v>
      </c>
      <c r="R462">
        <f t="shared" si="61"/>
        <v>0.20486633518132519</v>
      </c>
      <c r="S462">
        <f t="shared" si="62"/>
        <v>0.40440518799748276</v>
      </c>
    </row>
    <row r="463" spans="1:19">
      <c r="A463" s="1">
        <v>44498</v>
      </c>
      <c r="B463">
        <v>147.220001</v>
      </c>
      <c r="C463">
        <v>149.94000199999999</v>
      </c>
      <c r="D463">
        <v>146.41000399999999</v>
      </c>
      <c r="E463">
        <v>149.800003</v>
      </c>
      <c r="F463">
        <v>147.89192199999999</v>
      </c>
      <c r="G463">
        <f t="shared" si="63"/>
        <v>-1.8155658618918435E-2</v>
      </c>
      <c r="H463">
        <v>124953200</v>
      </c>
      <c r="M463">
        <f t="shared" si="56"/>
        <v>-5.6074732736246524E-3</v>
      </c>
      <c r="N463">
        <f t="shared" si="57"/>
        <v>462</v>
      </c>
      <c r="O463">
        <f t="shared" si="58"/>
        <v>0.6119205298013245</v>
      </c>
      <c r="P463" s="2">
        <f t="shared" si="59"/>
        <v>0.61059602649006628</v>
      </c>
      <c r="Q463">
        <f t="shared" si="60"/>
        <v>0.28432811735400804</v>
      </c>
      <c r="R463">
        <f t="shared" si="61"/>
        <v>0.38781275799314002</v>
      </c>
      <c r="S463">
        <f t="shared" si="62"/>
        <v>0.22278326849692626</v>
      </c>
    </row>
    <row r="464" spans="1:19">
      <c r="A464" s="1">
        <v>44501</v>
      </c>
      <c r="B464">
        <v>148.990005</v>
      </c>
      <c r="C464">
        <v>149.699997</v>
      </c>
      <c r="D464">
        <v>147.800003</v>
      </c>
      <c r="E464">
        <v>148.96000699999999</v>
      </c>
      <c r="F464">
        <v>147.062622</v>
      </c>
      <c r="G464">
        <f t="shared" si="63"/>
        <v>-5.6074732736246524E-3</v>
      </c>
      <c r="H464">
        <v>74588300</v>
      </c>
      <c r="M464">
        <f t="shared" si="56"/>
        <v>7.1158666000121773E-3</v>
      </c>
      <c r="N464">
        <f t="shared" si="57"/>
        <v>463</v>
      </c>
      <c r="O464">
        <f t="shared" si="58"/>
        <v>0.61324503311258283</v>
      </c>
      <c r="P464" s="2">
        <f t="shared" si="59"/>
        <v>0.6119205298013245</v>
      </c>
      <c r="Q464">
        <f t="shared" si="60"/>
        <v>0.28778681099370995</v>
      </c>
      <c r="R464">
        <f t="shared" si="61"/>
        <v>0.60327912139530793</v>
      </c>
      <c r="S464">
        <f t="shared" si="62"/>
        <v>8.6414084060165708E-3</v>
      </c>
    </row>
    <row r="465" spans="1:19">
      <c r="A465" s="1">
        <v>44502</v>
      </c>
      <c r="B465">
        <v>148.66000399999999</v>
      </c>
      <c r="C465">
        <v>151.570007</v>
      </c>
      <c r="D465">
        <v>148.64999399999999</v>
      </c>
      <c r="E465">
        <v>150.020004</v>
      </c>
      <c r="F465">
        <v>148.10910000000001</v>
      </c>
      <c r="G465">
        <f t="shared" si="63"/>
        <v>7.1158666000121773E-3</v>
      </c>
      <c r="H465">
        <v>69122000</v>
      </c>
      <c r="M465">
        <f t="shared" si="56"/>
        <v>9.7990265284171318E-3</v>
      </c>
      <c r="N465">
        <f t="shared" si="57"/>
        <v>464</v>
      </c>
      <c r="O465">
        <f t="shared" si="58"/>
        <v>0.61456953642384105</v>
      </c>
      <c r="P465" s="2">
        <f t="shared" si="59"/>
        <v>0.61324503311258283</v>
      </c>
      <c r="Q465">
        <f t="shared" si="60"/>
        <v>0.29124895074163409</v>
      </c>
      <c r="R465">
        <f t="shared" si="61"/>
        <v>0.6469764335630781</v>
      </c>
      <c r="S465">
        <f t="shared" si="62"/>
        <v>3.3731400450495275E-2</v>
      </c>
    </row>
    <row r="466" spans="1:19">
      <c r="A466" s="1">
        <v>44503</v>
      </c>
      <c r="B466">
        <v>150.38999899999999</v>
      </c>
      <c r="C466">
        <v>151.970001</v>
      </c>
      <c r="D466">
        <v>149.820007</v>
      </c>
      <c r="E466">
        <v>151.490005</v>
      </c>
      <c r="F466">
        <v>149.56042500000001</v>
      </c>
      <c r="G466">
        <f t="shared" si="63"/>
        <v>9.7990265284171318E-3</v>
      </c>
      <c r="H466">
        <v>54511500</v>
      </c>
      <c r="M466">
        <f t="shared" si="56"/>
        <v>-3.498719664643879E-3</v>
      </c>
      <c r="N466">
        <f t="shared" si="57"/>
        <v>465</v>
      </c>
      <c r="O466">
        <f t="shared" si="58"/>
        <v>0.61589403973509937</v>
      </c>
      <c r="P466" s="2">
        <f t="shared" si="59"/>
        <v>0.61456953642384105</v>
      </c>
      <c r="Q466">
        <f t="shared" si="60"/>
        <v>0.29471458505387382</v>
      </c>
      <c r="R466">
        <f t="shared" si="61"/>
        <v>0.42293646759669312</v>
      </c>
      <c r="S466">
        <f t="shared" si="62"/>
        <v>0.19163306882714792</v>
      </c>
    </row>
    <row r="467" spans="1:19">
      <c r="A467" s="1">
        <v>44504</v>
      </c>
      <c r="B467">
        <v>151.58000200000001</v>
      </c>
      <c r="C467">
        <v>152.429993</v>
      </c>
      <c r="D467">
        <v>150.63999899999999</v>
      </c>
      <c r="E467">
        <v>150.96000699999999</v>
      </c>
      <c r="F467">
        <v>149.03715500000001</v>
      </c>
      <c r="G467">
        <f t="shared" si="63"/>
        <v>-3.498719664643879E-3</v>
      </c>
      <c r="H467">
        <v>60394600</v>
      </c>
      <c r="M467">
        <f t="shared" si="56"/>
        <v>3.5821604350940728E-3</v>
      </c>
      <c r="N467">
        <f t="shared" si="57"/>
        <v>466</v>
      </c>
      <c r="O467">
        <f t="shared" si="58"/>
        <v>0.61721854304635759</v>
      </c>
      <c r="P467" s="2">
        <f t="shared" si="59"/>
        <v>0.61589403973509937</v>
      </c>
      <c r="Q467">
        <f t="shared" si="60"/>
        <v>0.29818376270137786</v>
      </c>
      <c r="R467">
        <f t="shared" si="61"/>
        <v>0.54377943006651996</v>
      </c>
      <c r="S467">
        <f t="shared" si="62"/>
        <v>7.211460966857941E-2</v>
      </c>
    </row>
    <row r="468" spans="1:19">
      <c r="A468" s="1">
        <v>44505</v>
      </c>
      <c r="B468">
        <v>151.88999899999999</v>
      </c>
      <c r="C468">
        <v>152.199997</v>
      </c>
      <c r="D468">
        <v>150.05999800000001</v>
      </c>
      <c r="E468">
        <v>151.279999</v>
      </c>
      <c r="F468">
        <v>149.57103000000001</v>
      </c>
      <c r="G468">
        <f t="shared" si="63"/>
        <v>3.5821604350940728E-3</v>
      </c>
      <c r="H468">
        <v>65463900</v>
      </c>
      <c r="M468">
        <f t="shared" si="56"/>
        <v>-5.5524789793852669E-3</v>
      </c>
      <c r="N468">
        <f t="shared" si="57"/>
        <v>467</v>
      </c>
      <c r="O468">
        <f t="shared" si="58"/>
        <v>0.61854304635761592</v>
      </c>
      <c r="P468" s="2">
        <f t="shared" si="59"/>
        <v>0.61721854304635759</v>
      </c>
      <c r="Q468">
        <f t="shared" si="60"/>
        <v>0.30165653277551513</v>
      </c>
      <c r="R468">
        <f t="shared" si="61"/>
        <v>0.38871852061085022</v>
      </c>
      <c r="S468">
        <f t="shared" si="62"/>
        <v>0.22850002243550738</v>
      </c>
    </row>
    <row r="469" spans="1:19">
      <c r="A469" s="1">
        <v>44508</v>
      </c>
      <c r="B469">
        <v>151.41000399999999</v>
      </c>
      <c r="C469">
        <v>151.570007</v>
      </c>
      <c r="D469">
        <v>150.16000399999999</v>
      </c>
      <c r="E469">
        <v>150.44000199999999</v>
      </c>
      <c r="F469">
        <v>148.74054000000001</v>
      </c>
      <c r="G469">
        <f t="shared" si="63"/>
        <v>-5.5524789793852669E-3</v>
      </c>
      <c r="H469">
        <v>55020900</v>
      </c>
      <c r="M469">
        <f t="shared" si="56"/>
        <v>2.459309344984062E-3</v>
      </c>
      <c r="N469">
        <f t="shared" si="57"/>
        <v>468</v>
      </c>
      <c r="O469">
        <f t="shared" si="58"/>
        <v>0.61986754966887414</v>
      </c>
      <c r="P469" s="2">
        <f t="shared" si="59"/>
        <v>0.61854304635761592</v>
      </c>
      <c r="Q469">
        <f t="shared" si="60"/>
        <v>0.30513294469371433</v>
      </c>
      <c r="R469">
        <f t="shared" si="61"/>
        <v>0.52459838173012696</v>
      </c>
      <c r="S469">
        <f t="shared" si="62"/>
        <v>9.3944664627488961E-2</v>
      </c>
    </row>
    <row r="470" spans="1:19">
      <c r="A470" s="1">
        <v>44509</v>
      </c>
      <c r="B470">
        <v>150.199997</v>
      </c>
      <c r="C470">
        <v>151.429993</v>
      </c>
      <c r="D470">
        <v>150.05999800000001</v>
      </c>
      <c r="E470">
        <v>150.80999800000001</v>
      </c>
      <c r="F470">
        <v>149.10633899999999</v>
      </c>
      <c r="G470">
        <f t="shared" si="63"/>
        <v>2.459309344984062E-3</v>
      </c>
      <c r="H470">
        <v>56787900</v>
      </c>
      <c r="M470">
        <f t="shared" si="56"/>
        <v>-1.9163142353055718E-2</v>
      </c>
      <c r="N470">
        <f t="shared" si="57"/>
        <v>469</v>
      </c>
      <c r="O470">
        <f t="shared" si="58"/>
        <v>0.62119205298013247</v>
      </c>
      <c r="P470" s="2">
        <f t="shared" si="59"/>
        <v>0.61986754966887414</v>
      </c>
      <c r="Q470">
        <f t="shared" si="60"/>
        <v>0.30861304820519075</v>
      </c>
      <c r="R470">
        <f t="shared" si="61"/>
        <v>0.19278823827617708</v>
      </c>
      <c r="S470">
        <f t="shared" si="62"/>
        <v>0.42707931139269706</v>
      </c>
    </row>
    <row r="471" spans="1:19">
      <c r="A471" s="1">
        <v>44510</v>
      </c>
      <c r="B471">
        <v>150.020004</v>
      </c>
      <c r="C471">
        <v>150.13000500000001</v>
      </c>
      <c r="D471">
        <v>147.85000600000001</v>
      </c>
      <c r="E471">
        <v>147.91999799999999</v>
      </c>
      <c r="F471">
        <v>146.24899300000001</v>
      </c>
      <c r="G471">
        <f t="shared" si="63"/>
        <v>-1.9163142353055718E-2</v>
      </c>
      <c r="H471">
        <v>65187100</v>
      </c>
      <c r="M471">
        <f t="shared" si="56"/>
        <v>-3.3793736959286669E-4</v>
      </c>
      <c r="N471">
        <f t="shared" si="57"/>
        <v>470</v>
      </c>
      <c r="O471">
        <f t="shared" si="58"/>
        <v>0.62251655629139069</v>
      </c>
      <c r="P471" s="2">
        <f t="shared" si="59"/>
        <v>0.62119205298013247</v>
      </c>
      <c r="Q471">
        <f t="shared" si="60"/>
        <v>0.31209689339675206</v>
      </c>
      <c r="R471">
        <f t="shared" si="61"/>
        <v>0.47666253878211146</v>
      </c>
      <c r="S471">
        <f t="shared" si="62"/>
        <v>0.14452951419802101</v>
      </c>
    </row>
    <row r="472" spans="1:19">
      <c r="A472" s="1">
        <v>44511</v>
      </c>
      <c r="B472">
        <v>148.96000699999999</v>
      </c>
      <c r="C472">
        <v>149.429993</v>
      </c>
      <c r="D472">
        <v>147.679993</v>
      </c>
      <c r="E472">
        <v>147.86999499999999</v>
      </c>
      <c r="F472">
        <v>146.19956999999999</v>
      </c>
      <c r="G472">
        <f t="shared" si="63"/>
        <v>-3.3793736959286669E-4</v>
      </c>
      <c r="H472">
        <v>41000000</v>
      </c>
      <c r="M472">
        <f t="shared" si="56"/>
        <v>1.433683423282317E-2</v>
      </c>
      <c r="N472">
        <f t="shared" si="57"/>
        <v>471</v>
      </c>
      <c r="O472">
        <f t="shared" si="58"/>
        <v>0.62384105960264902</v>
      </c>
      <c r="P472" s="2">
        <f t="shared" si="59"/>
        <v>0.62251655629139069</v>
      </c>
      <c r="Q472">
        <f t="shared" si="60"/>
        <v>0.31558453069869347</v>
      </c>
      <c r="R472">
        <f t="shared" si="61"/>
        <v>0.71641081366375037</v>
      </c>
      <c r="S472">
        <f t="shared" si="62"/>
        <v>9.389425737235968E-2</v>
      </c>
    </row>
    <row r="473" spans="1:19">
      <c r="A473" s="1">
        <v>44512</v>
      </c>
      <c r="B473">
        <v>148.429993</v>
      </c>
      <c r="C473">
        <v>150.39999399999999</v>
      </c>
      <c r="D473">
        <v>147.479996</v>
      </c>
      <c r="E473">
        <v>149.990005</v>
      </c>
      <c r="F473">
        <v>148.29560900000001</v>
      </c>
      <c r="G473">
        <f t="shared" si="63"/>
        <v>1.433683423282317E-2</v>
      </c>
      <c r="H473">
        <v>63804000</v>
      </c>
      <c r="M473">
        <f t="shared" si="56"/>
        <v>6.6569739094468616E-5</v>
      </c>
      <c r="N473">
        <f t="shared" si="57"/>
        <v>472</v>
      </c>
      <c r="O473">
        <f t="shared" si="58"/>
        <v>0.62516556291390724</v>
      </c>
      <c r="P473" s="2">
        <f t="shared" si="59"/>
        <v>0.62384105960264902</v>
      </c>
      <c r="Q473">
        <f t="shared" si="60"/>
        <v>0.31907601089077714</v>
      </c>
      <c r="R473">
        <f t="shared" si="61"/>
        <v>0.48358998218147642</v>
      </c>
      <c r="S473">
        <f t="shared" si="62"/>
        <v>0.1402510774211726</v>
      </c>
    </row>
    <row r="474" spans="1:19">
      <c r="A474" s="1">
        <v>44515</v>
      </c>
      <c r="B474">
        <v>150.36999499999999</v>
      </c>
      <c r="C474">
        <v>151.88000500000001</v>
      </c>
      <c r="D474">
        <v>149.429993</v>
      </c>
      <c r="E474">
        <v>150</v>
      </c>
      <c r="F474">
        <v>148.30548099999999</v>
      </c>
      <c r="G474">
        <f t="shared" si="63"/>
        <v>6.6569739094468616E-5</v>
      </c>
      <c r="H474">
        <v>59222800</v>
      </c>
      <c r="M474">
        <f t="shared" si="56"/>
        <v>6.6669080153551885E-3</v>
      </c>
      <c r="N474">
        <f t="shared" si="57"/>
        <v>473</v>
      </c>
      <c r="O474">
        <f t="shared" si="58"/>
        <v>0.62649006622516556</v>
      </c>
      <c r="P474" s="2">
        <f t="shared" si="59"/>
        <v>0.62516556291390724</v>
      </c>
      <c r="Q474">
        <f t="shared" si="60"/>
        <v>0.32257138510830452</v>
      </c>
      <c r="R474">
        <f t="shared" si="61"/>
        <v>0.59582184049895448</v>
      </c>
      <c r="S474">
        <f t="shared" si="62"/>
        <v>2.9343722414952755E-2</v>
      </c>
    </row>
    <row r="475" spans="1:19">
      <c r="A475" s="1">
        <v>44516</v>
      </c>
      <c r="B475">
        <v>149.94000199999999</v>
      </c>
      <c r="C475">
        <v>151.490005</v>
      </c>
      <c r="D475">
        <v>149.33999600000001</v>
      </c>
      <c r="E475">
        <v>151</v>
      </c>
      <c r="F475">
        <v>149.29422</v>
      </c>
      <c r="G475">
        <f t="shared" si="63"/>
        <v>6.6669080153551885E-3</v>
      </c>
      <c r="H475">
        <v>59256200</v>
      </c>
      <c r="M475">
        <f t="shared" si="56"/>
        <v>1.6490042280270512E-2</v>
      </c>
      <c r="N475">
        <f t="shared" si="57"/>
        <v>474</v>
      </c>
      <c r="O475">
        <f t="shared" si="58"/>
        <v>0.62781456953642389</v>
      </c>
      <c r="P475" s="2">
        <f t="shared" si="59"/>
        <v>0.62649006622516556</v>
      </c>
      <c r="Q475">
        <f t="shared" si="60"/>
        <v>0.32607070484827666</v>
      </c>
      <c r="R475">
        <f t="shared" si="61"/>
        <v>0.74689802516745185</v>
      </c>
      <c r="S475">
        <f t="shared" si="62"/>
        <v>0.12040795894228629</v>
      </c>
    </row>
    <row r="476" spans="1:19">
      <c r="A476" s="1">
        <v>44517</v>
      </c>
      <c r="B476">
        <v>151</v>
      </c>
      <c r="C476">
        <v>155</v>
      </c>
      <c r="D476">
        <v>150.990005</v>
      </c>
      <c r="E476">
        <v>153.490005</v>
      </c>
      <c r="F476">
        <v>151.75608800000001</v>
      </c>
      <c r="G476">
        <f t="shared" si="63"/>
        <v>1.6490042280270512E-2</v>
      </c>
      <c r="H476">
        <v>88807000</v>
      </c>
      <c r="M476">
        <f t="shared" si="56"/>
        <v>2.8535962260703318E-2</v>
      </c>
      <c r="N476">
        <f t="shared" si="57"/>
        <v>475</v>
      </c>
      <c r="O476">
        <f t="shared" si="58"/>
        <v>0.62913907284768211</v>
      </c>
      <c r="P476" s="2">
        <f t="shared" si="59"/>
        <v>0.62781456953642389</v>
      </c>
      <c r="Q476">
        <f t="shared" si="60"/>
        <v>0.32957402197565072</v>
      </c>
      <c r="R476">
        <f t="shared" si="61"/>
        <v>0.88149866243919339</v>
      </c>
      <c r="S476">
        <f t="shared" si="62"/>
        <v>0.2536840929027695</v>
      </c>
    </row>
    <row r="477" spans="1:19">
      <c r="A477" s="1">
        <v>44518</v>
      </c>
      <c r="B477">
        <v>153.71000699999999</v>
      </c>
      <c r="C477">
        <v>158.66999799999999</v>
      </c>
      <c r="D477">
        <v>153.050003</v>
      </c>
      <c r="E477">
        <v>157.86999499999999</v>
      </c>
      <c r="F477">
        <v>156.08659399999999</v>
      </c>
      <c r="G477">
        <f t="shared" si="63"/>
        <v>2.8535962260703318E-2</v>
      </c>
      <c r="H477">
        <v>137827700</v>
      </c>
      <c r="M477">
        <f t="shared" si="56"/>
        <v>1.6975955026605316E-2</v>
      </c>
      <c r="N477">
        <f t="shared" si="57"/>
        <v>476</v>
      </c>
      <c r="O477">
        <f t="shared" si="58"/>
        <v>0.63046357615894044</v>
      </c>
      <c r="P477" s="2">
        <f t="shared" si="59"/>
        <v>0.62913907284768211</v>
      </c>
      <c r="Q477">
        <f t="shared" si="60"/>
        <v>0.33308138872969228</v>
      </c>
      <c r="R477">
        <f t="shared" si="61"/>
        <v>0.75353161325525142</v>
      </c>
      <c r="S477">
        <f t="shared" si="62"/>
        <v>0.12439254040756931</v>
      </c>
    </row>
    <row r="478" spans="1:19">
      <c r="A478" s="1">
        <v>44519</v>
      </c>
      <c r="B478">
        <v>157.64999399999999</v>
      </c>
      <c r="C478">
        <v>161.020004</v>
      </c>
      <c r="D478">
        <v>156.529999</v>
      </c>
      <c r="E478">
        <v>160.550003</v>
      </c>
      <c r="F478">
        <v>158.736313</v>
      </c>
      <c r="G478">
        <f t="shared" si="63"/>
        <v>1.6975955026605316E-2</v>
      </c>
      <c r="H478">
        <v>117305600</v>
      </c>
      <c r="M478">
        <f t="shared" si="56"/>
        <v>2.9274397975969091E-3</v>
      </c>
      <c r="N478">
        <f t="shared" si="57"/>
        <v>477</v>
      </c>
      <c r="O478">
        <f t="shared" si="58"/>
        <v>0.63178807947019866</v>
      </c>
      <c r="P478" s="2">
        <f t="shared" si="59"/>
        <v>0.63046357615894044</v>
      </c>
      <c r="Q478">
        <f t="shared" si="60"/>
        <v>0.33659285773042308</v>
      </c>
      <c r="R478">
        <f t="shared" si="61"/>
        <v>0.53260470465402021</v>
      </c>
      <c r="S478">
        <f t="shared" si="62"/>
        <v>9.7858871504920231E-2</v>
      </c>
    </row>
    <row r="479" spans="1:19">
      <c r="A479" s="1">
        <v>44522</v>
      </c>
      <c r="B479">
        <v>161.679993</v>
      </c>
      <c r="C479">
        <v>165.699997</v>
      </c>
      <c r="D479">
        <v>161</v>
      </c>
      <c r="E479">
        <v>161.020004</v>
      </c>
      <c r="F479">
        <v>159.20100400000001</v>
      </c>
      <c r="G479">
        <f t="shared" si="63"/>
        <v>2.9274397975969091E-3</v>
      </c>
      <c r="H479">
        <v>117467900</v>
      </c>
      <c r="M479">
        <f t="shared" si="56"/>
        <v>2.4221266845778633E-3</v>
      </c>
      <c r="N479">
        <f t="shared" si="57"/>
        <v>478</v>
      </c>
      <c r="O479">
        <f t="shared" si="58"/>
        <v>0.63311258278145699</v>
      </c>
      <c r="P479" s="2">
        <f t="shared" si="59"/>
        <v>0.63178807947019866</v>
      </c>
      <c r="Q479">
        <f t="shared" si="60"/>
        <v>0.34010848198517235</v>
      </c>
      <c r="R479">
        <f t="shared" si="61"/>
        <v>0.52396198676559635</v>
      </c>
      <c r="S479">
        <f t="shared" si="62"/>
        <v>0.10782609270460231</v>
      </c>
    </row>
    <row r="480" spans="1:19">
      <c r="A480" s="1">
        <v>44523</v>
      </c>
      <c r="B480">
        <v>161.11999499999999</v>
      </c>
      <c r="C480">
        <v>161.800003</v>
      </c>
      <c r="D480">
        <v>159.05999800000001</v>
      </c>
      <c r="E480">
        <v>161.41000399999999</v>
      </c>
      <c r="F480">
        <v>159.58660900000001</v>
      </c>
      <c r="G480">
        <f t="shared" si="63"/>
        <v>2.4221266845778633E-3</v>
      </c>
      <c r="H480">
        <v>96041900</v>
      </c>
      <c r="M480">
        <f t="shared" si="56"/>
        <v>3.283496048217982E-3</v>
      </c>
      <c r="N480">
        <f t="shared" si="57"/>
        <v>479</v>
      </c>
      <c r="O480">
        <f t="shared" si="58"/>
        <v>0.63443708609271521</v>
      </c>
      <c r="P480" s="2">
        <f t="shared" si="59"/>
        <v>0.63311258278145699</v>
      </c>
      <c r="Q480">
        <f t="shared" si="60"/>
        <v>0.34362831489522722</v>
      </c>
      <c r="R480">
        <f t="shared" si="61"/>
        <v>0.53868560360868467</v>
      </c>
      <c r="S480">
        <f t="shared" si="62"/>
        <v>9.4426979172772318E-2</v>
      </c>
    </row>
    <row r="481" spans="1:19">
      <c r="A481" s="1">
        <v>44524</v>
      </c>
      <c r="B481">
        <v>160.75</v>
      </c>
      <c r="C481">
        <v>162.13999899999999</v>
      </c>
      <c r="D481">
        <v>159.63999899999999</v>
      </c>
      <c r="E481">
        <v>161.94000199999999</v>
      </c>
      <c r="F481">
        <v>160.11061100000001</v>
      </c>
      <c r="G481">
        <f t="shared" si="63"/>
        <v>3.283496048217982E-3</v>
      </c>
      <c r="H481">
        <v>69463600</v>
      </c>
      <c r="M481">
        <f t="shared" si="56"/>
        <v>-3.1678425110750585E-2</v>
      </c>
      <c r="N481">
        <f t="shared" si="57"/>
        <v>480</v>
      </c>
      <c r="O481">
        <f t="shared" si="58"/>
        <v>0.63576158940397354</v>
      </c>
      <c r="P481" s="2">
        <f t="shared" si="59"/>
        <v>0.63443708609271521</v>
      </c>
      <c r="Q481">
        <f t="shared" si="60"/>
        <v>0.34715241026259153</v>
      </c>
      <c r="R481">
        <f t="shared" si="61"/>
        <v>7.9922511171764118E-2</v>
      </c>
      <c r="S481">
        <f t="shared" si="62"/>
        <v>0.55451457492095113</v>
      </c>
    </row>
    <row r="482" spans="1:19">
      <c r="A482" s="1">
        <v>44526</v>
      </c>
      <c r="B482">
        <v>159.570007</v>
      </c>
      <c r="C482">
        <v>160.449997</v>
      </c>
      <c r="D482">
        <v>156.36000100000001</v>
      </c>
      <c r="E482">
        <v>156.80999800000001</v>
      </c>
      <c r="F482">
        <v>155.03855899999999</v>
      </c>
      <c r="G482">
        <f t="shared" si="63"/>
        <v>-3.1678425110750585E-2</v>
      </c>
      <c r="H482">
        <v>76959800</v>
      </c>
      <c r="M482">
        <f t="shared" si="56"/>
        <v>2.1873694014403311E-2</v>
      </c>
      <c r="N482">
        <f t="shared" si="57"/>
        <v>481</v>
      </c>
      <c r="O482">
        <f t="shared" si="58"/>
        <v>0.63708609271523176</v>
      </c>
      <c r="P482" s="2">
        <f t="shared" si="59"/>
        <v>0.63576158940397354</v>
      </c>
      <c r="Q482">
        <f t="shared" si="60"/>
        <v>0.35068082229684788</v>
      </c>
      <c r="R482">
        <f t="shared" si="61"/>
        <v>0.81491568335605336</v>
      </c>
      <c r="S482">
        <f t="shared" si="62"/>
        <v>0.17915409395207982</v>
      </c>
    </row>
    <row r="483" spans="1:19">
      <c r="A483" s="1">
        <v>44529</v>
      </c>
      <c r="B483">
        <v>159.36999499999999</v>
      </c>
      <c r="C483">
        <v>161.19000199999999</v>
      </c>
      <c r="D483">
        <v>158.78999300000001</v>
      </c>
      <c r="E483">
        <v>160.240005</v>
      </c>
      <c r="F483">
        <v>158.42982499999999</v>
      </c>
      <c r="G483">
        <f t="shared" si="63"/>
        <v>2.1873694014403311E-2</v>
      </c>
      <c r="H483">
        <v>88748200</v>
      </c>
      <c r="M483">
        <f t="shared" si="56"/>
        <v>3.1577532828809263E-2</v>
      </c>
      <c r="N483">
        <f t="shared" si="57"/>
        <v>482</v>
      </c>
      <c r="O483">
        <f t="shared" si="58"/>
        <v>0.63841059602649008</v>
      </c>
      <c r="P483" s="2">
        <f t="shared" si="59"/>
        <v>0.63708609271523176</v>
      </c>
      <c r="Q483">
        <f t="shared" si="60"/>
        <v>0.35421360562213317</v>
      </c>
      <c r="R483">
        <f t="shared" si="61"/>
        <v>0.90544947735170234</v>
      </c>
      <c r="S483">
        <f t="shared" si="62"/>
        <v>0.26836338463647058</v>
      </c>
    </row>
    <row r="484" spans="1:19">
      <c r="A484" s="1">
        <v>44530</v>
      </c>
      <c r="B484">
        <v>159.990005</v>
      </c>
      <c r="C484">
        <v>165.520004</v>
      </c>
      <c r="D484">
        <v>159.91999799999999</v>
      </c>
      <c r="E484">
        <v>165.300003</v>
      </c>
      <c r="F484">
        <v>163.432648</v>
      </c>
      <c r="G484">
        <f t="shared" si="63"/>
        <v>3.1577532828809263E-2</v>
      </c>
      <c r="H484">
        <v>174048100</v>
      </c>
      <c r="M484">
        <f t="shared" si="56"/>
        <v>-3.2061341868486748E-3</v>
      </c>
      <c r="N484">
        <f t="shared" si="57"/>
        <v>483</v>
      </c>
      <c r="O484">
        <f t="shared" si="58"/>
        <v>0.6397350993377483</v>
      </c>
      <c r="P484" s="2">
        <f t="shared" si="59"/>
        <v>0.63841059602649008</v>
      </c>
      <c r="Q484">
        <f t="shared" si="60"/>
        <v>0.3577508152842227</v>
      </c>
      <c r="R484">
        <f t="shared" si="61"/>
        <v>0.42786546647025503</v>
      </c>
      <c r="S484">
        <f t="shared" si="62"/>
        <v>0.21054512955623506</v>
      </c>
    </row>
    <row r="485" spans="1:19">
      <c r="A485" s="1">
        <v>44531</v>
      </c>
      <c r="B485">
        <v>167.479996</v>
      </c>
      <c r="C485">
        <v>170.300003</v>
      </c>
      <c r="D485">
        <v>164.529999</v>
      </c>
      <c r="E485">
        <v>164.770004</v>
      </c>
      <c r="F485">
        <v>162.908661</v>
      </c>
      <c r="G485">
        <f t="shared" si="63"/>
        <v>-3.2061341868486748E-3</v>
      </c>
      <c r="H485">
        <v>152052500</v>
      </c>
      <c r="M485">
        <f t="shared" si="56"/>
        <v>-6.1299810204689109E-3</v>
      </c>
      <c r="N485">
        <f t="shared" si="57"/>
        <v>484</v>
      </c>
      <c r="O485">
        <f t="shared" si="58"/>
        <v>0.64105960264900663</v>
      </c>
      <c r="P485" s="2">
        <f t="shared" si="59"/>
        <v>0.6397350993377483</v>
      </c>
      <c r="Q485">
        <f t="shared" si="60"/>
        <v>0.36129250675773272</v>
      </c>
      <c r="R485">
        <f t="shared" si="61"/>
        <v>0.37923807841710311</v>
      </c>
      <c r="S485">
        <f t="shared" si="62"/>
        <v>0.26049702092064519</v>
      </c>
    </row>
    <row r="486" spans="1:19">
      <c r="A486" s="1">
        <v>44532</v>
      </c>
      <c r="B486">
        <v>158.740005</v>
      </c>
      <c r="C486">
        <v>164.199997</v>
      </c>
      <c r="D486">
        <v>157.800003</v>
      </c>
      <c r="E486">
        <v>163.759995</v>
      </c>
      <c r="F486">
        <v>161.910034</v>
      </c>
      <c r="G486">
        <f t="shared" si="63"/>
        <v>-6.1299810204689109E-3</v>
      </c>
      <c r="H486">
        <v>136739200</v>
      </c>
      <c r="M486">
        <f t="shared" si="56"/>
        <v>-1.1724220871944246E-2</v>
      </c>
      <c r="N486">
        <f t="shared" si="57"/>
        <v>485</v>
      </c>
      <c r="O486">
        <f t="shared" si="58"/>
        <v>0.64238410596026485</v>
      </c>
      <c r="P486" s="2">
        <f t="shared" si="59"/>
        <v>0.64105960264900663</v>
      </c>
      <c r="Q486">
        <f t="shared" si="60"/>
        <v>0.36483873595343669</v>
      </c>
      <c r="R486">
        <f t="shared" si="61"/>
        <v>0.29186953440718011</v>
      </c>
      <c r="S486">
        <f t="shared" si="62"/>
        <v>0.34919006824182652</v>
      </c>
    </row>
    <row r="487" spans="1:19">
      <c r="A487" s="1">
        <v>44533</v>
      </c>
      <c r="B487">
        <v>164.020004</v>
      </c>
      <c r="C487">
        <v>164.96000699999999</v>
      </c>
      <c r="D487">
        <v>159.720001</v>
      </c>
      <c r="E487">
        <v>161.83999600000001</v>
      </c>
      <c r="F487">
        <v>160.011765</v>
      </c>
      <c r="G487">
        <f t="shared" si="63"/>
        <v>-1.1724220871944246E-2</v>
      </c>
      <c r="H487">
        <v>118023100</v>
      </c>
      <c r="M487">
        <f t="shared" si="56"/>
        <v>2.1502625135095599E-2</v>
      </c>
      <c r="N487">
        <f t="shared" si="57"/>
        <v>486</v>
      </c>
      <c r="O487">
        <f t="shared" si="58"/>
        <v>0.64370860927152318</v>
      </c>
      <c r="P487" s="2">
        <f t="shared" si="59"/>
        <v>0.64238410596026485</v>
      </c>
      <c r="Q487">
        <f t="shared" si="60"/>
        <v>0.36838955922570477</v>
      </c>
      <c r="R487">
        <f t="shared" si="61"/>
        <v>0.81062679753977163</v>
      </c>
      <c r="S487">
        <f t="shared" si="62"/>
        <v>0.16824269157950678</v>
      </c>
    </row>
    <row r="488" spans="1:19">
      <c r="A488" s="1">
        <v>44536</v>
      </c>
      <c r="B488">
        <v>164.28999300000001</v>
      </c>
      <c r="C488">
        <v>167.88000500000001</v>
      </c>
      <c r="D488">
        <v>164.279999</v>
      </c>
      <c r="E488">
        <v>165.320007</v>
      </c>
      <c r="F488">
        <v>163.452438</v>
      </c>
      <c r="G488">
        <f t="shared" si="63"/>
        <v>2.1502625135095599E-2</v>
      </c>
      <c r="H488">
        <v>107497000</v>
      </c>
      <c r="M488">
        <f t="shared" si="56"/>
        <v>3.5446262355536051E-2</v>
      </c>
      <c r="N488">
        <f t="shared" si="57"/>
        <v>487</v>
      </c>
      <c r="O488">
        <f t="shared" si="58"/>
        <v>0.64503311258278151</v>
      </c>
      <c r="P488" s="2">
        <f t="shared" si="59"/>
        <v>0.64370860927152318</v>
      </c>
      <c r="Q488">
        <f t="shared" si="60"/>
        <v>0.37194503338006357</v>
      </c>
      <c r="R488">
        <f t="shared" si="61"/>
        <v>0.93050022695596246</v>
      </c>
      <c r="S488">
        <f t="shared" si="62"/>
        <v>0.28679161768443928</v>
      </c>
    </row>
    <row r="489" spans="1:19">
      <c r="A489" s="1">
        <v>44537</v>
      </c>
      <c r="B489">
        <v>169.08000200000001</v>
      </c>
      <c r="C489">
        <v>171.58000200000001</v>
      </c>
      <c r="D489">
        <v>168.33999600000001</v>
      </c>
      <c r="E489">
        <v>171.179993</v>
      </c>
      <c r="F489">
        <v>169.246216</v>
      </c>
      <c r="G489">
        <f t="shared" si="63"/>
        <v>3.5446262355536051E-2</v>
      </c>
      <c r="H489">
        <v>120405400</v>
      </c>
      <c r="M489">
        <f t="shared" si="56"/>
        <v>2.2783120894117825E-2</v>
      </c>
      <c r="N489">
        <f t="shared" si="57"/>
        <v>488</v>
      </c>
      <c r="O489">
        <f t="shared" si="58"/>
        <v>0.64635761589403973</v>
      </c>
      <c r="P489" s="2">
        <f t="shared" si="59"/>
        <v>0.64503311258278151</v>
      </c>
      <c r="Q489">
        <f t="shared" si="60"/>
        <v>0.37550521568088296</v>
      </c>
      <c r="R489">
        <f t="shared" si="61"/>
        <v>0.82516924831891447</v>
      </c>
      <c r="S489">
        <f t="shared" si="62"/>
        <v>0.18013613573613296</v>
      </c>
    </row>
    <row r="490" spans="1:19">
      <c r="A490" s="1">
        <v>44538</v>
      </c>
      <c r="B490">
        <v>172.13000500000001</v>
      </c>
      <c r="C490">
        <v>175.96000699999999</v>
      </c>
      <c r="D490">
        <v>170.699997</v>
      </c>
      <c r="E490">
        <v>175.08000200000001</v>
      </c>
      <c r="F490">
        <v>173.10217299999999</v>
      </c>
      <c r="G490">
        <f t="shared" si="63"/>
        <v>2.2783120894117825E-2</v>
      </c>
      <c r="H490">
        <v>116998900</v>
      </c>
      <c r="M490">
        <f t="shared" si="56"/>
        <v>-2.9700089322390877E-3</v>
      </c>
      <c r="N490">
        <f t="shared" si="57"/>
        <v>489</v>
      </c>
      <c r="O490">
        <f t="shared" si="58"/>
        <v>0.64768211920529806</v>
      </c>
      <c r="P490" s="2">
        <f t="shared" si="59"/>
        <v>0.64635761589403973</v>
      </c>
      <c r="Q490">
        <f t="shared" si="60"/>
        <v>0.37907016385919268</v>
      </c>
      <c r="R490">
        <f t="shared" si="61"/>
        <v>0.43185157858679057</v>
      </c>
      <c r="S490">
        <f t="shared" si="62"/>
        <v>0.21450603730724915</v>
      </c>
    </row>
    <row r="491" spans="1:19">
      <c r="A491" s="1">
        <v>44539</v>
      </c>
      <c r="B491">
        <v>174.91000399999999</v>
      </c>
      <c r="C491">
        <v>176.75</v>
      </c>
      <c r="D491">
        <v>173.91999799999999</v>
      </c>
      <c r="E491">
        <v>174.55999800000001</v>
      </c>
      <c r="F491">
        <v>172.58805799999999</v>
      </c>
      <c r="G491">
        <f t="shared" si="63"/>
        <v>-2.9700089322390877E-3</v>
      </c>
      <c r="H491">
        <v>108923700</v>
      </c>
      <c r="M491">
        <f t="shared" si="56"/>
        <v>2.8013224414403126E-2</v>
      </c>
      <c r="N491">
        <f t="shared" si="57"/>
        <v>490</v>
      </c>
      <c r="O491">
        <f t="shared" si="58"/>
        <v>0.64900662251655628</v>
      </c>
      <c r="P491" s="2">
        <f t="shared" si="59"/>
        <v>0.64768211920529806</v>
      </c>
      <c r="Q491">
        <f t="shared" si="60"/>
        <v>0.38263993612062686</v>
      </c>
      <c r="R491">
        <f t="shared" si="61"/>
        <v>0.87698450709386577</v>
      </c>
      <c r="S491">
        <f t="shared" si="62"/>
        <v>0.22930238788856772</v>
      </c>
    </row>
    <row r="492" spans="1:19">
      <c r="A492" s="1">
        <v>44540</v>
      </c>
      <c r="B492">
        <v>175.21000699999999</v>
      </c>
      <c r="C492">
        <v>179.63000500000001</v>
      </c>
      <c r="D492">
        <v>174.69000199999999</v>
      </c>
      <c r="E492">
        <v>179.449997</v>
      </c>
      <c r="F492">
        <v>177.42280600000001</v>
      </c>
      <c r="G492">
        <f t="shared" si="63"/>
        <v>2.8013224414403126E-2</v>
      </c>
      <c r="H492">
        <v>115402700</v>
      </c>
      <c r="M492">
        <f t="shared" si="56"/>
        <v>-2.0674208027123719E-2</v>
      </c>
      <c r="N492">
        <f t="shared" si="57"/>
        <v>491</v>
      </c>
      <c r="O492">
        <f t="shared" si="58"/>
        <v>0.6503311258278146</v>
      </c>
      <c r="P492" s="2">
        <f t="shared" si="59"/>
        <v>0.64900662251655628</v>
      </c>
      <c r="Q492">
        <f t="shared" si="60"/>
        <v>0.38621459115350737</v>
      </c>
      <c r="R492">
        <f t="shared" si="61"/>
        <v>0.17550934112646976</v>
      </c>
      <c r="S492">
        <f t="shared" si="62"/>
        <v>0.47349728139008651</v>
      </c>
    </row>
    <row r="493" spans="1:19">
      <c r="A493" s="1">
        <v>44543</v>
      </c>
      <c r="B493">
        <v>181.11999499999999</v>
      </c>
      <c r="C493">
        <v>182.13000500000001</v>
      </c>
      <c r="D493">
        <v>175.529999</v>
      </c>
      <c r="E493">
        <v>175.740005</v>
      </c>
      <c r="F493">
        <v>173.75473</v>
      </c>
      <c r="G493">
        <f t="shared" si="63"/>
        <v>-2.0674208027123719E-2</v>
      </c>
      <c r="H493">
        <v>153237000</v>
      </c>
      <c r="M493">
        <f t="shared" si="56"/>
        <v>-8.0232233102373041E-3</v>
      </c>
      <c r="N493">
        <f t="shared" si="57"/>
        <v>492</v>
      </c>
      <c r="O493">
        <f t="shared" si="58"/>
        <v>0.65165562913907282</v>
      </c>
      <c r="P493" s="2">
        <f t="shared" si="59"/>
        <v>0.6503311258278146</v>
      </c>
      <c r="Q493">
        <f t="shared" si="60"/>
        <v>0.38979418813706135</v>
      </c>
      <c r="R493">
        <f t="shared" si="61"/>
        <v>0.34869101194926372</v>
      </c>
      <c r="S493">
        <f t="shared" si="62"/>
        <v>0.30164011387855089</v>
      </c>
    </row>
    <row r="494" spans="1:19">
      <c r="A494" s="1">
        <v>44544</v>
      </c>
      <c r="B494">
        <v>175.25</v>
      </c>
      <c r="C494">
        <v>177.740005</v>
      </c>
      <c r="D494">
        <v>172.21000699999999</v>
      </c>
      <c r="E494">
        <v>174.33000200000001</v>
      </c>
      <c r="F494">
        <v>172.360657</v>
      </c>
      <c r="G494">
        <f t="shared" si="63"/>
        <v>-8.0232233102373041E-3</v>
      </c>
      <c r="H494">
        <v>139380400</v>
      </c>
      <c r="M494">
        <f t="shared" si="56"/>
        <v>2.8509110405630533E-2</v>
      </c>
      <c r="N494">
        <f t="shared" si="57"/>
        <v>493</v>
      </c>
      <c r="O494">
        <f t="shared" si="58"/>
        <v>0.65298013245033115</v>
      </c>
      <c r="P494" s="2">
        <f t="shared" si="59"/>
        <v>0.65165562913907282</v>
      </c>
      <c r="Q494">
        <f t="shared" si="60"/>
        <v>0.39337878674978338</v>
      </c>
      <c r="R494">
        <f t="shared" si="61"/>
        <v>0.88126967175037008</v>
      </c>
      <c r="S494">
        <f t="shared" si="62"/>
        <v>0.22961404261129725</v>
      </c>
    </row>
    <row r="495" spans="1:19">
      <c r="A495" s="1">
        <v>44545</v>
      </c>
      <c r="B495">
        <v>175.11000100000001</v>
      </c>
      <c r="C495">
        <v>179.5</v>
      </c>
      <c r="D495">
        <v>172.30999800000001</v>
      </c>
      <c r="E495">
        <v>179.300003</v>
      </c>
      <c r="F495">
        <v>177.274506</v>
      </c>
      <c r="G495">
        <f t="shared" si="63"/>
        <v>2.8509110405630533E-2</v>
      </c>
      <c r="H495">
        <v>131063300</v>
      </c>
      <c r="M495">
        <f t="shared" si="56"/>
        <v>-3.9263767571858343E-2</v>
      </c>
      <c r="N495">
        <f t="shared" si="57"/>
        <v>494</v>
      </c>
      <c r="O495">
        <f t="shared" si="58"/>
        <v>0.65430463576158937</v>
      </c>
      <c r="P495" s="2">
        <f t="shared" si="59"/>
        <v>0.65298013245033115</v>
      </c>
      <c r="Q495">
        <f t="shared" si="60"/>
        <v>0.39696844717793744</v>
      </c>
      <c r="R495">
        <f t="shared" si="61"/>
        <v>4.167040855587479E-2</v>
      </c>
      <c r="S495">
        <f t="shared" si="62"/>
        <v>0.61130972389445637</v>
      </c>
    </row>
    <row r="496" spans="1:19">
      <c r="A496" s="1">
        <v>44546</v>
      </c>
      <c r="B496">
        <v>179.279999</v>
      </c>
      <c r="C496">
        <v>181.13999899999999</v>
      </c>
      <c r="D496">
        <v>170.75</v>
      </c>
      <c r="E496">
        <v>172.259995</v>
      </c>
      <c r="F496">
        <v>170.314041</v>
      </c>
      <c r="G496">
        <f t="shared" si="63"/>
        <v>-3.9263767571858343E-2</v>
      </c>
      <c r="H496">
        <v>150185800</v>
      </c>
      <c r="M496">
        <f t="shared" si="56"/>
        <v>-6.5017833732217145E-3</v>
      </c>
      <c r="N496">
        <f t="shared" si="57"/>
        <v>495</v>
      </c>
      <c r="O496">
        <f t="shared" si="58"/>
        <v>0.6556291390728477</v>
      </c>
      <c r="P496" s="2">
        <f t="shared" si="59"/>
        <v>0.65430463576158937</v>
      </c>
      <c r="Q496">
        <f t="shared" si="60"/>
        <v>0.40056323012421174</v>
      </c>
      <c r="R496">
        <f t="shared" si="61"/>
        <v>0.37317227316829921</v>
      </c>
      <c r="S496">
        <f t="shared" si="62"/>
        <v>0.28113236259329016</v>
      </c>
    </row>
    <row r="497" spans="1:19">
      <c r="A497" s="1">
        <v>44547</v>
      </c>
      <c r="B497">
        <v>169.929993</v>
      </c>
      <c r="C497">
        <v>173.470001</v>
      </c>
      <c r="D497">
        <v>169.69000199999999</v>
      </c>
      <c r="E497">
        <v>171.13999899999999</v>
      </c>
      <c r="F497">
        <v>169.20669599999999</v>
      </c>
      <c r="G497">
        <f t="shared" si="63"/>
        <v>-6.5017833732217145E-3</v>
      </c>
      <c r="H497">
        <v>195432700</v>
      </c>
      <c r="M497">
        <f t="shared" si="56"/>
        <v>-8.1220130910185651E-3</v>
      </c>
      <c r="N497">
        <f t="shared" si="57"/>
        <v>496</v>
      </c>
      <c r="O497">
        <f t="shared" si="58"/>
        <v>0.65695364238410592</v>
      </c>
      <c r="P497" s="2">
        <f t="shared" si="59"/>
        <v>0.6556291390728477</v>
      </c>
      <c r="Q497">
        <f t="shared" si="60"/>
        <v>0.40416319681651919</v>
      </c>
      <c r="R497">
        <f t="shared" si="61"/>
        <v>0.34712170059613878</v>
      </c>
      <c r="S497">
        <f t="shared" si="62"/>
        <v>0.30850743847670892</v>
      </c>
    </row>
    <row r="498" spans="1:19">
      <c r="A498" s="1">
        <v>44550</v>
      </c>
      <c r="B498">
        <v>168.279999</v>
      </c>
      <c r="C498">
        <v>170.58000200000001</v>
      </c>
      <c r="D498">
        <v>167.46000699999999</v>
      </c>
      <c r="E498">
        <v>169.75</v>
      </c>
      <c r="F498">
        <v>167.83239699999999</v>
      </c>
      <c r="G498">
        <f t="shared" si="63"/>
        <v>-8.1220130910185651E-3</v>
      </c>
      <c r="H498">
        <v>107499100</v>
      </c>
      <c r="M498">
        <f t="shared" si="56"/>
        <v>1.9086898937634933E-2</v>
      </c>
      <c r="N498">
        <f t="shared" si="57"/>
        <v>497</v>
      </c>
      <c r="O498">
        <f t="shared" si="58"/>
        <v>0.65827814569536425</v>
      </c>
      <c r="P498" s="2">
        <f t="shared" si="59"/>
        <v>0.65695364238410592</v>
      </c>
      <c r="Q498">
        <f t="shared" si="60"/>
        <v>0.40776840901695849</v>
      </c>
      <c r="R498">
        <f t="shared" si="61"/>
        <v>0.78123675852108543</v>
      </c>
      <c r="S498">
        <f t="shared" si="62"/>
        <v>0.12428311613697951</v>
      </c>
    </row>
    <row r="499" spans="1:19">
      <c r="A499" s="1">
        <v>44551</v>
      </c>
      <c r="B499">
        <v>171.55999800000001</v>
      </c>
      <c r="C499">
        <v>173.199997</v>
      </c>
      <c r="D499">
        <v>169.11999499999999</v>
      </c>
      <c r="E499">
        <v>172.990005</v>
      </c>
      <c r="F499">
        <v>171.035797</v>
      </c>
      <c r="G499">
        <f t="shared" si="63"/>
        <v>1.9086898937634933E-2</v>
      </c>
      <c r="H499">
        <v>91185900</v>
      </c>
      <c r="M499">
        <f t="shared" si="56"/>
        <v>1.5318758096002583E-2</v>
      </c>
      <c r="N499">
        <f t="shared" si="57"/>
        <v>498</v>
      </c>
      <c r="O499">
        <f t="shared" si="58"/>
        <v>0.65960264900662247</v>
      </c>
      <c r="P499" s="2">
        <f t="shared" si="59"/>
        <v>0.65827814569536425</v>
      </c>
      <c r="Q499">
        <f t="shared" si="60"/>
        <v>0.41137892903092721</v>
      </c>
      <c r="R499">
        <f t="shared" si="61"/>
        <v>0.73052994625515288</v>
      </c>
      <c r="S499">
        <f t="shared" si="62"/>
        <v>7.2251800559788637E-2</v>
      </c>
    </row>
    <row r="500" spans="1:19">
      <c r="A500" s="1">
        <v>44552</v>
      </c>
      <c r="B500">
        <v>173.03999300000001</v>
      </c>
      <c r="C500">
        <v>175.86000100000001</v>
      </c>
      <c r="D500">
        <v>172.14999399999999</v>
      </c>
      <c r="E500">
        <v>175.63999899999999</v>
      </c>
      <c r="F500">
        <v>173.65585300000001</v>
      </c>
      <c r="G500">
        <f t="shared" si="63"/>
        <v>1.5318758096002583E-2</v>
      </c>
      <c r="H500">
        <v>92135300</v>
      </c>
      <c r="M500">
        <f t="shared" si="56"/>
        <v>3.6439773786374197E-3</v>
      </c>
      <c r="N500">
        <f t="shared" si="57"/>
        <v>499</v>
      </c>
      <c r="O500">
        <f t="shared" si="58"/>
        <v>0.66092715231788079</v>
      </c>
      <c r="P500" s="2">
        <f t="shared" si="59"/>
        <v>0.65960264900662247</v>
      </c>
      <c r="Q500">
        <f t="shared" si="60"/>
        <v>0.4149948197164034</v>
      </c>
      <c r="R500">
        <f t="shared" si="61"/>
        <v>0.54483286971747635</v>
      </c>
      <c r="S500">
        <f t="shared" si="62"/>
        <v>0.11476977928914611</v>
      </c>
    </row>
    <row r="501" spans="1:19">
      <c r="A501" s="1">
        <v>44553</v>
      </c>
      <c r="B501">
        <v>175.85000600000001</v>
      </c>
      <c r="C501">
        <v>176.85000600000001</v>
      </c>
      <c r="D501">
        <v>175.270004</v>
      </c>
      <c r="E501">
        <v>176.279999</v>
      </c>
      <c r="F501">
        <v>174.28865099999999</v>
      </c>
      <c r="G501">
        <f t="shared" si="63"/>
        <v>3.6439773786374197E-3</v>
      </c>
      <c r="H501">
        <v>68356600</v>
      </c>
      <c r="M501">
        <f t="shared" si="56"/>
        <v>2.297468008975545E-2</v>
      </c>
      <c r="N501">
        <f t="shared" si="57"/>
        <v>500</v>
      </c>
      <c r="O501">
        <f t="shared" si="58"/>
        <v>0.66225165562913912</v>
      </c>
      <c r="P501" s="2">
        <f t="shared" si="59"/>
        <v>0.66092715231788079</v>
      </c>
      <c r="Q501">
        <f t="shared" si="60"/>
        <v>0.41861614449338735</v>
      </c>
      <c r="R501">
        <f t="shared" si="61"/>
        <v>0.82728216924736897</v>
      </c>
      <c r="S501">
        <f t="shared" si="62"/>
        <v>0.16635501692948818</v>
      </c>
    </row>
    <row r="502" spans="1:19">
      <c r="A502" s="1">
        <v>44557</v>
      </c>
      <c r="B502">
        <v>177.08999600000001</v>
      </c>
      <c r="C502">
        <v>180.41999799999999</v>
      </c>
      <c r="D502">
        <v>177.070007</v>
      </c>
      <c r="E502">
        <v>180.33000200000001</v>
      </c>
      <c r="F502">
        <v>178.292877</v>
      </c>
      <c r="G502">
        <f t="shared" si="63"/>
        <v>2.297468008975545E-2</v>
      </c>
      <c r="H502">
        <v>74919600</v>
      </c>
      <c r="M502">
        <f t="shared" si="56"/>
        <v>-5.7673307947125885E-3</v>
      </c>
      <c r="N502">
        <f t="shared" si="57"/>
        <v>501</v>
      </c>
      <c r="O502">
        <f t="shared" si="58"/>
        <v>0.66357615894039734</v>
      </c>
      <c r="P502" s="2">
        <f t="shared" si="59"/>
        <v>0.66225165562913912</v>
      </c>
      <c r="Q502">
        <f t="shared" si="60"/>
        <v>0.42224296735351757</v>
      </c>
      <c r="R502">
        <f t="shared" si="61"/>
        <v>0.38518336603350301</v>
      </c>
      <c r="S502">
        <f t="shared" si="62"/>
        <v>0.27706828959563612</v>
      </c>
    </row>
    <row r="503" spans="1:19">
      <c r="A503" s="1">
        <v>44558</v>
      </c>
      <c r="B503">
        <v>180.16000399999999</v>
      </c>
      <c r="C503">
        <v>181.33000200000001</v>
      </c>
      <c r="D503">
        <v>178.529999</v>
      </c>
      <c r="E503">
        <v>179.28999300000001</v>
      </c>
      <c r="F503">
        <v>177.26460299999999</v>
      </c>
      <c r="G503">
        <f t="shared" si="63"/>
        <v>-5.7673307947125885E-3</v>
      </c>
      <c r="H503">
        <v>79144300</v>
      </c>
      <c r="M503">
        <f t="shared" si="56"/>
        <v>5.0209685686675165E-4</v>
      </c>
      <c r="N503">
        <f t="shared" si="57"/>
        <v>502</v>
      </c>
      <c r="O503">
        <f t="shared" si="58"/>
        <v>0.66490066225165567</v>
      </c>
      <c r="P503" s="2">
        <f t="shared" si="59"/>
        <v>0.66357615894039734</v>
      </c>
      <c r="Q503">
        <f t="shared" si="60"/>
        <v>0.425875352869859</v>
      </c>
      <c r="R503">
        <f t="shared" si="61"/>
        <v>0.49105414544345599</v>
      </c>
      <c r="S503">
        <f t="shared" si="62"/>
        <v>0.17252201349694135</v>
      </c>
    </row>
    <row r="504" spans="1:19">
      <c r="A504" s="1">
        <v>44559</v>
      </c>
      <c r="B504">
        <v>179.33000200000001</v>
      </c>
      <c r="C504">
        <v>180.63000500000001</v>
      </c>
      <c r="D504">
        <v>178.13999899999999</v>
      </c>
      <c r="E504">
        <v>179.38000500000001</v>
      </c>
      <c r="F504">
        <v>177.35360700000001</v>
      </c>
      <c r="G504">
        <f t="shared" si="63"/>
        <v>5.0209685686675165E-4</v>
      </c>
      <c r="H504">
        <v>62348900</v>
      </c>
      <c r="M504">
        <f t="shared" si="56"/>
        <v>-6.5783099635522424E-3</v>
      </c>
      <c r="N504">
        <f t="shared" si="57"/>
        <v>503</v>
      </c>
      <c r="O504">
        <f t="shared" si="58"/>
        <v>0.66622516556291389</v>
      </c>
      <c r="P504" s="2">
        <f t="shared" si="59"/>
        <v>0.66490066225165567</v>
      </c>
      <c r="Q504">
        <f t="shared" si="60"/>
        <v>0.42951336620686886</v>
      </c>
      <c r="R504">
        <f t="shared" si="61"/>
        <v>0.37192760822427906</v>
      </c>
      <c r="S504">
        <f t="shared" si="62"/>
        <v>0.29297305402737661</v>
      </c>
    </row>
    <row r="505" spans="1:19">
      <c r="A505" s="1">
        <v>44560</v>
      </c>
      <c r="B505">
        <v>179.470001</v>
      </c>
      <c r="C505">
        <v>180.570007</v>
      </c>
      <c r="D505">
        <v>178.08999600000001</v>
      </c>
      <c r="E505">
        <v>178.199997</v>
      </c>
      <c r="F505">
        <v>176.18691999999999</v>
      </c>
      <c r="G505">
        <f t="shared" si="63"/>
        <v>-6.5783099635522424E-3</v>
      </c>
      <c r="H505">
        <v>59773000</v>
      </c>
      <c r="M505">
        <f t="shared" si="56"/>
        <v>-3.5353305455364525E-3</v>
      </c>
      <c r="N505">
        <f t="shared" si="57"/>
        <v>504</v>
      </c>
      <c r="O505">
        <f t="shared" si="58"/>
        <v>0.66754966887417222</v>
      </c>
      <c r="P505" s="2">
        <f t="shared" si="59"/>
        <v>0.66622516556291389</v>
      </c>
      <c r="Q505">
        <f t="shared" si="60"/>
        <v>0.43315707313054597</v>
      </c>
      <c r="R505">
        <f t="shared" si="61"/>
        <v>0.42232053945567849</v>
      </c>
      <c r="S505">
        <f t="shared" si="62"/>
        <v>0.2439046261072354</v>
      </c>
    </row>
    <row r="506" spans="1:19">
      <c r="A506" s="1">
        <v>44561</v>
      </c>
      <c r="B506">
        <v>178.08999600000001</v>
      </c>
      <c r="C506">
        <v>179.229996</v>
      </c>
      <c r="D506">
        <v>177.259995</v>
      </c>
      <c r="E506">
        <v>177.570007</v>
      </c>
      <c r="F506">
        <v>175.564041</v>
      </c>
      <c r="G506">
        <f t="shared" si="63"/>
        <v>-3.5353305455364525E-3</v>
      </c>
      <c r="H506">
        <v>64062300</v>
      </c>
      <c r="M506">
        <f t="shared" si="56"/>
        <v>2.5004163580399696E-2</v>
      </c>
      <c r="N506">
        <f t="shared" si="57"/>
        <v>505</v>
      </c>
      <c r="O506">
        <f t="shared" si="58"/>
        <v>0.66887417218543044</v>
      </c>
      <c r="P506" s="2">
        <f t="shared" si="59"/>
        <v>0.66754966887417222</v>
      </c>
      <c r="Q506">
        <f t="shared" si="60"/>
        <v>0.43680654001876618</v>
      </c>
      <c r="R506">
        <f t="shared" si="61"/>
        <v>0.84866153995439553</v>
      </c>
      <c r="S506">
        <f t="shared" si="62"/>
        <v>0.18111187108022331</v>
      </c>
    </row>
    <row r="507" spans="1:19">
      <c r="A507" s="1">
        <v>44564</v>
      </c>
      <c r="B507">
        <v>177.83000200000001</v>
      </c>
      <c r="C507">
        <v>182.88000500000001</v>
      </c>
      <c r="D507">
        <v>177.71000699999999</v>
      </c>
      <c r="E507">
        <v>182.009995</v>
      </c>
      <c r="F507">
        <v>179.95387299999999</v>
      </c>
      <c r="G507">
        <f t="shared" si="63"/>
        <v>2.5004163580399696E-2</v>
      </c>
      <c r="H507">
        <v>104487900</v>
      </c>
      <c r="M507">
        <f t="shared" si="56"/>
        <v>-1.2691446768694936E-2</v>
      </c>
      <c r="N507">
        <f t="shared" si="57"/>
        <v>506</v>
      </c>
      <c r="O507">
        <f t="shared" si="58"/>
        <v>0.67019867549668877</v>
      </c>
      <c r="P507" s="2">
        <f t="shared" si="59"/>
        <v>0.66887417218543044</v>
      </c>
      <c r="Q507">
        <f t="shared" si="60"/>
        <v>0.44046183387181065</v>
      </c>
      <c r="R507">
        <f t="shared" si="61"/>
        <v>0.27776157050862638</v>
      </c>
      <c r="S507">
        <f t="shared" si="62"/>
        <v>0.39111260167680406</v>
      </c>
    </row>
    <row r="508" spans="1:19">
      <c r="A508" s="1">
        <v>44565</v>
      </c>
      <c r="B508">
        <v>182.63000500000001</v>
      </c>
      <c r="C508">
        <v>182.94000199999999</v>
      </c>
      <c r="D508">
        <v>179.11999499999999</v>
      </c>
      <c r="E508">
        <v>179.699997</v>
      </c>
      <c r="F508">
        <v>177.66999799999999</v>
      </c>
      <c r="G508">
        <f t="shared" si="63"/>
        <v>-1.2691446768694936E-2</v>
      </c>
      <c r="H508">
        <v>99310400</v>
      </c>
      <c r="M508">
        <f t="shared" si="56"/>
        <v>-2.6599865217536656E-2</v>
      </c>
      <c r="N508">
        <f t="shared" si="57"/>
        <v>507</v>
      </c>
      <c r="O508">
        <f t="shared" si="58"/>
        <v>0.67152317880794699</v>
      </c>
      <c r="P508" s="2">
        <f t="shared" si="59"/>
        <v>0.67019867549668877</v>
      </c>
      <c r="Q508">
        <f t="shared" si="60"/>
        <v>0.44412302232308698</v>
      </c>
      <c r="R508">
        <f t="shared" si="61"/>
        <v>0.11755290998487276</v>
      </c>
      <c r="S508">
        <f t="shared" si="62"/>
        <v>0.55264576551181599</v>
      </c>
    </row>
    <row r="509" spans="1:19">
      <c r="A509" s="1">
        <v>44566</v>
      </c>
      <c r="B509">
        <v>179.61000100000001</v>
      </c>
      <c r="C509">
        <v>180.16999799999999</v>
      </c>
      <c r="D509">
        <v>174.63999899999999</v>
      </c>
      <c r="E509">
        <v>174.91999799999999</v>
      </c>
      <c r="F509">
        <v>172.94399999999999</v>
      </c>
      <c r="G509">
        <f t="shared" si="63"/>
        <v>-2.6599865217536656E-2</v>
      </c>
      <c r="H509">
        <v>94537600</v>
      </c>
      <c r="M509">
        <f t="shared" si="56"/>
        <v>-1.6693490378388298E-2</v>
      </c>
      <c r="N509">
        <f t="shared" si="57"/>
        <v>508</v>
      </c>
      <c r="O509">
        <f t="shared" si="58"/>
        <v>0.67284768211920531</v>
      </c>
      <c r="P509" s="2">
        <f t="shared" si="59"/>
        <v>0.67152317880794699</v>
      </c>
      <c r="Q509">
        <f t="shared" si="60"/>
        <v>0.44779017365005463</v>
      </c>
      <c r="R509">
        <f t="shared" si="61"/>
        <v>0.22317387270012565</v>
      </c>
      <c r="S509">
        <f t="shared" si="62"/>
        <v>0.44834930610782131</v>
      </c>
    </row>
    <row r="510" spans="1:19">
      <c r="A510" s="1">
        <v>44567</v>
      </c>
      <c r="B510">
        <v>172.699997</v>
      </c>
      <c r="C510">
        <v>175.300003</v>
      </c>
      <c r="D510">
        <v>171.63999899999999</v>
      </c>
      <c r="E510">
        <v>172</v>
      </c>
      <c r="F510">
        <v>170.056961</v>
      </c>
      <c r="G510">
        <f t="shared" si="63"/>
        <v>-1.6693490378388298E-2</v>
      </c>
      <c r="H510">
        <v>96904000</v>
      </c>
      <c r="M510">
        <f t="shared" si="56"/>
        <v>9.8825710521777133E-4</v>
      </c>
      <c r="N510">
        <f t="shared" si="57"/>
        <v>509</v>
      </c>
      <c r="O510">
        <f t="shared" si="58"/>
        <v>0.67417218543046353</v>
      </c>
      <c r="P510" s="2">
        <f t="shared" si="59"/>
        <v>0.67284768211920531</v>
      </c>
      <c r="Q510">
        <f t="shared" si="60"/>
        <v>0.45146335678535332</v>
      </c>
      <c r="R510">
        <f t="shared" si="61"/>
        <v>0.49938965289595849</v>
      </c>
      <c r="S510">
        <f t="shared" si="62"/>
        <v>0.17345802922324682</v>
      </c>
    </row>
    <row r="511" spans="1:19">
      <c r="A511" s="1">
        <v>44568</v>
      </c>
      <c r="B511">
        <v>172.88999899999999</v>
      </c>
      <c r="C511">
        <v>174.13999899999999</v>
      </c>
      <c r="D511">
        <v>171.029999</v>
      </c>
      <c r="E511">
        <v>172.16999799999999</v>
      </c>
      <c r="F511">
        <v>170.225021</v>
      </c>
      <c r="G511">
        <f t="shared" si="63"/>
        <v>9.8825710521777133E-4</v>
      </c>
      <c r="H511">
        <v>86709100</v>
      </c>
      <c r="M511">
        <f t="shared" si="56"/>
        <v>1.1644586608694496E-4</v>
      </c>
      <c r="N511">
        <f t="shared" si="57"/>
        <v>510</v>
      </c>
      <c r="O511">
        <f t="shared" si="58"/>
        <v>0.67549668874172186</v>
      </c>
      <c r="P511" s="2">
        <f t="shared" si="59"/>
        <v>0.67417218543046353</v>
      </c>
      <c r="Q511">
        <f t="shared" si="60"/>
        <v>0.45514264132814447</v>
      </c>
      <c r="R511">
        <f t="shared" si="61"/>
        <v>0.48444452844103431</v>
      </c>
      <c r="S511">
        <f t="shared" si="62"/>
        <v>0.18972765698942923</v>
      </c>
    </row>
    <row r="512" spans="1:19">
      <c r="A512" s="1">
        <v>44571</v>
      </c>
      <c r="B512">
        <v>169.08000200000001</v>
      </c>
      <c r="C512">
        <v>172.5</v>
      </c>
      <c r="D512">
        <v>168.16999799999999</v>
      </c>
      <c r="E512">
        <v>172.19000199999999</v>
      </c>
      <c r="F512">
        <v>170.244843</v>
      </c>
      <c r="G512">
        <f t="shared" si="63"/>
        <v>1.1644586608694496E-4</v>
      </c>
      <c r="H512">
        <v>106765600</v>
      </c>
      <c r="M512">
        <f t="shared" si="56"/>
        <v>1.6783650826944552E-2</v>
      </c>
      <c r="N512">
        <f t="shared" si="57"/>
        <v>511</v>
      </c>
      <c r="O512">
        <f t="shared" si="58"/>
        <v>0.67682119205298008</v>
      </c>
      <c r="P512" s="2">
        <f t="shared" si="59"/>
        <v>0.67549668874172186</v>
      </c>
      <c r="Q512">
        <f t="shared" si="60"/>
        <v>0.45882809755566545</v>
      </c>
      <c r="R512">
        <f t="shared" si="61"/>
        <v>0.7509175043345846</v>
      </c>
      <c r="S512">
        <f t="shared" si="62"/>
        <v>7.5420815592862733E-2</v>
      </c>
    </row>
    <row r="513" spans="1:19">
      <c r="A513" s="1">
        <v>44572</v>
      </c>
      <c r="B513">
        <v>172.320007</v>
      </c>
      <c r="C513">
        <v>175.179993</v>
      </c>
      <c r="D513">
        <v>170.820007</v>
      </c>
      <c r="E513">
        <v>175.08000200000001</v>
      </c>
      <c r="F513">
        <v>173.10217299999999</v>
      </c>
      <c r="G513">
        <f t="shared" si="63"/>
        <v>1.6783650826944552E-2</v>
      </c>
      <c r="H513">
        <v>76138300</v>
      </c>
      <c r="M513">
        <f t="shared" si="56"/>
        <v>2.5702508078855324E-3</v>
      </c>
      <c r="N513">
        <f t="shared" si="57"/>
        <v>512</v>
      </c>
      <c r="O513">
        <f t="shared" si="58"/>
        <v>0.67814569536423841</v>
      </c>
      <c r="P513" s="2">
        <f t="shared" si="59"/>
        <v>0.67682119205298008</v>
      </c>
      <c r="Q513">
        <f t="shared" si="60"/>
        <v>0.46251979643500823</v>
      </c>
      <c r="R513">
        <f t="shared" si="61"/>
        <v>0.52649680656388576</v>
      </c>
      <c r="S513">
        <f t="shared" si="62"/>
        <v>0.15032438548909433</v>
      </c>
    </row>
    <row r="514" spans="1:19">
      <c r="A514" s="1">
        <v>44573</v>
      </c>
      <c r="B514">
        <v>176.11999499999999</v>
      </c>
      <c r="C514">
        <v>177.179993</v>
      </c>
      <c r="D514">
        <v>174.820007</v>
      </c>
      <c r="E514">
        <v>175.529999</v>
      </c>
      <c r="F514">
        <v>173.547089</v>
      </c>
      <c r="G514">
        <f t="shared" si="63"/>
        <v>2.5702508078855324E-3</v>
      </c>
      <c r="H514">
        <v>74805200</v>
      </c>
      <c r="M514">
        <f t="shared" si="56"/>
        <v>-1.90279538483068E-2</v>
      </c>
      <c r="N514">
        <f t="shared" si="57"/>
        <v>513</v>
      </c>
      <c r="O514">
        <f t="shared" si="58"/>
        <v>0.67947019867549674</v>
      </c>
      <c r="P514" s="2">
        <f t="shared" si="59"/>
        <v>0.67814569536423841</v>
      </c>
      <c r="Q514">
        <f t="shared" si="60"/>
        <v>0.46621780963512227</v>
      </c>
      <c r="R514">
        <f t="shared" si="61"/>
        <v>0.19438318306973193</v>
      </c>
      <c r="S514">
        <f t="shared" si="62"/>
        <v>0.48376251229450651</v>
      </c>
    </row>
    <row r="515" spans="1:19">
      <c r="A515" s="1">
        <v>44574</v>
      </c>
      <c r="B515">
        <v>175.779999</v>
      </c>
      <c r="C515">
        <v>176.61999499999999</v>
      </c>
      <c r="D515">
        <v>171.78999300000001</v>
      </c>
      <c r="E515">
        <v>172.19000199999999</v>
      </c>
      <c r="F515">
        <v>170.244843</v>
      </c>
      <c r="G515">
        <f t="shared" si="63"/>
        <v>-1.90279538483068E-2</v>
      </c>
      <c r="H515">
        <v>84505800</v>
      </c>
      <c r="M515">
        <f t="shared" ref="M515:M578" si="64">($F516/$F515)-1</f>
        <v>5.1105219087310694E-3</v>
      </c>
      <c r="N515">
        <f t="shared" ref="N515:N578" si="65">ROW()-1</f>
        <v>514</v>
      </c>
      <c r="O515">
        <f t="shared" ref="O515:O578" si="66">N515/$V$3</f>
        <v>0.68079470198675496</v>
      </c>
      <c r="P515" s="2">
        <f t="shared" ref="P515:P578" si="67">(N515-1)/$V$3</f>
        <v>0.67947019867549674</v>
      </c>
      <c r="Q515">
        <f t="shared" ref="Q515:Q578" si="68">IF(O515&lt;1,_xlfn.NORM.S.INV(O515), "")</f>
        <v>0.46992220953905045</v>
      </c>
      <c r="R515">
        <f t="shared" ref="R515:R578" si="69">_xlfn.NORM.DIST(M515,$V$5,$V$6, TRUE)</f>
        <v>0.5697160193976587</v>
      </c>
      <c r="S515">
        <f t="shared" ref="S515:S578" si="70">ABS(R515-P515)</f>
        <v>0.10975417927783804</v>
      </c>
    </row>
    <row r="516" spans="1:19">
      <c r="A516" s="1">
        <v>44575</v>
      </c>
      <c r="B516">
        <v>171.33999600000001</v>
      </c>
      <c r="C516">
        <v>173.779999</v>
      </c>
      <c r="D516">
        <v>171.08999600000001</v>
      </c>
      <c r="E516">
        <v>173.070007</v>
      </c>
      <c r="F516">
        <v>171.11488299999999</v>
      </c>
      <c r="G516">
        <f t="shared" ref="G516:G579" si="71">($F516/$F515)-1</f>
        <v>5.1105219087310694E-3</v>
      </c>
      <c r="H516">
        <v>80440800</v>
      </c>
      <c r="M516">
        <f t="shared" si="64"/>
        <v>-1.8894014029159578E-2</v>
      </c>
      <c r="N516">
        <f t="shared" si="65"/>
        <v>515</v>
      </c>
      <c r="O516">
        <f t="shared" si="66"/>
        <v>0.68211920529801329</v>
      </c>
      <c r="P516" s="2">
        <f t="shared" si="67"/>
        <v>0.68079470198675496</v>
      </c>
      <c r="Q516">
        <f t="shared" si="68"/>
        <v>0.47363306925640475</v>
      </c>
      <c r="R516">
        <f t="shared" si="69"/>
        <v>0.19597129274737063</v>
      </c>
      <c r="S516">
        <f t="shared" si="70"/>
        <v>0.48482340923938433</v>
      </c>
    </row>
    <row r="517" spans="1:19">
      <c r="A517" s="1">
        <v>44579</v>
      </c>
      <c r="B517">
        <v>171.509995</v>
      </c>
      <c r="C517">
        <v>172.53999300000001</v>
      </c>
      <c r="D517">
        <v>169.41000399999999</v>
      </c>
      <c r="E517">
        <v>169.800003</v>
      </c>
      <c r="F517">
        <v>167.88183599999999</v>
      </c>
      <c r="G517">
        <f t="shared" si="71"/>
        <v>-1.8894014029159578E-2</v>
      </c>
      <c r="H517">
        <v>90956700</v>
      </c>
      <c r="M517">
        <f t="shared" si="64"/>
        <v>-2.1024871326758676E-2</v>
      </c>
      <c r="N517">
        <f t="shared" si="65"/>
        <v>516</v>
      </c>
      <c r="O517">
        <f t="shared" si="66"/>
        <v>0.68344370860927151</v>
      </c>
      <c r="P517" s="2">
        <f t="shared" si="67"/>
        <v>0.68211920529801329</v>
      </c>
      <c r="Q517">
        <f t="shared" si="68"/>
        <v>0.47735046263608133</v>
      </c>
      <c r="R517">
        <f t="shared" si="69"/>
        <v>0.17164435044845466</v>
      </c>
      <c r="S517">
        <f t="shared" si="70"/>
        <v>0.51047485484955857</v>
      </c>
    </row>
    <row r="518" spans="1:19">
      <c r="A518" s="1">
        <v>44580</v>
      </c>
      <c r="B518">
        <v>170</v>
      </c>
      <c r="C518">
        <v>171.08000200000001</v>
      </c>
      <c r="D518">
        <v>165.94000199999999</v>
      </c>
      <c r="E518">
        <v>166.229996</v>
      </c>
      <c r="F518">
        <v>164.35214199999999</v>
      </c>
      <c r="G518">
        <f t="shared" si="71"/>
        <v>-2.1024871326758676E-2</v>
      </c>
      <c r="H518">
        <v>94815000</v>
      </c>
      <c r="M518">
        <f t="shared" si="64"/>
        <v>-1.034696584605499E-2</v>
      </c>
      <c r="N518">
        <f t="shared" si="65"/>
        <v>517</v>
      </c>
      <c r="O518">
        <f t="shared" si="66"/>
        <v>0.68476821192052983</v>
      </c>
      <c r="P518" s="2">
        <f t="shared" si="67"/>
        <v>0.68344370860927151</v>
      </c>
      <c r="Q518">
        <f t="shared" si="68"/>
        <v>0.48107446427923195</v>
      </c>
      <c r="R518">
        <f t="shared" si="69"/>
        <v>0.31251472409803982</v>
      </c>
      <c r="S518">
        <f t="shared" si="70"/>
        <v>0.37092898451123169</v>
      </c>
    </row>
    <row r="519" spans="1:19">
      <c r="A519" s="1">
        <v>44581</v>
      </c>
      <c r="B519">
        <v>166.979996</v>
      </c>
      <c r="C519">
        <v>169.679993</v>
      </c>
      <c r="D519">
        <v>164.179993</v>
      </c>
      <c r="E519">
        <v>164.509995</v>
      </c>
      <c r="F519">
        <v>162.65159600000001</v>
      </c>
      <c r="G519">
        <f t="shared" si="71"/>
        <v>-1.034696584605499E-2</v>
      </c>
      <c r="H519">
        <v>91420500</v>
      </c>
      <c r="M519">
        <f t="shared" si="64"/>
        <v>-1.2765192909634848E-2</v>
      </c>
      <c r="N519">
        <f t="shared" si="65"/>
        <v>518</v>
      </c>
      <c r="O519">
        <f t="shared" si="66"/>
        <v>0.68609271523178805</v>
      </c>
      <c r="P519" s="2">
        <f t="shared" si="67"/>
        <v>0.68476821192052983</v>
      </c>
      <c r="Q519">
        <f t="shared" si="68"/>
        <v>0.4848051495524851</v>
      </c>
      <c r="R519">
        <f t="shared" si="69"/>
        <v>0.2766997219421502</v>
      </c>
      <c r="S519">
        <f t="shared" si="70"/>
        <v>0.40806848997837963</v>
      </c>
    </row>
    <row r="520" spans="1:19">
      <c r="A520" s="1">
        <v>44582</v>
      </c>
      <c r="B520">
        <v>164.41999799999999</v>
      </c>
      <c r="C520">
        <v>166.33000200000001</v>
      </c>
      <c r="D520">
        <v>162.300003</v>
      </c>
      <c r="E520">
        <v>162.41000399999999</v>
      </c>
      <c r="F520">
        <v>160.57531700000001</v>
      </c>
      <c r="G520">
        <f t="shared" si="71"/>
        <v>-1.2765192909634848E-2</v>
      </c>
      <c r="H520">
        <v>122848900</v>
      </c>
      <c r="M520">
        <f t="shared" si="64"/>
        <v>-4.8642718855727018E-3</v>
      </c>
      <c r="N520">
        <f t="shared" si="65"/>
        <v>519</v>
      </c>
      <c r="O520">
        <f t="shared" si="66"/>
        <v>0.68741721854304638</v>
      </c>
      <c r="P520" s="2">
        <f t="shared" si="67"/>
        <v>0.68609271523178805</v>
      </c>
      <c r="Q520">
        <f t="shared" si="68"/>
        <v>0.48854259460143701</v>
      </c>
      <c r="R520">
        <f t="shared" si="69"/>
        <v>0.400103042271437</v>
      </c>
      <c r="S520">
        <f t="shared" si="70"/>
        <v>0.28598967296035105</v>
      </c>
    </row>
    <row r="521" spans="1:19">
      <c r="A521" s="1">
        <v>44585</v>
      </c>
      <c r="B521">
        <v>160.020004</v>
      </c>
      <c r="C521">
        <v>162.300003</v>
      </c>
      <c r="D521">
        <v>154.699997</v>
      </c>
      <c r="E521">
        <v>161.61999499999999</v>
      </c>
      <c r="F521">
        <v>159.79423499999999</v>
      </c>
      <c r="G521">
        <f t="shared" si="71"/>
        <v>-4.8642718855727018E-3</v>
      </c>
      <c r="H521">
        <v>162294600</v>
      </c>
      <c r="M521">
        <f t="shared" si="64"/>
        <v>-1.1384728616773865E-2</v>
      </c>
      <c r="N521">
        <f t="shared" si="65"/>
        <v>520</v>
      </c>
      <c r="O521">
        <f t="shared" si="66"/>
        <v>0.6887417218543046</v>
      </c>
      <c r="P521" s="2">
        <f t="shared" si="67"/>
        <v>0.68741721854304638</v>
      </c>
      <c r="Q521">
        <f t="shared" si="68"/>
        <v>0.49228687636440488</v>
      </c>
      <c r="R521">
        <f t="shared" si="69"/>
        <v>0.29689932111173051</v>
      </c>
      <c r="S521">
        <f t="shared" si="70"/>
        <v>0.39051789743131587</v>
      </c>
    </row>
    <row r="522" spans="1:19">
      <c r="A522" s="1">
        <v>44586</v>
      </c>
      <c r="B522">
        <v>158.979996</v>
      </c>
      <c r="C522">
        <v>162.759995</v>
      </c>
      <c r="D522">
        <v>157.020004</v>
      </c>
      <c r="E522">
        <v>159.779999</v>
      </c>
      <c r="F522">
        <v>157.975021</v>
      </c>
      <c r="G522">
        <f t="shared" si="71"/>
        <v>-1.1384728616773865E-2</v>
      </c>
      <c r="H522">
        <v>115798400</v>
      </c>
      <c r="M522">
        <f t="shared" si="64"/>
        <v>-5.6340552725731019E-4</v>
      </c>
      <c r="N522">
        <f t="shared" si="65"/>
        <v>521</v>
      </c>
      <c r="O522">
        <f t="shared" si="66"/>
        <v>0.69006622516556293</v>
      </c>
      <c r="P522" s="2">
        <f t="shared" si="67"/>
        <v>0.6887417218543046</v>
      </c>
      <c r="Q522">
        <f t="shared" si="68"/>
        <v>0.4960380725864626</v>
      </c>
      <c r="R522">
        <f t="shared" si="69"/>
        <v>0.47280417682279052</v>
      </c>
      <c r="S522">
        <f t="shared" si="70"/>
        <v>0.21593754503151408</v>
      </c>
    </row>
    <row r="523" spans="1:19">
      <c r="A523" s="1">
        <v>44587</v>
      </c>
      <c r="B523">
        <v>163.5</v>
      </c>
      <c r="C523">
        <v>164.38999899999999</v>
      </c>
      <c r="D523">
        <v>157.820007</v>
      </c>
      <c r="E523">
        <v>159.69000199999999</v>
      </c>
      <c r="F523">
        <v>157.88601700000001</v>
      </c>
      <c r="G523">
        <f t="shared" si="71"/>
        <v>-5.6340552725731019E-4</v>
      </c>
      <c r="H523">
        <v>108275300</v>
      </c>
      <c r="M523">
        <f t="shared" si="64"/>
        <v>-2.943205540488214E-3</v>
      </c>
      <c r="N523">
        <f t="shared" si="65"/>
        <v>522</v>
      </c>
      <c r="O523">
        <f t="shared" si="66"/>
        <v>0.69139072847682115</v>
      </c>
      <c r="P523" s="2">
        <f t="shared" si="67"/>
        <v>0.69006622516556293</v>
      </c>
      <c r="Q523">
        <f t="shared" si="68"/>
        <v>0.49979626183375586</v>
      </c>
      <c r="R523">
        <f t="shared" si="69"/>
        <v>0.43230450263951925</v>
      </c>
      <c r="S523">
        <f t="shared" si="70"/>
        <v>0.25776172252604368</v>
      </c>
    </row>
    <row r="524" spans="1:19">
      <c r="A524" s="1">
        <v>44588</v>
      </c>
      <c r="B524">
        <v>162.449997</v>
      </c>
      <c r="C524">
        <v>163.83999600000001</v>
      </c>
      <c r="D524">
        <v>158.279999</v>
      </c>
      <c r="E524">
        <v>159.220001</v>
      </c>
      <c r="F524">
        <v>157.42132599999999</v>
      </c>
      <c r="G524">
        <f t="shared" si="71"/>
        <v>-2.943205540488214E-3</v>
      </c>
      <c r="H524">
        <v>121954600</v>
      </c>
      <c r="M524">
        <f t="shared" si="64"/>
        <v>6.977778855705985E-2</v>
      </c>
      <c r="N524">
        <f t="shared" si="65"/>
        <v>523</v>
      </c>
      <c r="O524">
        <f t="shared" si="66"/>
        <v>0.69271523178807948</v>
      </c>
      <c r="P524" s="2">
        <f t="shared" si="67"/>
        <v>0.69139072847682115</v>
      </c>
      <c r="Q524">
        <f t="shared" si="68"/>
        <v>0.50356152350811101</v>
      </c>
      <c r="R524">
        <f t="shared" si="69"/>
        <v>0.99843740182369067</v>
      </c>
      <c r="S524">
        <f t="shared" si="70"/>
        <v>0.30704667334686953</v>
      </c>
    </row>
    <row r="525" spans="1:19">
      <c r="A525" s="1">
        <v>44589</v>
      </c>
      <c r="B525">
        <v>165.71000699999999</v>
      </c>
      <c r="C525">
        <v>170.35000600000001</v>
      </c>
      <c r="D525">
        <v>162.800003</v>
      </c>
      <c r="E525">
        <v>170.33000200000001</v>
      </c>
      <c r="F525">
        <v>168.40583799999999</v>
      </c>
      <c r="G525">
        <f t="shared" si="71"/>
        <v>6.977778855705985E-2</v>
      </c>
      <c r="H525">
        <v>179935700</v>
      </c>
      <c r="M525">
        <f t="shared" si="64"/>
        <v>2.6125691675843221E-2</v>
      </c>
      <c r="N525">
        <f t="shared" si="65"/>
        <v>524</v>
      </c>
      <c r="O525">
        <f t="shared" si="66"/>
        <v>0.6940397350993377</v>
      </c>
      <c r="P525" s="2">
        <f t="shared" si="67"/>
        <v>0.69271523178807948</v>
      </c>
      <c r="Q525">
        <f t="shared" si="68"/>
        <v>0.50733393786193814</v>
      </c>
      <c r="R525">
        <f t="shared" si="69"/>
        <v>0.85968713988181322</v>
      </c>
      <c r="S525">
        <f t="shared" si="70"/>
        <v>0.16697190809373375</v>
      </c>
    </row>
    <row r="526" spans="1:19">
      <c r="A526" s="1">
        <v>44592</v>
      </c>
      <c r="B526">
        <v>170.16000399999999</v>
      </c>
      <c r="C526">
        <v>175</v>
      </c>
      <c r="D526">
        <v>169.509995</v>
      </c>
      <c r="E526">
        <v>174.779999</v>
      </c>
      <c r="F526">
        <v>172.80555699999999</v>
      </c>
      <c r="G526">
        <f t="shared" si="71"/>
        <v>2.6125691675843221E-2</v>
      </c>
      <c r="H526">
        <v>115541600</v>
      </c>
      <c r="M526">
        <f t="shared" si="64"/>
        <v>-9.7253816901265999E-4</v>
      </c>
      <c r="N526">
        <f t="shared" si="65"/>
        <v>525</v>
      </c>
      <c r="O526">
        <f t="shared" si="66"/>
        <v>0.69536423841059603</v>
      </c>
      <c r="P526" s="2">
        <f t="shared" si="67"/>
        <v>0.6940397350993377</v>
      </c>
      <c r="Q526">
        <f t="shared" si="68"/>
        <v>0.51111358601344492</v>
      </c>
      <c r="R526">
        <f t="shared" si="69"/>
        <v>0.46580958712833204</v>
      </c>
      <c r="S526">
        <f t="shared" si="70"/>
        <v>0.22823014797100566</v>
      </c>
    </row>
    <row r="527" spans="1:19">
      <c r="A527" s="1">
        <v>44593</v>
      </c>
      <c r="B527">
        <v>174.009995</v>
      </c>
      <c r="C527">
        <v>174.83999600000001</v>
      </c>
      <c r="D527">
        <v>172.30999800000001</v>
      </c>
      <c r="E527">
        <v>174.61000100000001</v>
      </c>
      <c r="F527">
        <v>172.637497</v>
      </c>
      <c r="G527">
        <f t="shared" si="71"/>
        <v>-9.7253816901265999E-4</v>
      </c>
      <c r="H527">
        <v>86213900</v>
      </c>
      <c r="M527">
        <f t="shared" si="64"/>
        <v>7.0442112584614414E-3</v>
      </c>
      <c r="N527">
        <f t="shared" si="65"/>
        <v>526</v>
      </c>
      <c r="O527">
        <f t="shared" si="66"/>
        <v>0.69668874172185435</v>
      </c>
      <c r="P527" s="2">
        <f t="shared" si="67"/>
        <v>0.69536423841059603</v>
      </c>
      <c r="Q527">
        <f t="shared" si="68"/>
        <v>0.51490054996215895</v>
      </c>
      <c r="R527">
        <f t="shared" si="69"/>
        <v>0.60209136723277967</v>
      </c>
      <c r="S527">
        <f t="shared" si="70"/>
        <v>9.3272871177816352E-2</v>
      </c>
    </row>
    <row r="528" spans="1:19">
      <c r="A528" s="1">
        <v>44594</v>
      </c>
      <c r="B528">
        <v>174.75</v>
      </c>
      <c r="C528">
        <v>175.88000500000001</v>
      </c>
      <c r="D528">
        <v>173.33000200000001</v>
      </c>
      <c r="E528">
        <v>175.83999600000001</v>
      </c>
      <c r="F528">
        <v>173.85359199999999</v>
      </c>
      <c r="G528">
        <f t="shared" si="71"/>
        <v>7.0442112584614414E-3</v>
      </c>
      <c r="H528">
        <v>84914300</v>
      </c>
      <c r="M528">
        <f t="shared" si="64"/>
        <v>-1.6719723570623679E-2</v>
      </c>
      <c r="N528">
        <f t="shared" si="65"/>
        <v>527</v>
      </c>
      <c r="O528">
        <f t="shared" si="66"/>
        <v>0.69801324503311257</v>
      </c>
      <c r="P528" s="2">
        <f t="shared" si="67"/>
        <v>0.69668874172185435</v>
      </c>
      <c r="Q528">
        <f t="shared" si="68"/>
        <v>0.51869491260477707</v>
      </c>
      <c r="R528">
        <f t="shared" si="69"/>
        <v>0.22283741498768173</v>
      </c>
      <c r="S528">
        <f t="shared" si="70"/>
        <v>0.47385132673417263</v>
      </c>
    </row>
    <row r="529" spans="1:19">
      <c r="A529" s="1">
        <v>44595</v>
      </c>
      <c r="B529">
        <v>174.479996</v>
      </c>
      <c r="C529">
        <v>176.240005</v>
      </c>
      <c r="D529">
        <v>172.11999499999999</v>
      </c>
      <c r="E529">
        <v>172.89999399999999</v>
      </c>
      <c r="F529">
        <v>170.946808</v>
      </c>
      <c r="G529">
        <f t="shared" si="71"/>
        <v>-1.6719723570623679E-2</v>
      </c>
      <c r="H529">
        <v>89418100</v>
      </c>
      <c r="M529">
        <f t="shared" si="64"/>
        <v>-1.6795282892910768E-3</v>
      </c>
      <c r="N529">
        <f t="shared" si="65"/>
        <v>528</v>
      </c>
      <c r="O529">
        <f t="shared" si="66"/>
        <v>0.6993377483443709</v>
      </c>
      <c r="P529" s="2">
        <f t="shared" si="67"/>
        <v>0.69801324503311257</v>
      </c>
      <c r="Q529">
        <f t="shared" si="68"/>
        <v>0.52249675775134086</v>
      </c>
      <c r="R529">
        <f t="shared" si="69"/>
        <v>0.4537488661486736</v>
      </c>
      <c r="S529">
        <f t="shared" si="70"/>
        <v>0.24426437888443897</v>
      </c>
    </row>
    <row r="530" spans="1:19">
      <c r="A530" s="1">
        <v>44596</v>
      </c>
      <c r="B530">
        <v>171.679993</v>
      </c>
      <c r="C530">
        <v>174.10000600000001</v>
      </c>
      <c r="D530">
        <v>170.679993</v>
      </c>
      <c r="E530">
        <v>172.38999899999999</v>
      </c>
      <c r="F530">
        <v>170.65969799999999</v>
      </c>
      <c r="G530">
        <f t="shared" si="71"/>
        <v>-1.6795282892910768E-3</v>
      </c>
      <c r="H530">
        <v>82465400</v>
      </c>
      <c r="M530">
        <f t="shared" si="64"/>
        <v>-4.2345732968541716E-3</v>
      </c>
      <c r="N530">
        <f t="shared" si="65"/>
        <v>529</v>
      </c>
      <c r="O530">
        <f t="shared" si="66"/>
        <v>0.70066225165562912</v>
      </c>
      <c r="P530" s="2">
        <f t="shared" si="67"/>
        <v>0.6993377483443709</v>
      </c>
      <c r="Q530">
        <f t="shared" si="68"/>
        <v>0.52630617014175385</v>
      </c>
      <c r="R530">
        <f t="shared" si="69"/>
        <v>0.4105948734918845</v>
      </c>
      <c r="S530">
        <f t="shared" si="70"/>
        <v>0.2887428748524864</v>
      </c>
    </row>
    <row r="531" spans="1:19">
      <c r="A531" s="1">
        <v>44599</v>
      </c>
      <c r="B531">
        <v>172.86000100000001</v>
      </c>
      <c r="C531">
        <v>173.949997</v>
      </c>
      <c r="D531">
        <v>170.949997</v>
      </c>
      <c r="E531">
        <v>171.66000399999999</v>
      </c>
      <c r="F531">
        <v>169.937027</v>
      </c>
      <c r="G531">
        <f t="shared" si="71"/>
        <v>-4.2345732968541716E-3</v>
      </c>
      <c r="H531">
        <v>77251200</v>
      </c>
      <c r="M531">
        <f t="shared" si="64"/>
        <v>1.8466923044381689E-2</v>
      </c>
      <c r="N531">
        <f t="shared" si="65"/>
        <v>530</v>
      </c>
      <c r="O531">
        <f t="shared" si="66"/>
        <v>0.70198675496688745</v>
      </c>
      <c r="P531" s="2">
        <f t="shared" si="67"/>
        <v>0.70066225165562912</v>
      </c>
      <c r="Q531">
        <f t="shared" si="68"/>
        <v>0.5301232354626455</v>
      </c>
      <c r="R531">
        <f t="shared" si="69"/>
        <v>0.77329115145553207</v>
      </c>
      <c r="S531">
        <f t="shared" si="70"/>
        <v>7.2628899799902946E-2</v>
      </c>
    </row>
    <row r="532" spans="1:19">
      <c r="A532" s="1">
        <v>44600</v>
      </c>
      <c r="B532">
        <v>171.729996</v>
      </c>
      <c r="C532">
        <v>175.35000600000001</v>
      </c>
      <c r="D532">
        <v>171.429993</v>
      </c>
      <c r="E532">
        <v>174.83000200000001</v>
      </c>
      <c r="F532">
        <v>173.07524100000001</v>
      </c>
      <c r="G532">
        <f t="shared" si="71"/>
        <v>1.8466923044381689E-2</v>
      </c>
      <c r="H532">
        <v>74829200</v>
      </c>
      <c r="M532">
        <f t="shared" si="64"/>
        <v>8.2936472698598163E-3</v>
      </c>
      <c r="N532">
        <f t="shared" si="65"/>
        <v>531</v>
      </c>
      <c r="O532">
        <f t="shared" si="66"/>
        <v>0.70331125827814567</v>
      </c>
      <c r="P532" s="2">
        <f t="shared" si="67"/>
        <v>0.70198675496688745</v>
      </c>
      <c r="Q532">
        <f t="shared" si="68"/>
        <v>0.53394804036459098</v>
      </c>
      <c r="R532">
        <f t="shared" si="69"/>
        <v>0.62265707714361218</v>
      </c>
      <c r="S532">
        <f t="shared" si="70"/>
        <v>7.9329677823275269E-2</v>
      </c>
    </row>
    <row r="533" spans="1:19">
      <c r="A533" s="1">
        <v>44601</v>
      </c>
      <c r="B533">
        <v>176.050003</v>
      </c>
      <c r="C533">
        <v>176.64999399999999</v>
      </c>
      <c r="D533">
        <v>174.89999399999999</v>
      </c>
      <c r="E533">
        <v>176.279999</v>
      </c>
      <c r="F533">
        <v>174.51066599999999</v>
      </c>
      <c r="G533">
        <f t="shared" si="71"/>
        <v>8.2936472698598163E-3</v>
      </c>
      <c r="H533">
        <v>71285000</v>
      </c>
      <c r="M533">
        <f t="shared" si="64"/>
        <v>-2.3598786792779713E-2</v>
      </c>
      <c r="N533">
        <f t="shared" si="65"/>
        <v>532</v>
      </c>
      <c r="O533">
        <f t="shared" si="66"/>
        <v>0.704635761589404</v>
      </c>
      <c r="P533" s="2">
        <f t="shared" si="67"/>
        <v>0.70331125827814567</v>
      </c>
      <c r="Q533">
        <f t="shared" si="68"/>
        <v>0.53778067247970196</v>
      </c>
      <c r="R533">
        <f t="shared" si="69"/>
        <v>0.14495524735069565</v>
      </c>
      <c r="S533">
        <f t="shared" si="70"/>
        <v>0.55835601092745002</v>
      </c>
    </row>
    <row r="534" spans="1:19">
      <c r="A534" s="1">
        <v>44602</v>
      </c>
      <c r="B534">
        <v>174.13999899999999</v>
      </c>
      <c r="C534">
        <v>175.479996</v>
      </c>
      <c r="D534">
        <v>171.550003</v>
      </c>
      <c r="E534">
        <v>172.11999499999999</v>
      </c>
      <c r="F534">
        <v>170.392426</v>
      </c>
      <c r="G534">
        <f t="shared" si="71"/>
        <v>-2.3598786792779713E-2</v>
      </c>
      <c r="H534">
        <v>90865900</v>
      </c>
      <c r="M534">
        <f t="shared" si="64"/>
        <v>-2.0218527788318563E-2</v>
      </c>
      <c r="N534">
        <f t="shared" si="65"/>
        <v>533</v>
      </c>
      <c r="O534">
        <f t="shared" si="66"/>
        <v>0.70596026490066222</v>
      </c>
      <c r="P534" s="2">
        <f t="shared" si="67"/>
        <v>0.704635761589404</v>
      </c>
      <c r="Q534">
        <f t="shared" si="68"/>
        <v>0.54162122043958727</v>
      </c>
      <c r="R534">
        <f t="shared" si="69"/>
        <v>0.18061354502653007</v>
      </c>
      <c r="S534">
        <f t="shared" si="70"/>
        <v>0.52402221656287395</v>
      </c>
    </row>
    <row r="535" spans="1:19">
      <c r="A535" s="1">
        <v>44603</v>
      </c>
      <c r="B535">
        <v>172.33000200000001</v>
      </c>
      <c r="C535">
        <v>173.08000200000001</v>
      </c>
      <c r="D535">
        <v>168.03999300000001</v>
      </c>
      <c r="E535">
        <v>168.63999899999999</v>
      </c>
      <c r="F535">
        <v>166.94734199999999</v>
      </c>
      <c r="G535">
        <f t="shared" si="71"/>
        <v>-2.0218527788318563E-2</v>
      </c>
      <c r="H535">
        <v>98670700</v>
      </c>
      <c r="M535">
        <f t="shared" si="64"/>
        <v>1.4232631508444005E-3</v>
      </c>
      <c r="N535">
        <f t="shared" si="65"/>
        <v>534</v>
      </c>
      <c r="O535">
        <f t="shared" si="66"/>
        <v>0.70728476821192054</v>
      </c>
      <c r="P535" s="2">
        <f t="shared" si="67"/>
        <v>0.70596026490066222</v>
      </c>
      <c r="Q535">
        <f t="shared" si="68"/>
        <v>0.54546977389370599</v>
      </c>
      <c r="R535">
        <f t="shared" si="69"/>
        <v>0.50684842513041795</v>
      </c>
      <c r="S535">
        <f t="shared" si="70"/>
        <v>0.19911183977024427</v>
      </c>
    </row>
    <row r="536" spans="1:19">
      <c r="A536" s="1">
        <v>44606</v>
      </c>
      <c r="B536">
        <v>167.36999499999999</v>
      </c>
      <c r="C536">
        <v>169.58000200000001</v>
      </c>
      <c r="D536">
        <v>166.55999800000001</v>
      </c>
      <c r="E536">
        <v>168.88000500000001</v>
      </c>
      <c r="F536">
        <v>167.18495200000001</v>
      </c>
      <c r="G536">
        <f t="shared" si="71"/>
        <v>1.4232631508444005E-3</v>
      </c>
      <c r="H536">
        <v>86185500</v>
      </c>
      <c r="M536">
        <f t="shared" si="64"/>
        <v>2.3152550236698266E-2</v>
      </c>
      <c r="N536">
        <f t="shared" si="65"/>
        <v>535</v>
      </c>
      <c r="O536">
        <f t="shared" si="66"/>
        <v>0.70860927152317876</v>
      </c>
      <c r="P536" s="2">
        <f t="shared" si="67"/>
        <v>0.70728476821192054</v>
      </c>
      <c r="Q536">
        <f t="shared" si="68"/>
        <v>0.54932642352811389</v>
      </c>
      <c r="R536">
        <f t="shared" si="69"/>
        <v>0.8292294596751435</v>
      </c>
      <c r="S536">
        <f t="shared" si="70"/>
        <v>0.12194469146322295</v>
      </c>
    </row>
    <row r="537" spans="1:19">
      <c r="A537" s="1">
        <v>44607</v>
      </c>
      <c r="B537">
        <v>170.970001</v>
      </c>
      <c r="C537">
        <v>172.949997</v>
      </c>
      <c r="D537">
        <v>170.25</v>
      </c>
      <c r="E537">
        <v>172.78999300000001</v>
      </c>
      <c r="F537">
        <v>171.05571</v>
      </c>
      <c r="G537">
        <f t="shared" si="71"/>
        <v>2.3152550236698266E-2</v>
      </c>
      <c r="H537">
        <v>62527400</v>
      </c>
      <c r="M537">
        <f t="shared" si="64"/>
        <v>-1.3889042347665637E-3</v>
      </c>
      <c r="N537">
        <f t="shared" si="65"/>
        <v>536</v>
      </c>
      <c r="O537">
        <f t="shared" si="66"/>
        <v>0.70993377483443709</v>
      </c>
      <c r="P537" s="2">
        <f t="shared" si="67"/>
        <v>0.70860927152317876</v>
      </c>
      <c r="Q537">
        <f t="shared" si="68"/>
        <v>0.55319126108461802</v>
      </c>
      <c r="R537">
        <f t="shared" si="69"/>
        <v>0.45870217429122068</v>
      </c>
      <c r="S537">
        <f t="shared" si="70"/>
        <v>0.24990709723195809</v>
      </c>
    </row>
    <row r="538" spans="1:19">
      <c r="A538" s="1">
        <v>44608</v>
      </c>
      <c r="B538">
        <v>171.85000600000001</v>
      </c>
      <c r="C538">
        <v>173.33999600000001</v>
      </c>
      <c r="D538">
        <v>170.050003</v>
      </c>
      <c r="E538">
        <v>172.550003</v>
      </c>
      <c r="F538">
        <v>170.81813</v>
      </c>
      <c r="G538">
        <f t="shared" si="71"/>
        <v>-1.3889042347665637E-3</v>
      </c>
      <c r="H538">
        <v>61177400</v>
      </c>
      <c r="M538">
        <f t="shared" si="64"/>
        <v>-2.1269276276470128E-2</v>
      </c>
      <c r="N538">
        <f t="shared" si="65"/>
        <v>537</v>
      </c>
      <c r="O538">
        <f t="shared" si="66"/>
        <v>0.71125827814569531</v>
      </c>
      <c r="P538" s="2">
        <f t="shared" si="67"/>
        <v>0.70993377483443709</v>
      </c>
      <c r="Q538">
        <f t="shared" si="68"/>
        <v>0.55706437938035036</v>
      </c>
      <c r="R538">
        <f t="shared" si="69"/>
        <v>0.16898294309938955</v>
      </c>
      <c r="S538">
        <f t="shared" si="70"/>
        <v>0.54095083173504754</v>
      </c>
    </row>
    <row r="539" spans="1:19">
      <c r="A539" s="1">
        <v>44609</v>
      </c>
      <c r="B539">
        <v>171.029999</v>
      </c>
      <c r="C539">
        <v>171.91000399999999</v>
      </c>
      <c r="D539">
        <v>168.470001</v>
      </c>
      <c r="E539">
        <v>168.88000500000001</v>
      </c>
      <c r="F539">
        <v>167.18495200000001</v>
      </c>
      <c r="G539">
        <f t="shared" si="71"/>
        <v>-2.1269276276470128E-2</v>
      </c>
      <c r="H539">
        <v>69589300</v>
      </c>
      <c r="M539">
        <f t="shared" si="64"/>
        <v>-9.355614732598716E-3</v>
      </c>
      <c r="N539">
        <f t="shared" si="65"/>
        <v>538</v>
      </c>
      <c r="O539">
        <f t="shared" si="66"/>
        <v>0.71258278145695364</v>
      </c>
      <c r="P539" s="2">
        <f t="shared" si="67"/>
        <v>0.71125827814569531</v>
      </c>
      <c r="Q539">
        <f t="shared" si="68"/>
        <v>0.56094587232777149</v>
      </c>
      <c r="R539">
        <f t="shared" si="69"/>
        <v>0.32775345544961199</v>
      </c>
      <c r="S539">
        <f t="shared" si="70"/>
        <v>0.38350482269608333</v>
      </c>
    </row>
    <row r="540" spans="1:19">
      <c r="A540" s="1">
        <v>44610</v>
      </c>
      <c r="B540">
        <v>169.820007</v>
      </c>
      <c r="C540">
        <v>170.53999300000001</v>
      </c>
      <c r="D540">
        <v>166.19000199999999</v>
      </c>
      <c r="E540">
        <v>167.300003</v>
      </c>
      <c r="F540">
        <v>165.620834</v>
      </c>
      <c r="G540">
        <f t="shared" si="71"/>
        <v>-9.355614732598716E-3</v>
      </c>
      <c r="H540">
        <v>82772700</v>
      </c>
      <c r="M540">
        <f t="shared" si="64"/>
        <v>-1.7812390680269186E-2</v>
      </c>
      <c r="N540">
        <f t="shared" si="65"/>
        <v>539</v>
      </c>
      <c r="O540">
        <f t="shared" si="66"/>
        <v>0.71390728476821197</v>
      </c>
      <c r="P540" s="2">
        <f t="shared" si="67"/>
        <v>0.71258278145695364</v>
      </c>
      <c r="Q540">
        <f t="shared" si="68"/>
        <v>0.56483583495511469</v>
      </c>
      <c r="R540">
        <f t="shared" si="69"/>
        <v>0.2090821815395279</v>
      </c>
      <c r="S540">
        <f t="shared" si="70"/>
        <v>0.5035005999174258</v>
      </c>
    </row>
    <row r="541" spans="1:19">
      <c r="A541" s="1">
        <v>44614</v>
      </c>
      <c r="B541">
        <v>164.979996</v>
      </c>
      <c r="C541">
        <v>166.69000199999999</v>
      </c>
      <c r="D541">
        <v>162.14999399999999</v>
      </c>
      <c r="E541">
        <v>164.320007</v>
      </c>
      <c r="F541">
        <v>162.67073099999999</v>
      </c>
      <c r="G541">
        <f t="shared" si="71"/>
        <v>-1.7812390680269186E-2</v>
      </c>
      <c r="H541">
        <v>91162800</v>
      </c>
      <c r="M541">
        <f t="shared" si="64"/>
        <v>-2.5864222617896671E-2</v>
      </c>
      <c r="N541">
        <f t="shared" si="65"/>
        <v>540</v>
      </c>
      <c r="O541">
        <f t="shared" si="66"/>
        <v>0.71523178807947019</v>
      </c>
      <c r="P541" s="2">
        <f t="shared" si="67"/>
        <v>0.71390728476821197</v>
      </c>
      <c r="Q541">
        <f t="shared" si="68"/>
        <v>0.56873436342728567</v>
      </c>
      <c r="R541">
        <f t="shared" si="69"/>
        <v>0.12390402627803652</v>
      </c>
      <c r="S541">
        <f t="shared" si="70"/>
        <v>0.59000325849017543</v>
      </c>
    </row>
    <row r="542" spans="1:19">
      <c r="A542" s="1">
        <v>44615</v>
      </c>
      <c r="B542">
        <v>165.53999300000001</v>
      </c>
      <c r="C542">
        <v>166.14999399999999</v>
      </c>
      <c r="D542">
        <v>159.75</v>
      </c>
      <c r="E542">
        <v>160.070007</v>
      </c>
      <c r="F542">
        <v>158.463379</v>
      </c>
      <c r="G542">
        <f t="shared" si="71"/>
        <v>-2.5864222617896671E-2</v>
      </c>
      <c r="H542">
        <v>90009200</v>
      </c>
      <c r="M542">
        <f t="shared" si="64"/>
        <v>1.6680219850669697E-2</v>
      </c>
      <c r="N542">
        <f t="shared" si="65"/>
        <v>541</v>
      </c>
      <c r="O542">
        <f t="shared" si="66"/>
        <v>0.71655629139072852</v>
      </c>
      <c r="P542" s="2">
        <f t="shared" si="67"/>
        <v>0.71523178807947019</v>
      </c>
      <c r="Q542">
        <f t="shared" si="68"/>
        <v>0.5726415550672278</v>
      </c>
      <c r="R542">
        <f t="shared" si="69"/>
        <v>0.74950542748051519</v>
      </c>
      <c r="S542">
        <f t="shared" si="70"/>
        <v>3.4273639401044997E-2</v>
      </c>
    </row>
    <row r="543" spans="1:19">
      <c r="A543" s="1">
        <v>44616</v>
      </c>
      <c r="B543">
        <v>152.58000200000001</v>
      </c>
      <c r="C543">
        <v>162.85000600000001</v>
      </c>
      <c r="D543">
        <v>152</v>
      </c>
      <c r="E543">
        <v>162.740005</v>
      </c>
      <c r="F543">
        <v>161.106583</v>
      </c>
      <c r="G543">
        <f t="shared" si="71"/>
        <v>1.6680219850669697E-2</v>
      </c>
      <c r="H543">
        <v>141147500</v>
      </c>
      <c r="M543">
        <f t="shared" si="64"/>
        <v>1.29654602630358E-2</v>
      </c>
      <c r="N543">
        <f t="shared" si="65"/>
        <v>542</v>
      </c>
      <c r="O543">
        <f t="shared" si="66"/>
        <v>0.71788079470198674</v>
      </c>
      <c r="P543" s="2">
        <f t="shared" si="67"/>
        <v>0.71655629139072852</v>
      </c>
      <c r="Q543">
        <f t="shared" si="68"/>
        <v>0.57655750837776465</v>
      </c>
      <c r="R543">
        <f t="shared" si="69"/>
        <v>0.69611816070570498</v>
      </c>
      <c r="S543">
        <f t="shared" si="70"/>
        <v>2.0438130685023537E-2</v>
      </c>
    </row>
    <row r="544" spans="1:19">
      <c r="A544" s="1">
        <v>44617</v>
      </c>
      <c r="B544">
        <v>163.83999600000001</v>
      </c>
      <c r="C544">
        <v>165.11999499999999</v>
      </c>
      <c r="D544">
        <v>160.86999499999999</v>
      </c>
      <c r="E544">
        <v>164.85000600000001</v>
      </c>
      <c r="F544">
        <v>163.195404</v>
      </c>
      <c r="G544">
        <f t="shared" si="71"/>
        <v>1.29654602630358E-2</v>
      </c>
      <c r="H544">
        <v>91974200</v>
      </c>
      <c r="M544">
        <f t="shared" si="64"/>
        <v>1.63784024211866E-3</v>
      </c>
      <c r="N544">
        <f t="shared" si="65"/>
        <v>543</v>
      </c>
      <c r="O544">
        <f t="shared" si="66"/>
        <v>0.71920529801324506</v>
      </c>
      <c r="P544" s="2">
        <f t="shared" si="67"/>
        <v>0.71788079470198674</v>
      </c>
      <c r="Q544">
        <f t="shared" si="68"/>
        <v>0.5804823230639401</v>
      </c>
      <c r="R544">
        <f t="shared" si="69"/>
        <v>0.51052692269280731</v>
      </c>
      <c r="S544">
        <f t="shared" si="70"/>
        <v>0.20735387200917943</v>
      </c>
    </row>
    <row r="545" spans="1:19">
      <c r="A545" s="1">
        <v>44620</v>
      </c>
      <c r="B545">
        <v>163.05999800000001</v>
      </c>
      <c r="C545">
        <v>165.41999799999999</v>
      </c>
      <c r="D545">
        <v>162.429993</v>
      </c>
      <c r="E545">
        <v>165.11999499999999</v>
      </c>
      <c r="F545">
        <v>163.462692</v>
      </c>
      <c r="G545">
        <f t="shared" si="71"/>
        <v>1.63784024211866E-3</v>
      </c>
      <c r="H545">
        <v>95056600</v>
      </c>
      <c r="M545">
        <f t="shared" si="64"/>
        <v>-1.1627980530260706E-2</v>
      </c>
      <c r="N545">
        <f t="shared" si="65"/>
        <v>544</v>
      </c>
      <c r="O545">
        <f t="shared" si="66"/>
        <v>0.72052980132450328</v>
      </c>
      <c r="P545" s="2">
        <f t="shared" si="67"/>
        <v>0.71920529801324506</v>
      </c>
      <c r="Q545">
        <f t="shared" si="68"/>
        <v>0.58441610005585776</v>
      </c>
      <c r="R545">
        <f t="shared" si="69"/>
        <v>0.29329135892543579</v>
      </c>
      <c r="S545">
        <f t="shared" si="70"/>
        <v>0.42591393908780928</v>
      </c>
    </row>
    <row r="546" spans="1:19">
      <c r="A546" s="1">
        <v>44621</v>
      </c>
      <c r="B546">
        <v>164.699997</v>
      </c>
      <c r="C546">
        <v>166.60000600000001</v>
      </c>
      <c r="D546">
        <v>161.970001</v>
      </c>
      <c r="E546">
        <v>163.199997</v>
      </c>
      <c r="F546">
        <v>161.56195099999999</v>
      </c>
      <c r="G546">
        <f t="shared" si="71"/>
        <v>-1.1627980530260706E-2</v>
      </c>
      <c r="H546">
        <v>83474400</v>
      </c>
      <c r="M546">
        <f t="shared" si="64"/>
        <v>2.0588251004718394E-2</v>
      </c>
      <c r="N546">
        <f t="shared" si="65"/>
        <v>545</v>
      </c>
      <c r="O546">
        <f t="shared" si="66"/>
        <v>0.72185430463576161</v>
      </c>
      <c r="P546" s="2">
        <f t="shared" si="67"/>
        <v>0.72052980132450328</v>
      </c>
      <c r="Q546">
        <f t="shared" si="68"/>
        <v>0.58835894153204937</v>
      </c>
      <c r="R546">
        <f t="shared" si="69"/>
        <v>0.7998000549364872</v>
      </c>
      <c r="S546">
        <f t="shared" si="70"/>
        <v>7.9270253611983921E-2</v>
      </c>
    </row>
    <row r="547" spans="1:19">
      <c r="A547" s="1">
        <v>44622</v>
      </c>
      <c r="B547">
        <v>164.38999899999999</v>
      </c>
      <c r="C547">
        <v>167.36000100000001</v>
      </c>
      <c r="D547">
        <v>162.949997</v>
      </c>
      <c r="E547">
        <v>166.55999800000001</v>
      </c>
      <c r="F547">
        <v>164.888229</v>
      </c>
      <c r="G547">
        <f t="shared" si="71"/>
        <v>2.0588251004718394E-2</v>
      </c>
      <c r="H547">
        <v>79724800</v>
      </c>
      <c r="M547">
        <f t="shared" si="64"/>
        <v>-1.9811905433224641E-3</v>
      </c>
      <c r="N547">
        <f t="shared" si="65"/>
        <v>546</v>
      </c>
      <c r="O547">
        <f t="shared" si="66"/>
        <v>0.72317880794701983</v>
      </c>
      <c r="P547" s="2">
        <f t="shared" si="67"/>
        <v>0.72185430463576161</v>
      </c>
      <c r="Q547">
        <f t="shared" si="68"/>
        <v>0.59231095094336772</v>
      </c>
      <c r="R547">
        <f t="shared" si="69"/>
        <v>0.44861503511757328</v>
      </c>
      <c r="S547">
        <f t="shared" si="70"/>
        <v>0.27323926951818833</v>
      </c>
    </row>
    <row r="548" spans="1:19">
      <c r="A548" s="1">
        <v>44623</v>
      </c>
      <c r="B548">
        <v>168.470001</v>
      </c>
      <c r="C548">
        <v>168.91000399999999</v>
      </c>
      <c r="D548">
        <v>165.550003</v>
      </c>
      <c r="E548">
        <v>166.229996</v>
      </c>
      <c r="F548">
        <v>164.561554</v>
      </c>
      <c r="G548">
        <f t="shared" si="71"/>
        <v>-1.9811905433224641E-3</v>
      </c>
      <c r="H548">
        <v>76678400</v>
      </c>
      <c r="M548">
        <f t="shared" si="64"/>
        <v>-1.8408200010070375E-2</v>
      </c>
      <c r="N548">
        <f t="shared" si="65"/>
        <v>547</v>
      </c>
      <c r="O548">
        <f t="shared" si="66"/>
        <v>0.72450331125827816</v>
      </c>
      <c r="P548" s="2">
        <f t="shared" si="67"/>
        <v>0.72317880794701983</v>
      </c>
      <c r="Q548">
        <f t="shared" si="68"/>
        <v>0.59627223303744381</v>
      </c>
      <c r="R548">
        <f t="shared" si="69"/>
        <v>0.20179727092062291</v>
      </c>
      <c r="S548">
        <f t="shared" si="70"/>
        <v>0.52138153702639689</v>
      </c>
    </row>
    <row r="549" spans="1:19">
      <c r="A549" s="1">
        <v>44624</v>
      </c>
      <c r="B549">
        <v>164.490005</v>
      </c>
      <c r="C549">
        <v>165.550003</v>
      </c>
      <c r="D549">
        <v>162.10000600000001</v>
      </c>
      <c r="E549">
        <v>163.16999799999999</v>
      </c>
      <c r="F549">
        <v>161.53227200000001</v>
      </c>
      <c r="G549">
        <f t="shared" si="71"/>
        <v>-1.8408200010070375E-2</v>
      </c>
      <c r="H549">
        <v>83737200</v>
      </c>
      <c r="M549">
        <f t="shared" si="64"/>
        <v>-2.3717526860514981E-2</v>
      </c>
      <c r="N549">
        <f t="shared" si="65"/>
        <v>548</v>
      </c>
      <c r="O549">
        <f t="shared" si="66"/>
        <v>0.72582781456953638</v>
      </c>
      <c r="P549" s="2">
        <f t="shared" si="67"/>
        <v>0.72450331125827816</v>
      </c>
      <c r="Q549">
        <f t="shared" si="68"/>
        <v>0.60024289388369367</v>
      </c>
      <c r="R549">
        <f t="shared" si="69"/>
        <v>0.14379539746196546</v>
      </c>
      <c r="S549">
        <f t="shared" si="70"/>
        <v>0.5807079137963127</v>
      </c>
    </row>
    <row r="550" spans="1:19">
      <c r="A550" s="1">
        <v>44627</v>
      </c>
      <c r="B550">
        <v>163.36000100000001</v>
      </c>
      <c r="C550">
        <v>165.020004</v>
      </c>
      <c r="D550">
        <v>159.03999300000001</v>
      </c>
      <c r="E550">
        <v>159.300003</v>
      </c>
      <c r="F550">
        <v>157.70112599999999</v>
      </c>
      <c r="G550">
        <f t="shared" si="71"/>
        <v>-2.3717526860514981E-2</v>
      </c>
      <c r="H550">
        <v>96418800</v>
      </c>
      <c r="M550">
        <f t="shared" si="64"/>
        <v>-1.1676130961804199E-2</v>
      </c>
      <c r="N550">
        <f t="shared" si="65"/>
        <v>549</v>
      </c>
      <c r="O550">
        <f t="shared" si="66"/>
        <v>0.72715231788079471</v>
      </c>
      <c r="P550" s="2">
        <f t="shared" si="67"/>
        <v>0.72582781456953638</v>
      </c>
      <c r="Q550">
        <f t="shared" si="68"/>
        <v>0.60422304089892365</v>
      </c>
      <c r="R550">
        <f t="shared" si="69"/>
        <v>0.29257959829577046</v>
      </c>
      <c r="S550">
        <f t="shared" si="70"/>
        <v>0.43324821627376592</v>
      </c>
    </row>
    <row r="551" spans="1:19">
      <c r="A551" s="1">
        <v>44628</v>
      </c>
      <c r="B551">
        <v>158.820007</v>
      </c>
      <c r="C551">
        <v>162.88000500000001</v>
      </c>
      <c r="D551">
        <v>155.800003</v>
      </c>
      <c r="E551">
        <v>157.44000199999999</v>
      </c>
      <c r="F551">
        <v>155.85978700000001</v>
      </c>
      <c r="G551">
        <f t="shared" si="71"/>
        <v>-1.1676130961804199E-2</v>
      </c>
      <c r="H551">
        <v>131148300</v>
      </c>
      <c r="M551">
        <f t="shared" si="64"/>
        <v>3.4997462174126914E-2</v>
      </c>
      <c r="N551">
        <f t="shared" si="65"/>
        <v>550</v>
      </c>
      <c r="O551">
        <f t="shared" si="66"/>
        <v>0.72847682119205293</v>
      </c>
      <c r="P551" s="2">
        <f t="shared" si="67"/>
        <v>0.72715231788079471</v>
      </c>
      <c r="Q551">
        <f t="shared" si="68"/>
        <v>0.60821278287352187</v>
      </c>
      <c r="R551">
        <f t="shared" si="69"/>
        <v>0.92788749749485777</v>
      </c>
      <c r="S551">
        <f t="shared" si="70"/>
        <v>0.20073517961406306</v>
      </c>
    </row>
    <row r="552" spans="1:19">
      <c r="A552" s="1">
        <v>44629</v>
      </c>
      <c r="B552">
        <v>161.479996</v>
      </c>
      <c r="C552">
        <v>163.41000399999999</v>
      </c>
      <c r="D552">
        <v>159.41000399999999</v>
      </c>
      <c r="E552">
        <v>162.949997</v>
      </c>
      <c r="F552">
        <v>161.31448399999999</v>
      </c>
      <c r="G552">
        <f t="shared" si="71"/>
        <v>3.4997462174126914E-2</v>
      </c>
      <c r="H552">
        <v>91454900</v>
      </c>
      <c r="M552">
        <f t="shared" si="64"/>
        <v>-2.7186300270470309E-2</v>
      </c>
      <c r="N552">
        <f t="shared" si="65"/>
        <v>551</v>
      </c>
      <c r="O552">
        <f t="shared" si="66"/>
        <v>0.72980132450331126</v>
      </c>
      <c r="P552" s="2">
        <f t="shared" si="67"/>
        <v>0.72847682119205293</v>
      </c>
      <c r="Q552">
        <f t="shared" si="68"/>
        <v>0.61221222999827329</v>
      </c>
      <c r="R552">
        <f t="shared" si="69"/>
        <v>0.11265770841203995</v>
      </c>
      <c r="S552">
        <f t="shared" si="70"/>
        <v>0.615819112780013</v>
      </c>
    </row>
    <row r="553" spans="1:19">
      <c r="A553" s="1">
        <v>44630</v>
      </c>
      <c r="B553">
        <v>160.199997</v>
      </c>
      <c r="C553">
        <v>160.38999899999999</v>
      </c>
      <c r="D553">
        <v>155.979996</v>
      </c>
      <c r="E553">
        <v>158.520004</v>
      </c>
      <c r="F553">
        <v>156.92894000000001</v>
      </c>
      <c r="G553">
        <f t="shared" si="71"/>
        <v>-2.7186300270470309E-2</v>
      </c>
      <c r="H553">
        <v>105342000</v>
      </c>
      <c r="M553">
        <f t="shared" si="64"/>
        <v>-2.3908713077396726E-2</v>
      </c>
      <c r="N553">
        <f t="shared" si="65"/>
        <v>552</v>
      </c>
      <c r="O553">
        <f t="shared" si="66"/>
        <v>0.73112582781456958</v>
      </c>
      <c r="P553" s="2">
        <f t="shared" si="67"/>
        <v>0.72980132450331126</v>
      </c>
      <c r="Q553">
        <f t="shared" si="68"/>
        <v>0.61622149389180592</v>
      </c>
      <c r="R553">
        <f t="shared" si="69"/>
        <v>0.14194108534262542</v>
      </c>
      <c r="S553">
        <f t="shared" si="70"/>
        <v>0.58786023916068586</v>
      </c>
    </row>
    <row r="554" spans="1:19">
      <c r="A554" s="1">
        <v>44631</v>
      </c>
      <c r="B554">
        <v>158.929993</v>
      </c>
      <c r="C554">
        <v>159.279999</v>
      </c>
      <c r="D554">
        <v>154.5</v>
      </c>
      <c r="E554">
        <v>154.729996</v>
      </c>
      <c r="F554">
        <v>153.17697100000001</v>
      </c>
      <c r="G554">
        <f t="shared" si="71"/>
        <v>-2.3908713077396726E-2</v>
      </c>
      <c r="H554">
        <v>96970100</v>
      </c>
      <c r="M554">
        <f t="shared" si="64"/>
        <v>-2.6562347939364961E-2</v>
      </c>
      <c r="N554">
        <f t="shared" si="65"/>
        <v>553</v>
      </c>
      <c r="O554">
        <f t="shared" si="66"/>
        <v>0.7324503311258278</v>
      </c>
      <c r="P554" s="2">
        <f t="shared" si="67"/>
        <v>0.73112582781456958</v>
      </c>
      <c r="Q554">
        <f t="shared" si="68"/>
        <v>0.62024068762868956</v>
      </c>
      <c r="R554">
        <f t="shared" si="69"/>
        <v>0.1178711286420476</v>
      </c>
      <c r="S554">
        <f t="shared" si="70"/>
        <v>0.61325469917252196</v>
      </c>
    </row>
    <row r="555" spans="1:19">
      <c r="A555" s="1">
        <v>44634</v>
      </c>
      <c r="B555">
        <v>151.449997</v>
      </c>
      <c r="C555">
        <v>154.11999499999999</v>
      </c>
      <c r="D555">
        <v>150.10000600000001</v>
      </c>
      <c r="E555">
        <v>150.61999499999999</v>
      </c>
      <c r="F555">
        <v>149.10823099999999</v>
      </c>
      <c r="G555">
        <f t="shared" si="71"/>
        <v>-2.6562347939364961E-2</v>
      </c>
      <c r="H555">
        <v>108732100</v>
      </c>
      <c r="M555">
        <f t="shared" si="64"/>
        <v>2.9677369051477775E-2</v>
      </c>
      <c r="N555">
        <f t="shared" si="65"/>
        <v>554</v>
      </c>
      <c r="O555">
        <f t="shared" si="66"/>
        <v>0.73377483443708613</v>
      </c>
      <c r="P555" s="2">
        <f t="shared" si="67"/>
        <v>0.7324503311258278</v>
      </c>
      <c r="Q555">
        <f t="shared" si="68"/>
        <v>0.62426992576820972</v>
      </c>
      <c r="R555">
        <f t="shared" si="69"/>
        <v>0.89094534880987775</v>
      </c>
      <c r="S555">
        <f t="shared" si="70"/>
        <v>0.15849501768404994</v>
      </c>
    </row>
    <row r="556" spans="1:19">
      <c r="A556" s="1">
        <v>44635</v>
      </c>
      <c r="B556">
        <v>150.89999399999999</v>
      </c>
      <c r="C556">
        <v>155.570007</v>
      </c>
      <c r="D556">
        <v>150.38000500000001</v>
      </c>
      <c r="E556">
        <v>155.08999600000001</v>
      </c>
      <c r="F556">
        <v>153.53337099999999</v>
      </c>
      <c r="G556">
        <f t="shared" si="71"/>
        <v>2.9677369051477775E-2</v>
      </c>
      <c r="H556">
        <v>92964300</v>
      </c>
      <c r="M556">
        <f t="shared" si="64"/>
        <v>2.9015314201627396E-2</v>
      </c>
      <c r="N556">
        <f t="shared" si="65"/>
        <v>555</v>
      </c>
      <c r="O556">
        <f t="shared" si="66"/>
        <v>0.73509933774834435</v>
      </c>
      <c r="P556" s="2">
        <f t="shared" si="67"/>
        <v>0.73377483443708613</v>
      </c>
      <c r="Q556">
        <f t="shared" si="68"/>
        <v>0.62830932438382514</v>
      </c>
      <c r="R556">
        <f t="shared" si="69"/>
        <v>0.8855341074883486</v>
      </c>
      <c r="S556">
        <f t="shared" si="70"/>
        <v>0.15175927305126247</v>
      </c>
    </row>
    <row r="557" spans="1:19">
      <c r="A557" s="1">
        <v>44636</v>
      </c>
      <c r="B557">
        <v>157.050003</v>
      </c>
      <c r="C557">
        <v>160</v>
      </c>
      <c r="D557">
        <v>154.46000699999999</v>
      </c>
      <c r="E557">
        <v>159.58999600000001</v>
      </c>
      <c r="F557">
        <v>157.98819</v>
      </c>
      <c r="G557">
        <f t="shared" si="71"/>
        <v>2.9015314201627396E-2</v>
      </c>
      <c r="H557">
        <v>102300200</v>
      </c>
      <c r="M557">
        <f t="shared" si="64"/>
        <v>6.4540773585670674E-3</v>
      </c>
      <c r="N557">
        <f t="shared" si="65"/>
        <v>556</v>
      </c>
      <c r="O557">
        <f t="shared" si="66"/>
        <v>0.73642384105960268</v>
      </c>
      <c r="P557" s="2">
        <f t="shared" si="67"/>
        <v>0.73509933774834435</v>
      </c>
      <c r="Q557">
        <f t="shared" si="68"/>
        <v>0.63235900109334797</v>
      </c>
      <c r="R557">
        <f t="shared" si="69"/>
        <v>0.59227430216176424</v>
      </c>
      <c r="S557">
        <f t="shared" si="70"/>
        <v>0.14282503558658011</v>
      </c>
    </row>
    <row r="558" spans="1:19">
      <c r="A558" s="1">
        <v>44637</v>
      </c>
      <c r="B558">
        <v>158.61000100000001</v>
      </c>
      <c r="C558">
        <v>161</v>
      </c>
      <c r="D558">
        <v>157.63000500000001</v>
      </c>
      <c r="E558">
        <v>160.61999499999999</v>
      </c>
      <c r="F558">
        <v>159.007858</v>
      </c>
      <c r="G558">
        <f t="shared" si="71"/>
        <v>6.4540773585670674E-3</v>
      </c>
      <c r="H558">
        <v>75615400</v>
      </c>
      <c r="M558">
        <f t="shared" si="64"/>
        <v>2.0918959866750741E-2</v>
      </c>
      <c r="N558">
        <f t="shared" si="65"/>
        <v>557</v>
      </c>
      <c r="O558">
        <f t="shared" si="66"/>
        <v>0.7377483443708609</v>
      </c>
      <c r="P558" s="2">
        <f t="shared" si="67"/>
        <v>0.73642384105960268</v>
      </c>
      <c r="Q558">
        <f t="shared" si="68"/>
        <v>0.63641907508984485</v>
      </c>
      <c r="R558">
        <f t="shared" si="69"/>
        <v>0.80375809048202562</v>
      </c>
      <c r="S558">
        <f t="shared" si="70"/>
        <v>6.7334249422422943E-2</v>
      </c>
    </row>
    <row r="559" spans="1:19">
      <c r="A559" s="1">
        <v>44638</v>
      </c>
      <c r="B559">
        <v>160.509995</v>
      </c>
      <c r="C559">
        <v>164.479996</v>
      </c>
      <c r="D559">
        <v>159.759995</v>
      </c>
      <c r="E559">
        <v>163.979996</v>
      </c>
      <c r="F559">
        <v>162.334137</v>
      </c>
      <c r="G559">
        <f t="shared" si="71"/>
        <v>2.0918959866750741E-2</v>
      </c>
      <c r="H559">
        <v>123511700</v>
      </c>
      <c r="M559">
        <f t="shared" si="64"/>
        <v>8.5376743648195585E-3</v>
      </c>
      <c r="N559">
        <f t="shared" si="65"/>
        <v>558</v>
      </c>
      <c r="O559">
        <f t="shared" si="66"/>
        <v>0.73907284768211923</v>
      </c>
      <c r="P559" s="2">
        <f t="shared" si="67"/>
        <v>0.7377483443708609</v>
      </c>
      <c r="Q559">
        <f t="shared" si="68"/>
        <v>0.64048966717330502</v>
      </c>
      <c r="R559">
        <f t="shared" si="69"/>
        <v>0.62663548223931942</v>
      </c>
      <c r="S559">
        <f t="shared" si="70"/>
        <v>0.11111286213154148</v>
      </c>
    </row>
    <row r="560" spans="1:19">
      <c r="A560" s="1">
        <v>44641</v>
      </c>
      <c r="B560">
        <v>163.509995</v>
      </c>
      <c r="C560">
        <v>166.35000600000001</v>
      </c>
      <c r="D560">
        <v>163.009995</v>
      </c>
      <c r="E560">
        <v>165.38000500000001</v>
      </c>
      <c r="F560">
        <v>163.72009299999999</v>
      </c>
      <c r="G560">
        <f t="shared" si="71"/>
        <v>8.5376743648195585E-3</v>
      </c>
      <c r="H560">
        <v>95811400</v>
      </c>
      <c r="M560">
        <f t="shared" si="64"/>
        <v>2.0800574551347317E-2</v>
      </c>
      <c r="N560">
        <f t="shared" si="65"/>
        <v>559</v>
      </c>
      <c r="O560">
        <f t="shared" si="66"/>
        <v>0.74039735099337745</v>
      </c>
      <c r="P560" s="2">
        <f t="shared" si="67"/>
        <v>0.73907284768211923</v>
      </c>
      <c r="Q560">
        <f t="shared" si="68"/>
        <v>0.64457089978307525</v>
      </c>
      <c r="R560">
        <f t="shared" si="69"/>
        <v>0.8023466987298814</v>
      </c>
      <c r="S560">
        <f t="shared" si="70"/>
        <v>6.3273851047762175E-2</v>
      </c>
    </row>
    <row r="561" spans="1:19">
      <c r="A561" s="1">
        <v>44642</v>
      </c>
      <c r="B561">
        <v>165.509995</v>
      </c>
      <c r="C561">
        <v>169.41999799999999</v>
      </c>
      <c r="D561">
        <v>164.91000399999999</v>
      </c>
      <c r="E561">
        <v>168.820007</v>
      </c>
      <c r="F561">
        <v>167.12556499999999</v>
      </c>
      <c r="G561">
        <f t="shared" si="71"/>
        <v>2.0800574551347317E-2</v>
      </c>
      <c r="H561">
        <v>81532000</v>
      </c>
      <c r="M561">
        <f t="shared" si="64"/>
        <v>8.2335518207521385E-3</v>
      </c>
      <c r="N561">
        <f t="shared" si="65"/>
        <v>560</v>
      </c>
      <c r="O561">
        <f t="shared" si="66"/>
        <v>0.74172185430463577</v>
      </c>
      <c r="P561" s="2">
        <f t="shared" si="67"/>
        <v>0.74039735099337745</v>
      </c>
      <c r="Q561">
        <f t="shared" si="68"/>
        <v>0.64866289703110291</v>
      </c>
      <c r="R561">
        <f t="shared" si="69"/>
        <v>0.62167531392737962</v>
      </c>
      <c r="S561">
        <f t="shared" si="70"/>
        <v>0.11872203706599782</v>
      </c>
    </row>
    <row r="562" spans="1:19">
      <c r="A562" s="1">
        <v>44643</v>
      </c>
      <c r="B562">
        <v>167.990005</v>
      </c>
      <c r="C562">
        <v>172.63999899999999</v>
      </c>
      <c r="D562">
        <v>167.64999399999999</v>
      </c>
      <c r="E562">
        <v>170.21000699999999</v>
      </c>
      <c r="F562">
        <v>168.50160199999999</v>
      </c>
      <c r="G562">
        <f t="shared" si="71"/>
        <v>8.2335518207521385E-3</v>
      </c>
      <c r="H562">
        <v>98062700</v>
      </c>
      <c r="M562">
        <f t="shared" si="64"/>
        <v>2.2678057387252704E-2</v>
      </c>
      <c r="N562">
        <f t="shared" si="65"/>
        <v>561</v>
      </c>
      <c r="O562">
        <f t="shared" si="66"/>
        <v>0.74304635761589399</v>
      </c>
      <c r="P562" s="2">
        <f t="shared" si="67"/>
        <v>0.74172185430463577</v>
      </c>
      <c r="Q562">
        <f t="shared" si="68"/>
        <v>0.652765784736001</v>
      </c>
      <c r="R562">
        <f t="shared" si="69"/>
        <v>0.82400344843993223</v>
      </c>
      <c r="S562">
        <f t="shared" si="70"/>
        <v>8.2281594135296454E-2</v>
      </c>
    </row>
    <row r="563" spans="1:19">
      <c r="A563" s="1">
        <v>44644</v>
      </c>
      <c r="B563">
        <v>171.05999800000001</v>
      </c>
      <c r="C563">
        <v>174.13999899999999</v>
      </c>
      <c r="D563">
        <v>170.21000699999999</v>
      </c>
      <c r="E563">
        <v>174.070007</v>
      </c>
      <c r="F563">
        <v>172.322891</v>
      </c>
      <c r="G563">
        <f t="shared" si="71"/>
        <v>2.2678057387252704E-2</v>
      </c>
      <c r="H563">
        <v>90131400</v>
      </c>
      <c r="M563">
        <f t="shared" si="64"/>
        <v>3.7339670676719283E-3</v>
      </c>
      <c r="N563">
        <f t="shared" si="65"/>
        <v>562</v>
      </c>
      <c r="O563">
        <f t="shared" si="66"/>
        <v>0.74437086092715232</v>
      </c>
      <c r="P563" s="2">
        <f t="shared" si="67"/>
        <v>0.74304635761589399</v>
      </c>
      <c r="Q563">
        <f t="shared" si="68"/>
        <v>0.65687969045796502</v>
      </c>
      <c r="R563">
        <f t="shared" si="69"/>
        <v>0.54636584358543028</v>
      </c>
      <c r="S563">
        <f t="shared" si="70"/>
        <v>0.19668051403046372</v>
      </c>
    </row>
    <row r="564" spans="1:19">
      <c r="A564" s="1">
        <v>44645</v>
      </c>
      <c r="B564">
        <v>173.88000500000001</v>
      </c>
      <c r="C564">
        <v>175.279999</v>
      </c>
      <c r="D564">
        <v>172.75</v>
      </c>
      <c r="E564">
        <v>174.720001</v>
      </c>
      <c r="F564">
        <v>172.966339</v>
      </c>
      <c r="G564">
        <f t="shared" si="71"/>
        <v>3.7339670676719283E-3</v>
      </c>
      <c r="H564">
        <v>80546200</v>
      </c>
      <c r="M564">
        <f t="shared" si="64"/>
        <v>5.0367314532799856E-3</v>
      </c>
      <c r="N564">
        <f t="shared" si="65"/>
        <v>563</v>
      </c>
      <c r="O564">
        <f t="shared" si="66"/>
        <v>0.74569536423841054</v>
      </c>
      <c r="P564" s="2">
        <f t="shared" si="67"/>
        <v>0.74437086092715232</v>
      </c>
      <c r="Q564">
        <f t="shared" si="68"/>
        <v>0.66100474353456307</v>
      </c>
      <c r="R564">
        <f t="shared" si="69"/>
        <v>0.5684697487288386</v>
      </c>
      <c r="S564">
        <f t="shared" si="70"/>
        <v>0.17590111219831372</v>
      </c>
    </row>
    <row r="565" spans="1:19">
      <c r="A565" s="1">
        <v>44648</v>
      </c>
      <c r="B565">
        <v>172.16999799999999</v>
      </c>
      <c r="C565">
        <v>175.729996</v>
      </c>
      <c r="D565">
        <v>172</v>
      </c>
      <c r="E565">
        <v>175.60000600000001</v>
      </c>
      <c r="F565">
        <v>173.837524</v>
      </c>
      <c r="G565">
        <f t="shared" si="71"/>
        <v>5.0367314532799856E-3</v>
      </c>
      <c r="H565">
        <v>90371900</v>
      </c>
      <c r="M565">
        <f t="shared" si="64"/>
        <v>1.9134413120150073E-2</v>
      </c>
      <c r="N565">
        <f t="shared" si="65"/>
        <v>564</v>
      </c>
      <c r="O565">
        <f t="shared" si="66"/>
        <v>0.74701986754966887</v>
      </c>
      <c r="P565" s="2">
        <f t="shared" si="67"/>
        <v>0.74569536423841054</v>
      </c>
      <c r="Q565">
        <f t="shared" si="68"/>
        <v>0.66514107511743525</v>
      </c>
      <c r="R565">
        <f t="shared" si="69"/>
        <v>0.78183901635298647</v>
      </c>
      <c r="S565">
        <f t="shared" si="70"/>
        <v>3.614365211457593E-2</v>
      </c>
    </row>
    <row r="566" spans="1:19">
      <c r="A566" s="1">
        <v>44649</v>
      </c>
      <c r="B566">
        <v>176.69000199999999</v>
      </c>
      <c r="C566">
        <v>179.009995</v>
      </c>
      <c r="D566">
        <v>176.33999600000001</v>
      </c>
      <c r="E566">
        <v>178.96000699999999</v>
      </c>
      <c r="F566">
        <v>177.163803</v>
      </c>
      <c r="G566">
        <f t="shared" si="71"/>
        <v>1.9134413120150073E-2</v>
      </c>
      <c r="H566">
        <v>100589400</v>
      </c>
      <c r="M566">
        <f t="shared" si="64"/>
        <v>-6.6495242258939324E-3</v>
      </c>
      <c r="N566">
        <f t="shared" si="65"/>
        <v>565</v>
      </c>
      <c r="O566">
        <f t="shared" si="66"/>
        <v>0.7483443708609272</v>
      </c>
      <c r="P566" s="2">
        <f t="shared" si="67"/>
        <v>0.74701986754966887</v>
      </c>
      <c r="Q566">
        <f t="shared" si="68"/>
        <v>0.6692888182099167</v>
      </c>
      <c r="R566">
        <f t="shared" si="69"/>
        <v>0.37077054626860589</v>
      </c>
      <c r="S566">
        <f t="shared" si="70"/>
        <v>0.37624932128106298</v>
      </c>
    </row>
    <row r="567" spans="1:19">
      <c r="A567" s="1">
        <v>44650</v>
      </c>
      <c r="B567">
        <v>178.550003</v>
      </c>
      <c r="C567">
        <v>179.61000100000001</v>
      </c>
      <c r="D567">
        <v>176.699997</v>
      </c>
      <c r="E567">
        <v>177.770004</v>
      </c>
      <c r="F567">
        <v>175.985748</v>
      </c>
      <c r="G567">
        <f t="shared" si="71"/>
        <v>-6.6495242258939324E-3</v>
      </c>
      <c r="H567">
        <v>92633200</v>
      </c>
      <c r="M567">
        <f t="shared" si="64"/>
        <v>-1.7775848530643512E-2</v>
      </c>
      <c r="N567">
        <f t="shared" si="65"/>
        <v>566</v>
      </c>
      <c r="O567">
        <f t="shared" si="66"/>
        <v>0.74966887417218542</v>
      </c>
      <c r="P567" s="2">
        <f t="shared" si="67"/>
        <v>0.7483443708609272</v>
      </c>
      <c r="Q567">
        <f t="shared" si="68"/>
        <v>0.67344810770562769</v>
      </c>
      <c r="R567">
        <f t="shared" si="69"/>
        <v>0.20953396318052217</v>
      </c>
      <c r="S567">
        <f t="shared" si="70"/>
        <v>0.538810407680405</v>
      </c>
    </row>
    <row r="568" spans="1:19">
      <c r="A568" s="1">
        <v>44651</v>
      </c>
      <c r="B568">
        <v>177.83999600000001</v>
      </c>
      <c r="C568">
        <v>178.029999</v>
      </c>
      <c r="D568">
        <v>174.39999399999999</v>
      </c>
      <c r="E568">
        <v>174.61000100000001</v>
      </c>
      <c r="F568">
        <v>172.85745199999999</v>
      </c>
      <c r="G568">
        <f t="shared" si="71"/>
        <v>-1.7775848530643512E-2</v>
      </c>
      <c r="H568">
        <v>103049300</v>
      </c>
      <c r="M568">
        <f t="shared" si="64"/>
        <v>-1.7181613899990289E-3</v>
      </c>
      <c r="N568">
        <f t="shared" si="65"/>
        <v>567</v>
      </c>
      <c r="O568">
        <f t="shared" si="66"/>
        <v>0.75099337748344375</v>
      </c>
      <c r="P568" s="2">
        <f t="shared" si="67"/>
        <v>0.74966887417218542</v>
      </c>
      <c r="Q568">
        <f t="shared" si="68"/>
        <v>0.67761908042804941</v>
      </c>
      <c r="R568">
        <f t="shared" si="69"/>
        <v>0.45309093970694747</v>
      </c>
      <c r="S568">
        <f t="shared" si="70"/>
        <v>0.29657793446523795</v>
      </c>
    </row>
    <row r="569" spans="1:19">
      <c r="A569" s="1">
        <v>44652</v>
      </c>
      <c r="B569">
        <v>174.029999</v>
      </c>
      <c r="C569">
        <v>174.88000500000001</v>
      </c>
      <c r="D569">
        <v>171.94000199999999</v>
      </c>
      <c r="E569">
        <v>174.30999800000001</v>
      </c>
      <c r="F569">
        <v>172.56045499999999</v>
      </c>
      <c r="G569">
        <f t="shared" si="71"/>
        <v>-1.7181613899990289E-3</v>
      </c>
      <c r="H569">
        <v>78751300</v>
      </c>
      <c r="M569">
        <f t="shared" si="64"/>
        <v>2.369333112850236E-2</v>
      </c>
      <c r="N569">
        <f t="shared" si="65"/>
        <v>568</v>
      </c>
      <c r="O569">
        <f t="shared" si="66"/>
        <v>0.75231788079470197</v>
      </c>
      <c r="P569" s="2">
        <f t="shared" si="67"/>
        <v>0.75099337748344375</v>
      </c>
      <c r="Q569">
        <f t="shared" si="68"/>
        <v>0.68180187517112167</v>
      </c>
      <c r="R569">
        <f t="shared" si="69"/>
        <v>0.83506314057905429</v>
      </c>
      <c r="S569">
        <f t="shared" si="70"/>
        <v>8.4069763095610539E-2</v>
      </c>
    </row>
    <row r="570" spans="1:19">
      <c r="A570" s="1">
        <v>44655</v>
      </c>
      <c r="B570">
        <v>174.570007</v>
      </c>
      <c r="C570">
        <v>178.490005</v>
      </c>
      <c r="D570">
        <v>174.44000199999999</v>
      </c>
      <c r="E570">
        <v>178.44000199999999</v>
      </c>
      <c r="F570">
        <v>176.64898700000001</v>
      </c>
      <c r="G570">
        <f t="shared" si="71"/>
        <v>2.369333112850236E-2</v>
      </c>
      <c r="H570">
        <v>76468400</v>
      </c>
      <c r="M570">
        <f t="shared" si="64"/>
        <v>-1.8941914453208808E-2</v>
      </c>
      <c r="N570">
        <f t="shared" si="65"/>
        <v>569</v>
      </c>
      <c r="O570">
        <f t="shared" si="66"/>
        <v>0.75364238410596029</v>
      </c>
      <c r="P570" s="2">
        <f t="shared" si="67"/>
        <v>0.75231788079470197</v>
      </c>
      <c r="Q570">
        <f t="shared" si="68"/>
        <v>0.6859966327408995</v>
      </c>
      <c r="R570">
        <f t="shared" si="69"/>
        <v>0.19540244070157767</v>
      </c>
      <c r="S570">
        <f t="shared" si="70"/>
        <v>0.55691544009312433</v>
      </c>
    </row>
    <row r="571" spans="1:19">
      <c r="A571" s="1">
        <v>44656</v>
      </c>
      <c r="B571">
        <v>177.5</v>
      </c>
      <c r="C571">
        <v>178.300003</v>
      </c>
      <c r="D571">
        <v>174.41999799999999</v>
      </c>
      <c r="E571">
        <v>175.05999800000001</v>
      </c>
      <c r="F571">
        <v>173.30291700000001</v>
      </c>
      <c r="G571">
        <f t="shared" si="71"/>
        <v>-1.8941914453208808E-2</v>
      </c>
      <c r="H571">
        <v>73401800</v>
      </c>
      <c r="M571">
        <f t="shared" si="64"/>
        <v>-1.8450756948309222E-2</v>
      </c>
      <c r="N571">
        <f t="shared" si="65"/>
        <v>570</v>
      </c>
      <c r="O571">
        <f t="shared" si="66"/>
        <v>0.75496688741721851</v>
      </c>
      <c r="P571" s="2">
        <f t="shared" si="67"/>
        <v>0.75364238410596029</v>
      </c>
      <c r="Q571">
        <f t="shared" si="68"/>
        <v>0.69020349599828401</v>
      </c>
      <c r="R571">
        <f t="shared" si="69"/>
        <v>0.20128281253418678</v>
      </c>
      <c r="S571">
        <f t="shared" si="70"/>
        <v>0.55235957157177351</v>
      </c>
    </row>
    <row r="572" spans="1:19">
      <c r="A572" s="1">
        <v>44657</v>
      </c>
      <c r="B572">
        <v>172.36000100000001</v>
      </c>
      <c r="C572">
        <v>173.63000500000001</v>
      </c>
      <c r="D572">
        <v>170.13000500000001</v>
      </c>
      <c r="E572">
        <v>171.83000200000001</v>
      </c>
      <c r="F572">
        <v>170.10534699999999</v>
      </c>
      <c r="G572">
        <f t="shared" si="71"/>
        <v>-1.8450756948309222E-2</v>
      </c>
      <c r="H572">
        <v>89058800</v>
      </c>
      <c r="M572">
        <f t="shared" si="64"/>
        <v>1.8039938509399889E-3</v>
      </c>
      <c r="N572">
        <f t="shared" si="65"/>
        <v>571</v>
      </c>
      <c r="O572">
        <f t="shared" si="66"/>
        <v>0.75629139072847684</v>
      </c>
      <c r="P572" s="2">
        <f t="shared" si="67"/>
        <v>0.75496688741721851</v>
      </c>
      <c r="Q572">
        <f t="shared" si="68"/>
        <v>0.69442260990289117</v>
      </c>
      <c r="R572">
        <f t="shared" si="69"/>
        <v>0.51337469712011574</v>
      </c>
      <c r="S572">
        <f t="shared" si="70"/>
        <v>0.24159219029710277</v>
      </c>
    </row>
    <row r="573" spans="1:19">
      <c r="A573" s="1">
        <v>44658</v>
      </c>
      <c r="B573">
        <v>171.16000399999999</v>
      </c>
      <c r="C573">
        <v>173.36000100000001</v>
      </c>
      <c r="D573">
        <v>169.85000600000001</v>
      </c>
      <c r="E573">
        <v>172.13999899999999</v>
      </c>
      <c r="F573">
        <v>170.412216</v>
      </c>
      <c r="G573">
        <f t="shared" si="71"/>
        <v>1.8039938509399889E-3</v>
      </c>
      <c r="H573">
        <v>77594700</v>
      </c>
      <c r="M573">
        <f t="shared" si="64"/>
        <v>-1.1908882166053125E-2</v>
      </c>
      <c r="N573">
        <f t="shared" si="65"/>
        <v>572</v>
      </c>
      <c r="O573">
        <f t="shared" si="66"/>
        <v>0.75761589403973506</v>
      </c>
      <c r="P573" s="2">
        <f t="shared" si="67"/>
        <v>0.75629139072847684</v>
      </c>
      <c r="Q573">
        <f t="shared" si="68"/>
        <v>0.69865412155806472</v>
      </c>
      <c r="R573">
        <f t="shared" si="69"/>
        <v>0.28915043480702407</v>
      </c>
      <c r="S573">
        <f t="shared" si="70"/>
        <v>0.46714095592145277</v>
      </c>
    </row>
    <row r="574" spans="1:19">
      <c r="A574" s="1">
        <v>44659</v>
      </c>
      <c r="B574">
        <v>171.779999</v>
      </c>
      <c r="C574">
        <v>171.779999</v>
      </c>
      <c r="D574">
        <v>169.199997</v>
      </c>
      <c r="E574">
        <v>170.08999600000001</v>
      </c>
      <c r="F574">
        <v>168.38279700000001</v>
      </c>
      <c r="G574">
        <f t="shared" si="71"/>
        <v>-1.1908882166053125E-2</v>
      </c>
      <c r="H574">
        <v>76575500</v>
      </c>
      <c r="M574">
        <f t="shared" si="64"/>
        <v>-2.5515682578903798E-2</v>
      </c>
      <c r="N574">
        <f t="shared" si="65"/>
        <v>573</v>
      </c>
      <c r="O574">
        <f t="shared" si="66"/>
        <v>0.75894039735099339</v>
      </c>
      <c r="P574" s="2">
        <f t="shared" si="67"/>
        <v>0.75761589403973506</v>
      </c>
      <c r="Q574">
        <f t="shared" si="68"/>
        <v>0.7028981802570915</v>
      </c>
      <c r="R574">
        <f t="shared" si="69"/>
        <v>0.1269955099896854</v>
      </c>
      <c r="S574">
        <f t="shared" si="70"/>
        <v>0.63062038405004972</v>
      </c>
    </row>
    <row r="575" spans="1:19">
      <c r="A575" s="1">
        <v>44662</v>
      </c>
      <c r="B575">
        <v>168.71000699999999</v>
      </c>
      <c r="C575">
        <v>169.029999</v>
      </c>
      <c r="D575">
        <v>165.5</v>
      </c>
      <c r="E575">
        <v>165.75</v>
      </c>
      <c r="F575">
        <v>164.08639500000001</v>
      </c>
      <c r="G575">
        <f t="shared" si="71"/>
        <v>-2.5515682578903798E-2</v>
      </c>
      <c r="H575">
        <v>72246700</v>
      </c>
      <c r="M575">
        <f t="shared" si="64"/>
        <v>1.152315522563585E-2</v>
      </c>
      <c r="N575">
        <f t="shared" si="65"/>
        <v>574</v>
      </c>
      <c r="O575">
        <f t="shared" si="66"/>
        <v>0.76026490066225161</v>
      </c>
      <c r="P575" s="2">
        <f t="shared" si="67"/>
        <v>0.75894039735099339</v>
      </c>
      <c r="Q575">
        <f t="shared" si="68"/>
        <v>0.70715493753064695</v>
      </c>
      <c r="R575">
        <f t="shared" si="69"/>
        <v>0.67410461862741045</v>
      </c>
      <c r="S575">
        <f t="shared" si="70"/>
        <v>8.4835778723582944E-2</v>
      </c>
    </row>
    <row r="576" spans="1:19">
      <c r="A576" s="1">
        <v>44663</v>
      </c>
      <c r="B576">
        <v>168.020004</v>
      </c>
      <c r="C576">
        <v>169.86999499999999</v>
      </c>
      <c r="D576">
        <v>166.63999899999999</v>
      </c>
      <c r="E576">
        <v>167.66000399999999</v>
      </c>
      <c r="F576">
        <v>165.97718800000001</v>
      </c>
      <c r="G576">
        <f t="shared" si="71"/>
        <v>1.152315522563585E-2</v>
      </c>
      <c r="H576">
        <v>79265200</v>
      </c>
      <c r="M576">
        <f t="shared" si="64"/>
        <v>1.6342480751029287E-2</v>
      </c>
      <c r="N576">
        <f t="shared" si="65"/>
        <v>575</v>
      </c>
      <c r="O576">
        <f t="shared" si="66"/>
        <v>0.76158940397350994</v>
      </c>
      <c r="P576" s="2">
        <f t="shared" si="67"/>
        <v>0.76026490066225161</v>
      </c>
      <c r="Q576">
        <f t="shared" si="68"/>
        <v>0.71142454719551751</v>
      </c>
      <c r="R576">
        <f t="shared" si="69"/>
        <v>0.74486511084810991</v>
      </c>
      <c r="S576">
        <f t="shared" si="70"/>
        <v>1.5399789814141696E-2</v>
      </c>
    </row>
    <row r="577" spans="1:19">
      <c r="A577" s="1">
        <v>44664</v>
      </c>
      <c r="B577">
        <v>167.38999899999999</v>
      </c>
      <c r="C577">
        <v>171.03999300000001</v>
      </c>
      <c r="D577">
        <v>166.770004</v>
      </c>
      <c r="E577">
        <v>170.39999399999999</v>
      </c>
      <c r="F577">
        <v>168.68966699999999</v>
      </c>
      <c r="G577">
        <f t="shared" si="71"/>
        <v>1.6342480751029287E-2</v>
      </c>
      <c r="H577">
        <v>70618900</v>
      </c>
      <c r="M577">
        <f t="shared" si="64"/>
        <v>-2.9988209058471771E-2</v>
      </c>
      <c r="N577">
        <f t="shared" si="65"/>
        <v>576</v>
      </c>
      <c r="O577">
        <f t="shared" si="66"/>
        <v>0.76291390728476827</v>
      </c>
      <c r="P577" s="2">
        <f t="shared" si="67"/>
        <v>0.76158940397350994</v>
      </c>
      <c r="Q577">
        <f t="shared" si="68"/>
        <v>0.71570716540463331</v>
      </c>
      <c r="R577">
        <f t="shared" si="69"/>
        <v>9.1274934401108565E-2</v>
      </c>
      <c r="S577">
        <f t="shared" si="70"/>
        <v>0.67031446957240137</v>
      </c>
    </row>
    <row r="578" spans="1:19">
      <c r="A578" s="1">
        <v>44665</v>
      </c>
      <c r="B578">
        <v>170.61999499999999</v>
      </c>
      <c r="C578">
        <v>171.270004</v>
      </c>
      <c r="D578">
        <v>165.03999300000001</v>
      </c>
      <c r="E578">
        <v>165.28999300000001</v>
      </c>
      <c r="F578">
        <v>163.630966</v>
      </c>
      <c r="G578">
        <f t="shared" si="71"/>
        <v>-2.9988209058471771E-2</v>
      </c>
      <c r="H578">
        <v>75329400</v>
      </c>
      <c r="M578">
        <f t="shared" si="64"/>
        <v>-1.330878899779897E-3</v>
      </c>
      <c r="N578">
        <f t="shared" si="65"/>
        <v>577</v>
      </c>
      <c r="O578">
        <f t="shared" si="66"/>
        <v>0.76423841059602649</v>
      </c>
      <c r="P578" s="2">
        <f t="shared" si="67"/>
        <v>0.76291390728476827</v>
      </c>
      <c r="Q578">
        <f t="shared" si="68"/>
        <v>0.72000295069846754</v>
      </c>
      <c r="R578">
        <f t="shared" si="69"/>
        <v>0.4596919338716523</v>
      </c>
      <c r="S578">
        <f t="shared" si="70"/>
        <v>0.30322197341311596</v>
      </c>
    </row>
    <row r="579" spans="1:19">
      <c r="A579" s="1">
        <v>44669</v>
      </c>
      <c r="B579">
        <v>163.91999799999999</v>
      </c>
      <c r="C579">
        <v>166.60000600000001</v>
      </c>
      <c r="D579">
        <v>163.570007</v>
      </c>
      <c r="E579">
        <v>165.070007</v>
      </c>
      <c r="F579">
        <v>163.41319300000001</v>
      </c>
      <c r="G579">
        <f t="shared" si="71"/>
        <v>-1.330878899779897E-3</v>
      </c>
      <c r="H579">
        <v>69023900</v>
      </c>
      <c r="M579">
        <f t="shared" ref="M579:M642" si="72">($F580/$F579)-1</f>
        <v>1.411520060072502E-2</v>
      </c>
      <c r="N579">
        <f t="shared" ref="N579:N642" si="73">ROW()-1</f>
        <v>578</v>
      </c>
      <c r="O579">
        <f t="shared" ref="O579:O642" si="74">N579/$V$3</f>
        <v>0.76556291390728481</v>
      </c>
      <c r="P579" s="2">
        <f t="shared" ref="P579:P642" si="75">(N579-1)/$V$3</f>
        <v>0.76423841059602649</v>
      </c>
      <c r="Q579">
        <f t="shared" ref="Q579:Q642" si="76">IF(O579&lt;1,_xlfn.NORM.S.INV(O579), "")</f>
        <v>0.72431206405783533</v>
      </c>
      <c r="R579">
        <f t="shared" ref="R579:R642" si="77">_xlfn.NORM.DIST(M579,$V$5,$V$6, TRUE)</f>
        <v>0.71317558360342137</v>
      </c>
      <c r="S579">
        <f t="shared" ref="S579:S642" si="78">ABS(R579-P579)</f>
        <v>5.1062826992605115E-2</v>
      </c>
    </row>
    <row r="580" spans="1:19">
      <c r="A580" s="1">
        <v>44670</v>
      </c>
      <c r="B580">
        <v>165.020004</v>
      </c>
      <c r="C580">
        <v>167.820007</v>
      </c>
      <c r="D580">
        <v>163.91000399999999</v>
      </c>
      <c r="E580">
        <v>167.39999399999999</v>
      </c>
      <c r="F580">
        <v>165.71980300000001</v>
      </c>
      <c r="G580">
        <f t="shared" ref="G580:G643" si="79">($F580/$F579)-1</f>
        <v>1.411520060072502E-2</v>
      </c>
      <c r="H580">
        <v>67723800</v>
      </c>
      <c r="M580">
        <f t="shared" si="72"/>
        <v>-1.0155998073446693E-3</v>
      </c>
      <c r="N580">
        <f t="shared" si="73"/>
        <v>579</v>
      </c>
      <c r="O580">
        <f t="shared" si="74"/>
        <v>0.76688741721854303</v>
      </c>
      <c r="P580" s="2">
        <f t="shared" si="75"/>
        <v>0.76556291390728481</v>
      </c>
      <c r="Q580">
        <f t="shared" si="76"/>
        <v>0.72863466895814077</v>
      </c>
      <c r="R580">
        <f t="shared" si="77"/>
        <v>0.4650739754494021</v>
      </c>
      <c r="S580">
        <f t="shared" si="78"/>
        <v>0.30048893845788271</v>
      </c>
    </row>
    <row r="581" spans="1:19">
      <c r="A581" s="1">
        <v>44671</v>
      </c>
      <c r="B581">
        <v>168.759995</v>
      </c>
      <c r="C581">
        <v>168.88000500000001</v>
      </c>
      <c r="D581">
        <v>166.10000600000001</v>
      </c>
      <c r="E581">
        <v>167.229996</v>
      </c>
      <c r="F581">
        <v>165.55149800000001</v>
      </c>
      <c r="G581">
        <f t="shared" si="79"/>
        <v>-1.0155998073446693E-3</v>
      </c>
      <c r="H581">
        <v>67929800</v>
      </c>
      <c r="M581">
        <f t="shared" si="72"/>
        <v>-4.8435925357801501E-3</v>
      </c>
      <c r="N581">
        <f t="shared" si="73"/>
        <v>580</v>
      </c>
      <c r="O581">
        <f t="shared" si="74"/>
        <v>0.76821192052980136</v>
      </c>
      <c r="P581" s="2">
        <f t="shared" si="75"/>
        <v>0.76688741721854303</v>
      </c>
      <c r="Q581">
        <f t="shared" si="76"/>
        <v>0.73297093142512793</v>
      </c>
      <c r="R581">
        <f t="shared" si="77"/>
        <v>0.40044649669088211</v>
      </c>
      <c r="S581">
        <f t="shared" si="78"/>
        <v>0.36644092052766092</v>
      </c>
    </row>
    <row r="582" spans="1:19">
      <c r="A582" s="1">
        <v>44672</v>
      </c>
      <c r="B582">
        <v>168.91000399999999</v>
      </c>
      <c r="C582">
        <v>171.529999</v>
      </c>
      <c r="D582">
        <v>165.91000399999999</v>
      </c>
      <c r="E582">
        <v>166.41999799999999</v>
      </c>
      <c r="F582">
        <v>164.74963399999999</v>
      </c>
      <c r="G582">
        <f t="shared" si="79"/>
        <v>-4.8435925357801501E-3</v>
      </c>
      <c r="H582">
        <v>87227800</v>
      </c>
      <c r="M582">
        <f t="shared" si="72"/>
        <v>-2.7821075462905021E-2</v>
      </c>
      <c r="N582">
        <f t="shared" si="73"/>
        <v>581</v>
      </c>
      <c r="O582">
        <f t="shared" si="74"/>
        <v>0.76953642384105958</v>
      </c>
      <c r="P582" s="2">
        <f t="shared" si="75"/>
        <v>0.76821192052980136</v>
      </c>
      <c r="Q582">
        <f t="shared" si="76"/>
        <v>0.73732102009218514</v>
      </c>
      <c r="R582">
        <f t="shared" si="77"/>
        <v>0.10752500417006371</v>
      </c>
      <c r="S582">
        <f t="shared" si="78"/>
        <v>0.66068691635973764</v>
      </c>
    </row>
    <row r="583" spans="1:19">
      <c r="A583" s="1">
        <v>44673</v>
      </c>
      <c r="B583">
        <v>166.46000699999999</v>
      </c>
      <c r="C583">
        <v>167.86999499999999</v>
      </c>
      <c r="D583">
        <v>161.5</v>
      </c>
      <c r="E583">
        <v>161.78999300000001</v>
      </c>
      <c r="F583">
        <v>160.166122</v>
      </c>
      <c r="G583">
        <f t="shared" si="79"/>
        <v>-2.7821075462905021E-2</v>
      </c>
      <c r="H583">
        <v>84882400</v>
      </c>
      <c r="M583">
        <f t="shared" si="72"/>
        <v>6.7371987691628998E-3</v>
      </c>
      <c r="N583">
        <f t="shared" si="73"/>
        <v>582</v>
      </c>
      <c r="O583">
        <f t="shared" si="74"/>
        <v>0.77086092715231791</v>
      </c>
      <c r="P583" s="2">
        <f t="shared" si="75"/>
        <v>0.76953642384105958</v>
      </c>
      <c r="Q583">
        <f t="shared" si="76"/>
        <v>0.74168510625924067</v>
      </c>
      <c r="R583">
        <f t="shared" si="77"/>
        <v>0.59699175873979415</v>
      </c>
      <c r="S583">
        <f t="shared" si="78"/>
        <v>0.17254466510126543</v>
      </c>
    </row>
    <row r="584" spans="1:19">
      <c r="A584" s="1">
        <v>44676</v>
      </c>
      <c r="B584">
        <v>161.11999499999999</v>
      </c>
      <c r="C584">
        <v>163.16999799999999</v>
      </c>
      <c r="D584">
        <v>158.46000699999999</v>
      </c>
      <c r="E584">
        <v>162.88000500000001</v>
      </c>
      <c r="F584">
        <v>161.245193</v>
      </c>
      <c r="G584">
        <f t="shared" si="79"/>
        <v>6.7371987691628998E-3</v>
      </c>
      <c r="H584">
        <v>96046400</v>
      </c>
      <c r="M584">
        <f t="shared" si="72"/>
        <v>-3.7328126736776546E-2</v>
      </c>
      <c r="N584">
        <f t="shared" si="73"/>
        <v>583</v>
      </c>
      <c r="O584">
        <f t="shared" si="74"/>
        <v>0.77218543046357613</v>
      </c>
      <c r="P584" s="2">
        <f t="shared" si="75"/>
        <v>0.77086092715231791</v>
      </c>
      <c r="Q584">
        <f t="shared" si="76"/>
        <v>0.74606336395332695</v>
      </c>
      <c r="R584">
        <f t="shared" si="77"/>
        <v>4.9632679133545292E-2</v>
      </c>
      <c r="S584">
        <f t="shared" si="78"/>
        <v>0.72122824801877261</v>
      </c>
    </row>
    <row r="585" spans="1:19">
      <c r="A585" s="1">
        <v>44677</v>
      </c>
      <c r="B585">
        <v>162.25</v>
      </c>
      <c r="C585">
        <v>162.33999600000001</v>
      </c>
      <c r="D585">
        <v>156.720001</v>
      </c>
      <c r="E585">
        <v>156.800003</v>
      </c>
      <c r="F585">
        <v>155.226212</v>
      </c>
      <c r="G585">
        <f t="shared" si="79"/>
        <v>-3.7328126736776546E-2</v>
      </c>
      <c r="H585">
        <v>95623200</v>
      </c>
      <c r="M585">
        <f t="shared" si="72"/>
        <v>-1.4668398917058179E-3</v>
      </c>
      <c r="N585">
        <f t="shared" si="73"/>
        <v>584</v>
      </c>
      <c r="O585">
        <f t="shared" si="74"/>
        <v>0.77350993377483446</v>
      </c>
      <c r="P585" s="2">
        <f t="shared" si="75"/>
        <v>0.77218543046357613</v>
      </c>
      <c r="Q585">
        <f t="shared" si="76"/>
        <v>0.75045596999085351</v>
      </c>
      <c r="R585">
        <f t="shared" si="77"/>
        <v>0.45737320085363925</v>
      </c>
      <c r="S585">
        <f t="shared" si="78"/>
        <v>0.31481222960993688</v>
      </c>
    </row>
    <row r="586" spans="1:19">
      <c r="A586" s="1">
        <v>44678</v>
      </c>
      <c r="B586">
        <v>155.91000399999999</v>
      </c>
      <c r="C586">
        <v>159.78999300000001</v>
      </c>
      <c r="D586">
        <v>155.38000500000001</v>
      </c>
      <c r="E586">
        <v>156.570007</v>
      </c>
      <c r="F586">
        <v>154.99852000000001</v>
      </c>
      <c r="G586">
        <f t="shared" si="79"/>
        <v>-1.4668398917058179E-3</v>
      </c>
      <c r="H586">
        <v>88063200</v>
      </c>
      <c r="M586">
        <f t="shared" si="72"/>
        <v>4.5155521484979255E-2</v>
      </c>
      <c r="N586">
        <f t="shared" si="73"/>
        <v>585</v>
      </c>
      <c r="O586">
        <f t="shared" si="74"/>
        <v>0.77483443708609268</v>
      </c>
      <c r="P586" s="2">
        <f t="shared" si="75"/>
        <v>0.77350993377483446</v>
      </c>
      <c r="Q586">
        <f t="shared" si="76"/>
        <v>0.75486310404165335</v>
      </c>
      <c r="R586">
        <f t="shared" si="77"/>
        <v>0.97107583025697886</v>
      </c>
      <c r="S586">
        <f t="shared" si="78"/>
        <v>0.1975658964821444</v>
      </c>
    </row>
    <row r="587" spans="1:19">
      <c r="A587" s="1">
        <v>44679</v>
      </c>
      <c r="B587">
        <v>159.25</v>
      </c>
      <c r="C587">
        <v>164.520004</v>
      </c>
      <c r="D587">
        <v>158.929993</v>
      </c>
      <c r="E587">
        <v>163.63999899999999</v>
      </c>
      <c r="F587">
        <v>161.997559</v>
      </c>
      <c r="G587">
        <f t="shared" si="79"/>
        <v>4.5155521484979255E-2</v>
      </c>
      <c r="H587">
        <v>130216800</v>
      </c>
      <c r="M587">
        <f t="shared" si="72"/>
        <v>-3.6604884892123546E-2</v>
      </c>
      <c r="N587">
        <f t="shared" si="73"/>
        <v>586</v>
      </c>
      <c r="O587">
        <f t="shared" si="74"/>
        <v>0.776158940397351</v>
      </c>
      <c r="P587" s="2">
        <f t="shared" si="75"/>
        <v>0.77483443708609268</v>
      </c>
      <c r="Q587">
        <f t="shared" si="76"/>
        <v>0.75928494869486762</v>
      </c>
      <c r="R587">
        <f t="shared" si="77"/>
        <v>5.2902495865293019E-2</v>
      </c>
      <c r="S587">
        <f t="shared" si="78"/>
        <v>0.72193194122079962</v>
      </c>
    </row>
    <row r="588" spans="1:19">
      <c r="A588" s="1">
        <v>44680</v>
      </c>
      <c r="B588">
        <v>161.83999600000001</v>
      </c>
      <c r="C588">
        <v>166.199997</v>
      </c>
      <c r="D588">
        <v>157.25</v>
      </c>
      <c r="E588">
        <v>157.64999399999999</v>
      </c>
      <c r="F588">
        <v>156.067657</v>
      </c>
      <c r="G588">
        <f t="shared" si="79"/>
        <v>-3.6604884892123546E-2</v>
      </c>
      <c r="H588">
        <v>131747600</v>
      </c>
      <c r="M588">
        <f t="shared" si="72"/>
        <v>1.9666534751654474E-3</v>
      </c>
      <c r="N588">
        <f t="shared" si="73"/>
        <v>587</v>
      </c>
      <c r="O588">
        <f t="shared" si="74"/>
        <v>0.77748344370860922</v>
      </c>
      <c r="P588" s="2">
        <f t="shared" si="75"/>
        <v>0.776158940397351</v>
      </c>
      <c r="Q588">
        <f t="shared" si="76"/>
        <v>0.76372168952672292</v>
      </c>
      <c r="R588">
        <f t="shared" si="77"/>
        <v>0.51616192719834741</v>
      </c>
      <c r="S588">
        <f t="shared" si="78"/>
        <v>0.25999701319900359</v>
      </c>
    </row>
    <row r="589" spans="1:19">
      <c r="A589" s="1">
        <v>44683</v>
      </c>
      <c r="B589">
        <v>156.71000699999999</v>
      </c>
      <c r="C589">
        <v>158.229996</v>
      </c>
      <c r="D589">
        <v>153.270004</v>
      </c>
      <c r="E589">
        <v>157.96000699999999</v>
      </c>
      <c r="F589">
        <v>156.37458799999999</v>
      </c>
      <c r="G589">
        <f t="shared" si="79"/>
        <v>1.9666534751654474E-3</v>
      </c>
      <c r="H589">
        <v>123055300</v>
      </c>
      <c r="M589">
        <f t="shared" si="72"/>
        <v>9.6223051279917815E-3</v>
      </c>
      <c r="N589">
        <f t="shared" si="73"/>
        <v>588</v>
      </c>
      <c r="O589">
        <f t="shared" si="74"/>
        <v>0.77880794701986755</v>
      </c>
      <c r="P589" s="2">
        <f t="shared" si="75"/>
        <v>0.77748344370860922</v>
      </c>
      <c r="Q589">
        <f t="shared" si="76"/>
        <v>0.76817351517028076</v>
      </c>
      <c r="R589">
        <f t="shared" si="77"/>
        <v>0.64415019981136246</v>
      </c>
      <c r="S589">
        <f t="shared" si="78"/>
        <v>0.13333324389724677</v>
      </c>
    </row>
    <row r="590" spans="1:19">
      <c r="A590" s="1">
        <v>44684</v>
      </c>
      <c r="B590">
        <v>158.14999399999999</v>
      </c>
      <c r="C590">
        <v>160.71000699999999</v>
      </c>
      <c r="D590">
        <v>156.320007</v>
      </c>
      <c r="E590">
        <v>159.479996</v>
      </c>
      <c r="F590">
        <v>157.87927199999999</v>
      </c>
      <c r="G590">
        <f t="shared" si="79"/>
        <v>9.6223051279917815E-3</v>
      </c>
      <c r="H590">
        <v>88966500</v>
      </c>
      <c r="M590">
        <f t="shared" si="72"/>
        <v>4.1008429529622026E-2</v>
      </c>
      <c r="N590">
        <f t="shared" si="73"/>
        <v>589</v>
      </c>
      <c r="O590">
        <f t="shared" si="74"/>
        <v>0.78013245033112588</v>
      </c>
      <c r="P590" s="2">
        <f t="shared" si="75"/>
        <v>0.77880794701986755</v>
      </c>
      <c r="Q590">
        <f t="shared" si="76"/>
        <v>0.7726406173872179</v>
      </c>
      <c r="R590">
        <f t="shared" si="77"/>
        <v>0.95715612940659955</v>
      </c>
      <c r="S590">
        <f t="shared" si="78"/>
        <v>0.178348182386732</v>
      </c>
    </row>
    <row r="591" spans="1:19">
      <c r="A591" s="1">
        <v>44685</v>
      </c>
      <c r="B591">
        <v>159.66999799999999</v>
      </c>
      <c r="C591">
        <v>166.479996</v>
      </c>
      <c r="D591">
        <v>159.259995</v>
      </c>
      <c r="E591">
        <v>166.020004</v>
      </c>
      <c r="F591">
        <v>164.35365300000001</v>
      </c>
      <c r="G591">
        <f t="shared" si="79"/>
        <v>4.1008429529622026E-2</v>
      </c>
      <c r="H591">
        <v>108256500</v>
      </c>
      <c r="M591">
        <f t="shared" si="72"/>
        <v>-5.5716230414422308E-2</v>
      </c>
      <c r="N591">
        <f t="shared" si="73"/>
        <v>590</v>
      </c>
      <c r="O591">
        <f t="shared" si="74"/>
        <v>0.7814569536423841</v>
      </c>
      <c r="P591" s="2">
        <f t="shared" si="75"/>
        <v>0.78013245033112588</v>
      </c>
      <c r="Q591">
        <f t="shared" si="76"/>
        <v>0.77712319114171446</v>
      </c>
      <c r="R591">
        <f t="shared" si="77"/>
        <v>7.3685917892828932E-3</v>
      </c>
      <c r="S591">
        <f t="shared" si="78"/>
        <v>0.77276385854184304</v>
      </c>
    </row>
    <row r="592" spans="1:19">
      <c r="A592" s="1">
        <v>44686</v>
      </c>
      <c r="B592">
        <v>163.85000600000001</v>
      </c>
      <c r="C592">
        <v>164.08000200000001</v>
      </c>
      <c r="D592">
        <v>154.949997</v>
      </c>
      <c r="E592">
        <v>156.770004</v>
      </c>
      <c r="F592">
        <v>155.19648699999999</v>
      </c>
      <c r="G592">
        <f t="shared" si="79"/>
        <v>-5.5716230414422308E-2</v>
      </c>
      <c r="H592">
        <v>130525300</v>
      </c>
      <c r="M592">
        <f t="shared" si="72"/>
        <v>4.7271881869337395E-3</v>
      </c>
      <c r="N592">
        <f t="shared" si="73"/>
        <v>591</v>
      </c>
      <c r="O592">
        <f t="shared" si="74"/>
        <v>0.78278145695364243</v>
      </c>
      <c r="P592" s="2">
        <f t="shared" si="75"/>
        <v>0.7814569536423841</v>
      </c>
      <c r="Q592">
        <f t="shared" si="76"/>
        <v>0.781621434676528</v>
      </c>
      <c r="R592">
        <f t="shared" si="77"/>
        <v>0.56323448414673083</v>
      </c>
      <c r="S592">
        <f t="shared" si="78"/>
        <v>0.21822246949565327</v>
      </c>
    </row>
    <row r="593" spans="1:19">
      <c r="A593" s="1">
        <v>44687</v>
      </c>
      <c r="B593">
        <v>156.009995</v>
      </c>
      <c r="C593">
        <v>159.44000199999999</v>
      </c>
      <c r="D593">
        <v>154.179993</v>
      </c>
      <c r="E593">
        <v>157.279999</v>
      </c>
      <c r="F593">
        <v>155.93012999999999</v>
      </c>
      <c r="G593">
        <f t="shared" si="79"/>
        <v>4.7271881869337395E-3</v>
      </c>
      <c r="H593">
        <v>116124600</v>
      </c>
      <c r="M593">
        <f t="shared" si="72"/>
        <v>-3.3189134133345455E-2</v>
      </c>
      <c r="N593">
        <f t="shared" si="73"/>
        <v>592</v>
      </c>
      <c r="O593">
        <f t="shared" si="74"/>
        <v>0.78410596026490065</v>
      </c>
      <c r="P593" s="2">
        <f t="shared" si="75"/>
        <v>0.78278145695364243</v>
      </c>
      <c r="Q593">
        <f t="shared" si="76"/>
        <v>0.7861355495913227</v>
      </c>
      <c r="R593">
        <f t="shared" si="77"/>
        <v>7.0709739456533874E-2</v>
      </c>
      <c r="S593">
        <f t="shared" si="78"/>
        <v>0.71207171749710851</v>
      </c>
    </row>
    <row r="594" spans="1:19">
      <c r="A594" s="1">
        <v>44690</v>
      </c>
      <c r="B594">
        <v>154.929993</v>
      </c>
      <c r="C594">
        <v>155.83000200000001</v>
      </c>
      <c r="D594">
        <v>151.490005</v>
      </c>
      <c r="E594">
        <v>152.05999800000001</v>
      </c>
      <c r="F594">
        <v>150.75494399999999</v>
      </c>
      <c r="G594">
        <f t="shared" si="79"/>
        <v>-3.3189134133345455E-2</v>
      </c>
      <c r="H594">
        <v>131577900</v>
      </c>
      <c r="M594">
        <f t="shared" si="72"/>
        <v>1.6112042070076216E-2</v>
      </c>
      <c r="N594">
        <f t="shared" si="73"/>
        <v>593</v>
      </c>
      <c r="O594">
        <f t="shared" si="74"/>
        <v>0.78543046357615898</v>
      </c>
      <c r="P594" s="2">
        <f t="shared" si="75"/>
        <v>0.78410596026490065</v>
      </c>
      <c r="Q594">
        <f t="shared" si="76"/>
        <v>0.79066574092334918</v>
      </c>
      <c r="R594">
        <f t="shared" si="77"/>
        <v>0.74167342268681991</v>
      </c>
      <c r="S594">
        <f t="shared" si="78"/>
        <v>4.2432537578080742E-2</v>
      </c>
    </row>
    <row r="595" spans="1:19">
      <c r="A595" s="1">
        <v>44691</v>
      </c>
      <c r="B595">
        <v>155.520004</v>
      </c>
      <c r="C595">
        <v>156.740005</v>
      </c>
      <c r="D595">
        <v>152.929993</v>
      </c>
      <c r="E595">
        <v>154.509995</v>
      </c>
      <c r="F595">
        <v>153.18391399999999</v>
      </c>
      <c r="G595">
        <f t="shared" si="79"/>
        <v>1.6112042070076216E-2</v>
      </c>
      <c r="H595">
        <v>115366700</v>
      </c>
      <c r="M595">
        <f t="shared" si="72"/>
        <v>-5.1841298427718674E-2</v>
      </c>
      <c r="N595">
        <f t="shared" si="73"/>
        <v>594</v>
      </c>
      <c r="O595">
        <f t="shared" si="74"/>
        <v>0.7867549668874172</v>
      </c>
      <c r="P595" s="2">
        <f t="shared" si="75"/>
        <v>0.78543046357615898</v>
      </c>
      <c r="Q595">
        <f t="shared" si="76"/>
        <v>0.79521221723054469</v>
      </c>
      <c r="R595">
        <f t="shared" si="77"/>
        <v>1.1536505597630007E-2</v>
      </c>
      <c r="S595">
        <f t="shared" si="78"/>
        <v>0.773893957978529</v>
      </c>
    </row>
    <row r="596" spans="1:19">
      <c r="A596" s="1">
        <v>44692</v>
      </c>
      <c r="B596">
        <v>153.5</v>
      </c>
      <c r="C596">
        <v>155.449997</v>
      </c>
      <c r="D596">
        <v>145.80999800000001</v>
      </c>
      <c r="E596">
        <v>146.5</v>
      </c>
      <c r="F596">
        <v>145.242661</v>
      </c>
      <c r="G596">
        <f t="shared" si="79"/>
        <v>-5.1841298427718674E-2</v>
      </c>
      <c r="H596">
        <v>142689800</v>
      </c>
      <c r="M596">
        <f t="shared" si="72"/>
        <v>-2.6894123070355991E-2</v>
      </c>
      <c r="N596">
        <f t="shared" si="73"/>
        <v>595</v>
      </c>
      <c r="O596">
        <f t="shared" si="74"/>
        <v>0.78807947019867552</v>
      </c>
      <c r="P596" s="2">
        <f t="shared" si="75"/>
        <v>0.7867549668874172</v>
      </c>
      <c r="Q596">
        <f t="shared" si="76"/>
        <v>0.79977519067715575</v>
      </c>
      <c r="R596">
        <f t="shared" si="77"/>
        <v>0.11507811931764048</v>
      </c>
      <c r="S596">
        <f t="shared" si="78"/>
        <v>0.67167684756977675</v>
      </c>
    </row>
    <row r="597" spans="1:19">
      <c r="A597" s="1">
        <v>44693</v>
      </c>
      <c r="B597">
        <v>142.770004</v>
      </c>
      <c r="C597">
        <v>146.199997</v>
      </c>
      <c r="D597">
        <v>138.800003</v>
      </c>
      <c r="E597">
        <v>142.55999800000001</v>
      </c>
      <c r="F597">
        <v>141.33648700000001</v>
      </c>
      <c r="G597">
        <f t="shared" si="79"/>
        <v>-2.6894123070355991E-2</v>
      </c>
      <c r="H597">
        <v>182602000</v>
      </c>
      <c r="M597">
        <f t="shared" si="72"/>
        <v>3.1916316131445965E-2</v>
      </c>
      <c r="N597">
        <f t="shared" si="73"/>
        <v>596</v>
      </c>
      <c r="O597">
        <f t="shared" si="74"/>
        <v>0.78940397350993374</v>
      </c>
      <c r="P597" s="2">
        <f t="shared" si="75"/>
        <v>0.78807947019867552</v>
      </c>
      <c r="Q597">
        <f t="shared" si="76"/>
        <v>0.8043548771219714</v>
      </c>
      <c r="R597">
        <f t="shared" si="77"/>
        <v>0.90787865239063581</v>
      </c>
      <c r="S597">
        <f t="shared" si="78"/>
        <v>0.11979918219196029</v>
      </c>
    </row>
    <row r="598" spans="1:19">
      <c r="A598" s="1">
        <v>44694</v>
      </c>
      <c r="B598">
        <v>144.58999600000001</v>
      </c>
      <c r="C598">
        <v>148.10000600000001</v>
      </c>
      <c r="D598">
        <v>143.11000100000001</v>
      </c>
      <c r="E598">
        <v>147.11000100000001</v>
      </c>
      <c r="F598">
        <v>145.84742700000001</v>
      </c>
      <c r="G598">
        <f t="shared" si="79"/>
        <v>3.1916316131445965E-2</v>
      </c>
      <c r="H598">
        <v>113990900</v>
      </c>
      <c r="M598">
        <f t="shared" si="72"/>
        <v>-1.0672234896540234E-2</v>
      </c>
      <c r="N598">
        <f t="shared" si="73"/>
        <v>597</v>
      </c>
      <c r="O598">
        <f t="shared" si="74"/>
        <v>0.79072847682119207</v>
      </c>
      <c r="P598" s="2">
        <f t="shared" si="75"/>
        <v>0.78940397350993374</v>
      </c>
      <c r="Q598">
        <f t="shared" si="76"/>
        <v>0.80895149620926043</v>
      </c>
      <c r="R598">
        <f t="shared" si="77"/>
        <v>0.30758219981555646</v>
      </c>
      <c r="S598">
        <f t="shared" si="78"/>
        <v>0.48182177369437729</v>
      </c>
    </row>
    <row r="599" spans="1:19">
      <c r="A599" s="1">
        <v>44697</v>
      </c>
      <c r="B599">
        <v>145.550003</v>
      </c>
      <c r="C599">
        <v>147.520004</v>
      </c>
      <c r="D599">
        <v>144.179993</v>
      </c>
      <c r="E599">
        <v>145.53999300000001</v>
      </c>
      <c r="F599">
        <v>144.290909</v>
      </c>
      <c r="G599">
        <f t="shared" si="79"/>
        <v>-1.0672234896540234E-2</v>
      </c>
      <c r="H599">
        <v>86643800</v>
      </c>
      <c r="M599">
        <f t="shared" si="72"/>
        <v>2.5422551049283371E-2</v>
      </c>
      <c r="N599">
        <f t="shared" si="73"/>
        <v>598</v>
      </c>
      <c r="O599">
        <f t="shared" si="74"/>
        <v>0.79205298013245029</v>
      </c>
      <c r="P599" s="2">
        <f t="shared" si="75"/>
        <v>0.79072847682119207</v>
      </c>
      <c r="Q599">
        <f t="shared" si="76"/>
        <v>0.81356527146251489</v>
      </c>
      <c r="R599">
        <f t="shared" si="77"/>
        <v>0.85284022119175895</v>
      </c>
      <c r="S599">
        <f t="shared" si="78"/>
        <v>6.2111744370566879E-2</v>
      </c>
    </row>
    <row r="600" spans="1:19">
      <c r="A600" s="1">
        <v>44698</v>
      </c>
      <c r="B600">
        <v>148.86000100000001</v>
      </c>
      <c r="C600">
        <v>149.770004</v>
      </c>
      <c r="D600">
        <v>146.679993</v>
      </c>
      <c r="E600">
        <v>149.240005</v>
      </c>
      <c r="F600">
        <v>147.95915199999999</v>
      </c>
      <c r="G600">
        <f t="shared" si="79"/>
        <v>2.5422551049283371E-2</v>
      </c>
      <c r="H600">
        <v>78336300</v>
      </c>
      <c r="M600">
        <f t="shared" si="72"/>
        <v>-5.6419064905157024E-2</v>
      </c>
      <c r="N600">
        <f t="shared" si="73"/>
        <v>599</v>
      </c>
      <c r="O600">
        <f t="shared" si="74"/>
        <v>0.79337748344370862</v>
      </c>
      <c r="P600" s="2">
        <f t="shared" si="75"/>
        <v>0.79205298013245029</v>
      </c>
      <c r="Q600">
        <f t="shared" si="76"/>
        <v>0.81819643038111867</v>
      </c>
      <c r="R600">
        <f t="shared" si="77"/>
        <v>6.7748858952751982E-3</v>
      </c>
      <c r="S600">
        <f t="shared" si="78"/>
        <v>0.78527809423717509</v>
      </c>
    </row>
    <row r="601" spans="1:19">
      <c r="A601" s="1">
        <v>44699</v>
      </c>
      <c r="B601">
        <v>146.85000600000001</v>
      </c>
      <c r="C601">
        <v>147.36000100000001</v>
      </c>
      <c r="D601">
        <v>139.89999399999999</v>
      </c>
      <c r="E601">
        <v>140.820007</v>
      </c>
      <c r="F601">
        <v>139.611435</v>
      </c>
      <c r="G601">
        <f t="shared" si="79"/>
        <v>-5.6419064905157024E-2</v>
      </c>
      <c r="H601">
        <v>109742900</v>
      </c>
      <c r="M601">
        <f t="shared" si="72"/>
        <v>-2.4641470091615436E-2</v>
      </c>
      <c r="N601">
        <f t="shared" si="73"/>
        <v>600</v>
      </c>
      <c r="O601">
        <f t="shared" si="74"/>
        <v>0.79470198675496684</v>
      </c>
      <c r="P601" s="2">
        <f t="shared" si="75"/>
        <v>0.79337748344370862</v>
      </c>
      <c r="Q601">
        <f t="shared" si="76"/>
        <v>0.8228452045400193</v>
      </c>
      <c r="R601">
        <f t="shared" si="77"/>
        <v>0.13498447092954446</v>
      </c>
      <c r="S601">
        <f t="shared" si="78"/>
        <v>0.65839301251416416</v>
      </c>
    </row>
    <row r="602" spans="1:19">
      <c r="A602" s="1">
        <v>44700</v>
      </c>
      <c r="B602">
        <v>139.88000500000001</v>
      </c>
      <c r="C602">
        <v>141.66000399999999</v>
      </c>
      <c r="D602">
        <v>136.60000600000001</v>
      </c>
      <c r="E602">
        <v>137.35000600000001</v>
      </c>
      <c r="F602">
        <v>136.17120399999999</v>
      </c>
      <c r="G602">
        <f t="shared" si="79"/>
        <v>-2.4641470091615436E-2</v>
      </c>
      <c r="H602">
        <v>136095600</v>
      </c>
      <c r="M602">
        <f t="shared" si="72"/>
        <v>1.7472857183520318E-3</v>
      </c>
      <c r="N602">
        <f t="shared" si="73"/>
        <v>601</v>
      </c>
      <c r="O602">
        <f t="shared" si="74"/>
        <v>0.79602649006622517</v>
      </c>
      <c r="P602" s="2">
        <f t="shared" si="75"/>
        <v>0.79470198675496684</v>
      </c>
      <c r="Q602">
        <f t="shared" si="76"/>
        <v>0.82751182969256221</v>
      </c>
      <c r="R602">
        <f t="shared" si="77"/>
        <v>0.51240282267662618</v>
      </c>
      <c r="S602">
        <f t="shared" si="78"/>
        <v>0.28229916407834066</v>
      </c>
    </row>
    <row r="603" spans="1:19">
      <c r="A603" s="1">
        <v>44701</v>
      </c>
      <c r="B603">
        <v>139.08999600000001</v>
      </c>
      <c r="C603">
        <v>140.699997</v>
      </c>
      <c r="D603">
        <v>132.61000100000001</v>
      </c>
      <c r="E603">
        <v>137.58999600000001</v>
      </c>
      <c r="F603">
        <v>136.40913399999999</v>
      </c>
      <c r="G603">
        <f t="shared" si="79"/>
        <v>1.7472857183520318E-3</v>
      </c>
      <c r="H603">
        <v>137426100</v>
      </c>
      <c r="M603">
        <f t="shared" si="72"/>
        <v>4.0119314884002E-2</v>
      </c>
      <c r="N603">
        <f t="shared" si="73"/>
        <v>602</v>
      </c>
      <c r="O603">
        <f t="shared" si="74"/>
        <v>0.7973509933774835</v>
      </c>
      <c r="P603" s="2">
        <f t="shared" si="75"/>
        <v>0.79602649006622517</v>
      </c>
      <c r="Q603">
        <f t="shared" si="76"/>
        <v>0.83219654587656533</v>
      </c>
      <c r="R603">
        <f t="shared" si="77"/>
        <v>0.95355846491203999</v>
      </c>
      <c r="S603">
        <f t="shared" si="78"/>
        <v>0.15753197484581483</v>
      </c>
    </row>
    <row r="604" spans="1:19">
      <c r="A604" s="1">
        <v>44704</v>
      </c>
      <c r="B604">
        <v>137.78999300000001</v>
      </c>
      <c r="C604">
        <v>143.259995</v>
      </c>
      <c r="D604">
        <v>137.64999399999999</v>
      </c>
      <c r="E604">
        <v>143.11000100000001</v>
      </c>
      <c r="F604">
        <v>141.881775</v>
      </c>
      <c r="G604">
        <f t="shared" si="79"/>
        <v>4.0119314884002E-2</v>
      </c>
      <c r="H604">
        <v>117726300</v>
      </c>
      <c r="M604">
        <f t="shared" si="72"/>
        <v>-1.9216174875173353E-2</v>
      </c>
      <c r="N604">
        <f t="shared" si="73"/>
        <v>603</v>
      </c>
      <c r="O604">
        <f t="shared" si="74"/>
        <v>0.79867549668874172</v>
      </c>
      <c r="P604" s="2">
        <f t="shared" si="75"/>
        <v>0.7973509933774835</v>
      </c>
      <c r="Q604">
        <f t="shared" si="76"/>
        <v>0.83689959752378773</v>
      </c>
      <c r="R604">
        <f t="shared" si="77"/>
        <v>0.19216475386339973</v>
      </c>
      <c r="S604">
        <f t="shared" si="78"/>
        <v>0.60518623951408379</v>
      </c>
    </row>
    <row r="605" spans="1:19">
      <c r="A605" s="1">
        <v>44705</v>
      </c>
      <c r="B605">
        <v>140.80999800000001</v>
      </c>
      <c r="C605">
        <v>141.970001</v>
      </c>
      <c r="D605">
        <v>137.33000200000001</v>
      </c>
      <c r="E605">
        <v>140.36000100000001</v>
      </c>
      <c r="F605">
        <v>139.15535</v>
      </c>
      <c r="G605">
        <f t="shared" si="79"/>
        <v>-1.9216174875173353E-2</v>
      </c>
      <c r="H605">
        <v>104132700</v>
      </c>
      <c r="M605">
        <f t="shared" si="72"/>
        <v>1.1401717576793313E-3</v>
      </c>
      <c r="N605">
        <f t="shared" si="73"/>
        <v>604</v>
      </c>
      <c r="O605">
        <f t="shared" si="74"/>
        <v>0.8</v>
      </c>
      <c r="P605" s="2">
        <f t="shared" si="75"/>
        <v>0.79867549668874172</v>
      </c>
      <c r="Q605">
        <f t="shared" si="76"/>
        <v>0.84162123357291474</v>
      </c>
      <c r="R605">
        <f t="shared" si="77"/>
        <v>0.50199454591765436</v>
      </c>
      <c r="S605">
        <f t="shared" si="78"/>
        <v>0.29668095077108736</v>
      </c>
    </row>
    <row r="606" spans="1:19">
      <c r="A606" s="1">
        <v>44706</v>
      </c>
      <c r="B606">
        <v>138.429993</v>
      </c>
      <c r="C606">
        <v>141.78999300000001</v>
      </c>
      <c r="D606">
        <v>138.33999600000001</v>
      </c>
      <c r="E606">
        <v>140.520004</v>
      </c>
      <c r="F606">
        <v>139.31401099999999</v>
      </c>
      <c r="G606">
        <f t="shared" si="79"/>
        <v>1.1401717576793313E-3</v>
      </c>
      <c r="H606">
        <v>92482700</v>
      </c>
      <c r="M606">
        <f t="shared" si="72"/>
        <v>2.319934640314103E-2</v>
      </c>
      <c r="N606">
        <f t="shared" si="73"/>
        <v>605</v>
      </c>
      <c r="O606">
        <f t="shared" si="74"/>
        <v>0.80132450331125826</v>
      </c>
      <c r="P606" s="2">
        <f t="shared" si="75"/>
        <v>0.8</v>
      </c>
      <c r="Q606">
        <f t="shared" si="76"/>
        <v>0.84636170758618912</v>
      </c>
      <c r="R606">
        <f t="shared" si="77"/>
        <v>0.82973943199183597</v>
      </c>
      <c r="S606">
        <f t="shared" si="78"/>
        <v>2.973943199183593E-2</v>
      </c>
    </row>
    <row r="607" spans="1:19">
      <c r="A607" s="1">
        <v>44707</v>
      </c>
      <c r="B607">
        <v>137.38999899999999</v>
      </c>
      <c r="C607">
        <v>144.33999600000001</v>
      </c>
      <c r="D607">
        <v>137.13999899999999</v>
      </c>
      <c r="E607">
        <v>143.779999</v>
      </c>
      <c r="F607">
        <v>142.54600500000001</v>
      </c>
      <c r="G607">
        <f t="shared" si="79"/>
        <v>2.319934640314103E-2</v>
      </c>
      <c r="H607">
        <v>90601500</v>
      </c>
      <c r="M607">
        <f t="shared" si="72"/>
        <v>4.0756827944774754E-2</v>
      </c>
      <c r="N607">
        <f t="shared" si="73"/>
        <v>606</v>
      </c>
      <c r="O607">
        <f t="shared" si="74"/>
        <v>0.80264900662251659</v>
      </c>
      <c r="P607" s="2">
        <f t="shared" si="75"/>
        <v>0.80132450331125826</v>
      </c>
      <c r="Q607">
        <f t="shared" si="76"/>
        <v>0.85112127786984892</v>
      </c>
      <c r="R607">
        <f t="shared" si="77"/>
        <v>0.95616169175731647</v>
      </c>
      <c r="S607">
        <f t="shared" si="78"/>
        <v>0.1548371884460582</v>
      </c>
    </row>
    <row r="608" spans="1:19">
      <c r="A608" s="1">
        <v>44708</v>
      </c>
      <c r="B608">
        <v>145.38999899999999</v>
      </c>
      <c r="C608">
        <v>149.679993</v>
      </c>
      <c r="D608">
        <v>145.259995</v>
      </c>
      <c r="E608">
        <v>149.63999899999999</v>
      </c>
      <c r="F608">
        <v>148.355728</v>
      </c>
      <c r="G608">
        <f t="shared" si="79"/>
        <v>4.0756827944774754E-2</v>
      </c>
      <c r="H608">
        <v>90978500</v>
      </c>
      <c r="M608">
        <f t="shared" si="72"/>
        <v>-5.3462849779550847E-3</v>
      </c>
      <c r="N608">
        <f t="shared" si="73"/>
        <v>607</v>
      </c>
      <c r="O608">
        <f t="shared" si="74"/>
        <v>0.80397350993377481</v>
      </c>
      <c r="P608" s="2">
        <f t="shared" si="75"/>
        <v>0.80264900662251659</v>
      </c>
      <c r="Q608">
        <f t="shared" si="76"/>
        <v>0.85590020759850971</v>
      </c>
      <c r="R608">
        <f t="shared" si="77"/>
        <v>0.39211991243911909</v>
      </c>
      <c r="S608">
        <f t="shared" si="78"/>
        <v>0.4105290941833975</v>
      </c>
    </row>
    <row r="609" spans="1:19">
      <c r="A609" s="1">
        <v>44712</v>
      </c>
      <c r="B609">
        <v>149.070007</v>
      </c>
      <c r="C609">
        <v>150.66000399999999</v>
      </c>
      <c r="D609">
        <v>146.83999600000001</v>
      </c>
      <c r="E609">
        <v>148.83999600000001</v>
      </c>
      <c r="F609">
        <v>147.56257600000001</v>
      </c>
      <c r="G609">
        <f t="shared" si="79"/>
        <v>-5.3462849779550847E-3</v>
      </c>
      <c r="H609">
        <v>103718400</v>
      </c>
      <c r="M609">
        <f t="shared" si="72"/>
        <v>-8.7325664469295461E-4</v>
      </c>
      <c r="N609">
        <f t="shared" si="73"/>
        <v>608</v>
      </c>
      <c r="O609">
        <f t="shared" si="74"/>
        <v>0.80529801324503314</v>
      </c>
      <c r="P609" s="2">
        <f t="shared" si="75"/>
        <v>0.80397350993377481</v>
      </c>
      <c r="Q609">
        <f t="shared" si="76"/>
        <v>0.86069876494364439</v>
      </c>
      <c r="R609">
        <f t="shared" si="77"/>
        <v>0.46750603075878405</v>
      </c>
      <c r="S609">
        <f t="shared" si="78"/>
        <v>0.33646747917499076</v>
      </c>
    </row>
    <row r="610" spans="1:19">
      <c r="A610" s="1">
        <v>44713</v>
      </c>
      <c r="B610">
        <v>149.89999399999999</v>
      </c>
      <c r="C610">
        <v>151.740005</v>
      </c>
      <c r="D610">
        <v>147.679993</v>
      </c>
      <c r="E610">
        <v>148.71000699999999</v>
      </c>
      <c r="F610">
        <v>147.433716</v>
      </c>
      <c r="G610">
        <f t="shared" si="79"/>
        <v>-8.7325664469295461E-4</v>
      </c>
      <c r="H610">
        <v>74286600</v>
      </c>
      <c r="M610">
        <f t="shared" si="72"/>
        <v>1.6811256388599594E-2</v>
      </c>
      <c r="N610">
        <f t="shared" si="73"/>
        <v>609</v>
      </c>
      <c r="O610">
        <f t="shared" si="74"/>
        <v>0.80662251655629136</v>
      </c>
      <c r="P610" s="2">
        <f t="shared" si="75"/>
        <v>0.80529801324503314</v>
      </c>
      <c r="Q610">
        <f t="shared" si="76"/>
        <v>0.86551722320634661</v>
      </c>
      <c r="R610">
        <f t="shared" si="77"/>
        <v>0.75129366816682497</v>
      </c>
      <c r="S610">
        <f t="shared" si="78"/>
        <v>5.4004345078208171E-2</v>
      </c>
    </row>
    <row r="611" spans="1:19">
      <c r="A611" s="1">
        <v>44714</v>
      </c>
      <c r="B611">
        <v>147.83000200000001</v>
      </c>
      <c r="C611">
        <v>151.270004</v>
      </c>
      <c r="D611">
        <v>146.86000100000001</v>
      </c>
      <c r="E611">
        <v>151.21000699999999</v>
      </c>
      <c r="F611">
        <v>149.912262</v>
      </c>
      <c r="G611">
        <f t="shared" si="79"/>
        <v>1.6811256388599594E-2</v>
      </c>
      <c r="H611">
        <v>72348100</v>
      </c>
      <c r="M611">
        <f t="shared" si="72"/>
        <v>-3.8555671983656614E-2</v>
      </c>
      <c r="N611">
        <f t="shared" si="73"/>
        <v>610</v>
      </c>
      <c r="O611">
        <f t="shared" si="74"/>
        <v>0.80794701986754969</v>
      </c>
      <c r="P611" s="2">
        <f t="shared" si="75"/>
        <v>0.80662251655629136</v>
      </c>
      <c r="Q611">
        <f t="shared" si="76"/>
        <v>0.87035586095452377</v>
      </c>
      <c r="R611">
        <f t="shared" si="77"/>
        <v>4.4453903631799213E-2</v>
      </c>
      <c r="S611">
        <f t="shared" si="78"/>
        <v>0.76216861292449212</v>
      </c>
    </row>
    <row r="612" spans="1:19">
      <c r="A612" s="1">
        <v>44715</v>
      </c>
      <c r="B612">
        <v>146.89999399999999</v>
      </c>
      <c r="C612">
        <v>147.970001</v>
      </c>
      <c r="D612">
        <v>144.46000699999999</v>
      </c>
      <c r="E612">
        <v>145.38000500000001</v>
      </c>
      <c r="F612">
        <v>144.132294</v>
      </c>
      <c r="G612">
        <f t="shared" si="79"/>
        <v>-3.8555671983656614E-2</v>
      </c>
      <c r="H612">
        <v>88570300</v>
      </c>
      <c r="M612">
        <f t="shared" si="72"/>
        <v>5.2275793237566148E-3</v>
      </c>
      <c r="N612">
        <f t="shared" si="73"/>
        <v>611</v>
      </c>
      <c r="O612">
        <f t="shared" si="74"/>
        <v>0.80927152317880791</v>
      </c>
      <c r="P612" s="2">
        <f t="shared" si="75"/>
        <v>0.80794701986754969</v>
      </c>
      <c r="Q612">
        <f t="shared" si="76"/>
        <v>0.87521496216472217</v>
      </c>
      <c r="R612">
        <f t="shared" si="77"/>
        <v>0.57169161085571674</v>
      </c>
      <c r="S612">
        <f t="shared" si="78"/>
        <v>0.23625540901183295</v>
      </c>
    </row>
    <row r="613" spans="1:19">
      <c r="A613" s="1">
        <v>44718</v>
      </c>
      <c r="B613">
        <v>147.029999</v>
      </c>
      <c r="C613">
        <v>148.570007</v>
      </c>
      <c r="D613">
        <v>144.89999399999999</v>
      </c>
      <c r="E613">
        <v>146.13999899999999</v>
      </c>
      <c r="F613">
        <v>144.88575700000001</v>
      </c>
      <c r="G613">
        <f t="shared" si="79"/>
        <v>5.2275793237566148E-3</v>
      </c>
      <c r="H613">
        <v>71598400</v>
      </c>
      <c r="M613">
        <f t="shared" si="72"/>
        <v>1.7585986730220826E-2</v>
      </c>
      <c r="N613">
        <f t="shared" si="73"/>
        <v>612</v>
      </c>
      <c r="O613">
        <f t="shared" si="74"/>
        <v>0.81059602649006623</v>
      </c>
      <c r="P613" s="2">
        <f t="shared" si="75"/>
        <v>0.80927152317880791</v>
      </c>
      <c r="Q613">
        <f t="shared" si="76"/>
        <v>0.88009481636875997</v>
      </c>
      <c r="R613">
        <f t="shared" si="77"/>
        <v>0.76172594563592289</v>
      </c>
      <c r="S613">
        <f t="shared" si="78"/>
        <v>4.754557754288502E-2</v>
      </c>
    </row>
    <row r="614" spans="1:19">
      <c r="A614" s="1">
        <v>44719</v>
      </c>
      <c r="B614">
        <v>144.35000600000001</v>
      </c>
      <c r="C614">
        <v>149</v>
      </c>
      <c r="D614">
        <v>144.10000600000001</v>
      </c>
      <c r="E614">
        <v>148.71000699999999</v>
      </c>
      <c r="F614">
        <v>147.433716</v>
      </c>
      <c r="G614">
        <f t="shared" si="79"/>
        <v>1.7585986730220826E-2</v>
      </c>
      <c r="H614">
        <v>67808200</v>
      </c>
      <c r="M614">
        <f t="shared" si="72"/>
        <v>-5.0434596656302455E-3</v>
      </c>
      <c r="N614">
        <f t="shared" si="73"/>
        <v>613</v>
      </c>
      <c r="O614">
        <f t="shared" si="74"/>
        <v>0.81192052980132445</v>
      </c>
      <c r="P614" s="2">
        <f t="shared" si="75"/>
        <v>0.81059602649006623</v>
      </c>
      <c r="Q614">
        <f t="shared" si="76"/>
        <v>0.88499571880536865</v>
      </c>
      <c r="R614">
        <f t="shared" si="77"/>
        <v>0.39713025145682013</v>
      </c>
      <c r="S614">
        <f t="shared" si="78"/>
        <v>0.41346577503324611</v>
      </c>
    </row>
    <row r="615" spans="1:19">
      <c r="A615" s="1">
        <v>44720</v>
      </c>
      <c r="B615">
        <v>148.58000200000001</v>
      </c>
      <c r="C615">
        <v>149.86999499999999</v>
      </c>
      <c r="D615">
        <v>147.46000699999999</v>
      </c>
      <c r="E615">
        <v>147.96000699999999</v>
      </c>
      <c r="F615">
        <v>146.69014000000001</v>
      </c>
      <c r="G615">
        <f t="shared" si="79"/>
        <v>-5.0434596656302455E-3</v>
      </c>
      <c r="H615">
        <v>53950200</v>
      </c>
      <c r="M615">
        <f t="shared" si="72"/>
        <v>-3.5955743174013066E-2</v>
      </c>
      <c r="N615">
        <f t="shared" si="73"/>
        <v>614</v>
      </c>
      <c r="O615">
        <f t="shared" si="74"/>
        <v>0.81324503311258278</v>
      </c>
      <c r="P615" s="2">
        <f t="shared" si="75"/>
        <v>0.81192052980132445</v>
      </c>
      <c r="Q615">
        <f t="shared" si="76"/>
        <v>0.88991797057706556</v>
      </c>
      <c r="R615">
        <f t="shared" si="77"/>
        <v>5.5980710501129155E-2</v>
      </c>
      <c r="S615">
        <f t="shared" si="78"/>
        <v>0.75593981930019527</v>
      </c>
    </row>
    <row r="616" spans="1:19">
      <c r="A616" s="1">
        <v>44721</v>
      </c>
      <c r="B616">
        <v>147.08000200000001</v>
      </c>
      <c r="C616">
        <v>147.949997</v>
      </c>
      <c r="D616">
        <v>142.529999</v>
      </c>
      <c r="E616">
        <v>142.63999899999999</v>
      </c>
      <c r="F616">
        <v>141.41578699999999</v>
      </c>
      <c r="G616">
        <f t="shared" si="79"/>
        <v>-3.5955743174013066E-2</v>
      </c>
      <c r="H616">
        <v>69473000</v>
      </c>
      <c r="M616">
        <f t="shared" si="72"/>
        <v>-3.862869992018636E-2</v>
      </c>
      <c r="N616">
        <f t="shared" si="73"/>
        <v>615</v>
      </c>
      <c r="O616">
        <f t="shared" si="74"/>
        <v>0.81456953642384111</v>
      </c>
      <c r="P616" s="2">
        <f t="shared" si="75"/>
        <v>0.81324503311258278</v>
      </c>
      <c r="Q616">
        <f t="shared" si="76"/>
        <v>0.89486187881244994</v>
      </c>
      <c r="R616">
        <f t="shared" si="77"/>
        <v>4.416007880083217E-2</v>
      </c>
      <c r="S616">
        <f t="shared" si="78"/>
        <v>0.76908495431175061</v>
      </c>
    </row>
    <row r="617" spans="1:19">
      <c r="A617" s="1">
        <v>44722</v>
      </c>
      <c r="B617">
        <v>140.279999</v>
      </c>
      <c r="C617">
        <v>140.759995</v>
      </c>
      <c r="D617">
        <v>137.05999800000001</v>
      </c>
      <c r="E617">
        <v>137.13000500000001</v>
      </c>
      <c r="F617">
        <v>135.953079</v>
      </c>
      <c r="G617">
        <f t="shared" si="79"/>
        <v>-3.862869992018636E-2</v>
      </c>
      <c r="H617">
        <v>91437900</v>
      </c>
      <c r="M617">
        <f t="shared" si="72"/>
        <v>-3.8284715861418683E-2</v>
      </c>
      <c r="N617">
        <f t="shared" si="73"/>
        <v>616</v>
      </c>
      <c r="O617">
        <f t="shared" si="74"/>
        <v>0.81589403973509933</v>
      </c>
      <c r="P617" s="2">
        <f t="shared" si="75"/>
        <v>0.81456953642384111</v>
      </c>
      <c r="Q617">
        <f t="shared" si="76"/>
        <v>0.89982775683417604</v>
      </c>
      <c r="R617">
        <f t="shared" si="77"/>
        <v>4.5557874335551599E-2</v>
      </c>
      <c r="S617">
        <f t="shared" si="78"/>
        <v>0.76901166208828953</v>
      </c>
    </row>
    <row r="618" spans="1:19">
      <c r="A618" s="1">
        <v>44725</v>
      </c>
      <c r="B618">
        <v>132.86999499999999</v>
      </c>
      <c r="C618">
        <v>135.199997</v>
      </c>
      <c r="D618">
        <v>131.44000199999999</v>
      </c>
      <c r="E618">
        <v>131.88000500000001</v>
      </c>
      <c r="F618">
        <v>130.748154</v>
      </c>
      <c r="G618">
        <f t="shared" si="79"/>
        <v>-3.8284715861418683E-2</v>
      </c>
      <c r="H618">
        <v>122207100</v>
      </c>
      <c r="M618">
        <f t="shared" si="72"/>
        <v>6.6726448772653768E-3</v>
      </c>
      <c r="N618">
        <f t="shared" si="73"/>
        <v>617</v>
      </c>
      <c r="O618">
        <f t="shared" si="74"/>
        <v>0.81721854304635766</v>
      </c>
      <c r="P618" s="2">
        <f t="shared" si="75"/>
        <v>0.81589403973509933</v>
      </c>
      <c r="Q618">
        <f t="shared" si="76"/>
        <v>0.90481592433283276</v>
      </c>
      <c r="R618">
        <f t="shared" si="77"/>
        <v>0.5959173570185502</v>
      </c>
      <c r="S618">
        <f t="shared" si="78"/>
        <v>0.21997668271654913</v>
      </c>
    </row>
    <row r="619" spans="1:19">
      <c r="A619" s="1">
        <v>44726</v>
      </c>
      <c r="B619">
        <v>133.13000500000001</v>
      </c>
      <c r="C619">
        <v>133.88999899999999</v>
      </c>
      <c r="D619">
        <v>131.479996</v>
      </c>
      <c r="E619">
        <v>132.759995</v>
      </c>
      <c r="F619">
        <v>131.62058999999999</v>
      </c>
      <c r="G619">
        <f t="shared" si="79"/>
        <v>6.6726448772653768E-3</v>
      </c>
      <c r="H619">
        <v>84784300</v>
      </c>
      <c r="M619">
        <f t="shared" si="72"/>
        <v>2.0111557013990033E-2</v>
      </c>
      <c r="N619">
        <f t="shared" si="73"/>
        <v>618</v>
      </c>
      <c r="O619">
        <f t="shared" si="74"/>
        <v>0.81854304635761588</v>
      </c>
      <c r="P619" s="2">
        <f t="shared" si="75"/>
        <v>0.81721854304635766</v>
      </c>
      <c r="Q619">
        <f t="shared" si="76"/>
        <v>0.90982670754697093</v>
      </c>
      <c r="R619">
        <f t="shared" si="77"/>
        <v>0.79401113893585762</v>
      </c>
      <c r="S619">
        <f t="shared" si="78"/>
        <v>2.3207404110500041E-2</v>
      </c>
    </row>
    <row r="620" spans="1:19">
      <c r="A620" s="1">
        <v>44727</v>
      </c>
      <c r="B620">
        <v>134.28999300000001</v>
      </c>
      <c r="C620">
        <v>137.33999600000001</v>
      </c>
      <c r="D620">
        <v>132.16000399999999</v>
      </c>
      <c r="E620">
        <v>135.429993</v>
      </c>
      <c r="F620">
        <v>134.267685</v>
      </c>
      <c r="G620">
        <f t="shared" si="79"/>
        <v>2.0111557013990033E-2</v>
      </c>
      <c r="H620">
        <v>91533000</v>
      </c>
      <c r="M620">
        <f t="shared" si="72"/>
        <v>-3.9651603436820948E-2</v>
      </c>
      <c r="N620">
        <f t="shared" si="73"/>
        <v>619</v>
      </c>
      <c r="O620">
        <f t="shared" si="74"/>
        <v>0.81986754966887421</v>
      </c>
      <c r="P620" s="2">
        <f t="shared" si="75"/>
        <v>0.81854304635761588</v>
      </c>
      <c r="Q620">
        <f t="shared" si="76"/>
        <v>0.91486043944958795</v>
      </c>
      <c r="R620">
        <f t="shared" si="77"/>
        <v>4.0206725263713508E-2</v>
      </c>
      <c r="S620">
        <f t="shared" si="78"/>
        <v>0.77833632109390238</v>
      </c>
    </row>
    <row r="621" spans="1:19">
      <c r="A621" s="1">
        <v>44728</v>
      </c>
      <c r="B621">
        <v>132.08000200000001</v>
      </c>
      <c r="C621">
        <v>132.38999899999999</v>
      </c>
      <c r="D621">
        <v>129.03999300000001</v>
      </c>
      <c r="E621">
        <v>130.05999800000001</v>
      </c>
      <c r="F621">
        <v>128.94375600000001</v>
      </c>
      <c r="G621">
        <f t="shared" si="79"/>
        <v>-3.9651603436820948E-2</v>
      </c>
      <c r="H621">
        <v>108123900</v>
      </c>
      <c r="M621">
        <f t="shared" si="72"/>
        <v>1.1533338613154642E-2</v>
      </c>
      <c r="N621">
        <f t="shared" si="73"/>
        <v>620</v>
      </c>
      <c r="O621">
        <f t="shared" si="74"/>
        <v>0.82119205298013243</v>
      </c>
      <c r="P621" s="2">
        <f t="shared" si="75"/>
        <v>0.81986754966887421</v>
      </c>
      <c r="Q621">
        <f t="shared" si="76"/>
        <v>0.91991745994127128</v>
      </c>
      <c r="R621">
        <f t="shared" si="77"/>
        <v>0.67426231402219161</v>
      </c>
      <c r="S621">
        <f t="shared" si="78"/>
        <v>0.1456052356466826</v>
      </c>
    </row>
    <row r="622" spans="1:19">
      <c r="A622" s="1">
        <v>44729</v>
      </c>
      <c r="B622">
        <v>130.070007</v>
      </c>
      <c r="C622">
        <v>133.08000200000001</v>
      </c>
      <c r="D622">
        <v>129.80999800000001</v>
      </c>
      <c r="E622">
        <v>131.55999800000001</v>
      </c>
      <c r="F622">
        <v>130.43090799999999</v>
      </c>
      <c r="G622">
        <f t="shared" si="79"/>
        <v>1.1533338613154642E-2</v>
      </c>
      <c r="H622">
        <v>134520300</v>
      </c>
      <c r="M622">
        <f t="shared" si="72"/>
        <v>3.2760486494505026E-2</v>
      </c>
      <c r="N622">
        <f t="shared" si="73"/>
        <v>621</v>
      </c>
      <c r="O622">
        <f t="shared" si="74"/>
        <v>0.82251655629139075</v>
      </c>
      <c r="P622" s="2">
        <f t="shared" si="75"/>
        <v>0.82119205298013243</v>
      </c>
      <c r="Q622">
        <f t="shared" si="76"/>
        <v>0.92499811605038862</v>
      </c>
      <c r="R622">
        <f t="shared" si="77"/>
        <v>0.91373009978030972</v>
      </c>
      <c r="S622">
        <f t="shared" si="78"/>
        <v>9.2538046800177298E-2</v>
      </c>
    </row>
    <row r="623" spans="1:19">
      <c r="A623" s="1">
        <v>44733</v>
      </c>
      <c r="B623">
        <v>133.41999799999999</v>
      </c>
      <c r="C623">
        <v>137.05999800000001</v>
      </c>
      <c r="D623">
        <v>133.320007</v>
      </c>
      <c r="E623">
        <v>135.86999499999999</v>
      </c>
      <c r="F623">
        <v>134.70388800000001</v>
      </c>
      <c r="G623">
        <f t="shared" si="79"/>
        <v>3.2760486494505026E-2</v>
      </c>
      <c r="H623">
        <v>81000500</v>
      </c>
      <c r="M623">
        <f t="shared" si="72"/>
        <v>-3.827164959039675E-3</v>
      </c>
      <c r="N623">
        <f t="shared" si="73"/>
        <v>622</v>
      </c>
      <c r="O623">
        <f t="shared" si="74"/>
        <v>0.82384105960264897</v>
      </c>
      <c r="P623" s="2">
        <f t="shared" si="75"/>
        <v>0.82251655629139075</v>
      </c>
      <c r="Q623">
        <f t="shared" si="76"/>
        <v>0.93010276214054355</v>
      </c>
      <c r="R623">
        <f t="shared" si="77"/>
        <v>0.41741773509938901</v>
      </c>
      <c r="S623">
        <f t="shared" si="78"/>
        <v>0.40509882119200175</v>
      </c>
    </row>
    <row r="624" spans="1:19">
      <c r="A624" s="1">
        <v>44734</v>
      </c>
      <c r="B624">
        <v>134.78999300000001</v>
      </c>
      <c r="C624">
        <v>137.759995</v>
      </c>
      <c r="D624">
        <v>133.91000399999999</v>
      </c>
      <c r="E624">
        <v>135.35000600000001</v>
      </c>
      <c r="F624">
        <v>134.188354</v>
      </c>
      <c r="G624">
        <f t="shared" si="79"/>
        <v>-3.827164959039675E-3</v>
      </c>
      <c r="H624">
        <v>73409200</v>
      </c>
      <c r="M624">
        <f t="shared" si="72"/>
        <v>2.1573615844486804E-2</v>
      </c>
      <c r="N624">
        <f t="shared" si="73"/>
        <v>623</v>
      </c>
      <c r="O624">
        <f t="shared" si="74"/>
        <v>0.8251655629139073</v>
      </c>
      <c r="P624" s="2">
        <f t="shared" si="75"/>
        <v>0.82384105960264897</v>
      </c>
      <c r="Q624">
        <f t="shared" si="76"/>
        <v>0.93523176012569142</v>
      </c>
      <c r="R624">
        <f t="shared" si="77"/>
        <v>0.81145201978466597</v>
      </c>
      <c r="S624">
        <f t="shared" si="78"/>
        <v>1.2389039817983005E-2</v>
      </c>
    </row>
    <row r="625" spans="1:19">
      <c r="A625" s="1">
        <v>44735</v>
      </c>
      <c r="B625">
        <v>136.820007</v>
      </c>
      <c r="C625">
        <v>138.58999600000001</v>
      </c>
      <c r="D625">
        <v>135.63000500000001</v>
      </c>
      <c r="E625">
        <v>138.270004</v>
      </c>
      <c r="F625">
        <v>137.083282</v>
      </c>
      <c r="G625">
        <f t="shared" si="79"/>
        <v>2.1573615844486804E-2</v>
      </c>
      <c r="H625">
        <v>72433800</v>
      </c>
      <c r="M625">
        <f t="shared" si="72"/>
        <v>2.4517555685601433E-2</v>
      </c>
      <c r="N625">
        <f t="shared" si="73"/>
        <v>624</v>
      </c>
      <c r="O625">
        <f t="shared" si="74"/>
        <v>0.82649006622516552</v>
      </c>
      <c r="P625" s="2">
        <f t="shared" si="75"/>
        <v>0.8251655629139073</v>
      </c>
      <c r="Q625">
        <f t="shared" si="76"/>
        <v>0.94038547969320552</v>
      </c>
      <c r="R625">
        <f t="shared" si="77"/>
        <v>0.84370316479043772</v>
      </c>
      <c r="S625">
        <f t="shared" si="78"/>
        <v>1.8537601876530418E-2</v>
      </c>
    </row>
    <row r="626" spans="1:19">
      <c r="A626" s="1">
        <v>44736</v>
      </c>
      <c r="B626">
        <v>139.89999399999999</v>
      </c>
      <c r="C626">
        <v>141.91000399999999</v>
      </c>
      <c r="D626">
        <v>139.770004</v>
      </c>
      <c r="E626">
        <v>141.66000399999999</v>
      </c>
      <c r="F626">
        <v>140.44422900000001</v>
      </c>
      <c r="G626">
        <f t="shared" si="79"/>
        <v>2.4517555685601433E-2</v>
      </c>
      <c r="H626">
        <v>89116800</v>
      </c>
      <c r="M626">
        <f t="shared" si="72"/>
        <v>0</v>
      </c>
      <c r="N626">
        <f t="shared" si="73"/>
        <v>625</v>
      </c>
      <c r="O626">
        <f t="shared" si="74"/>
        <v>0.82781456953642385</v>
      </c>
      <c r="P626" s="2">
        <f t="shared" si="75"/>
        <v>0.82649006622516552</v>
      </c>
      <c r="Q626">
        <f t="shared" si="76"/>
        <v>0.94556429853528778</v>
      </c>
      <c r="R626">
        <f t="shared" si="77"/>
        <v>0.48244953616484976</v>
      </c>
      <c r="S626">
        <f t="shared" si="78"/>
        <v>0.34404053006031576</v>
      </c>
    </row>
    <row r="627" spans="1:19">
      <c r="A627" s="1">
        <v>44739</v>
      </c>
      <c r="B627">
        <v>142.699997</v>
      </c>
      <c r="C627">
        <v>143.490005</v>
      </c>
      <c r="D627">
        <v>140.970001</v>
      </c>
      <c r="E627">
        <v>141.66000399999999</v>
      </c>
      <c r="F627">
        <v>140.44422900000001</v>
      </c>
      <c r="G627">
        <f t="shared" si="79"/>
        <v>0</v>
      </c>
      <c r="H627">
        <v>70207900</v>
      </c>
      <c r="M627">
        <f t="shared" si="72"/>
        <v>-2.9789924654006428E-2</v>
      </c>
      <c r="N627">
        <f t="shared" si="73"/>
        <v>626</v>
      </c>
      <c r="O627">
        <f t="shared" si="74"/>
        <v>0.82913907284768207</v>
      </c>
      <c r="P627" s="2">
        <f t="shared" si="75"/>
        <v>0.82781456953642385</v>
      </c>
      <c r="Q627">
        <f t="shared" si="76"/>
        <v>0.95076860258908513</v>
      </c>
      <c r="R627">
        <f t="shared" si="77"/>
        <v>9.2681400962465216E-2</v>
      </c>
      <c r="S627">
        <f t="shared" si="78"/>
        <v>0.73513316857395861</v>
      </c>
    </row>
    <row r="628" spans="1:19">
      <c r="A628" s="1">
        <v>44740</v>
      </c>
      <c r="B628">
        <v>142.13000500000001</v>
      </c>
      <c r="C628">
        <v>143.41999799999999</v>
      </c>
      <c r="D628">
        <v>137.320007</v>
      </c>
      <c r="E628">
        <v>137.44000199999999</v>
      </c>
      <c r="F628">
        <v>136.26040599999999</v>
      </c>
      <c r="G628">
        <f t="shared" si="79"/>
        <v>-2.9789924654006428E-2</v>
      </c>
      <c r="H628">
        <v>67083400</v>
      </c>
      <c r="M628">
        <f t="shared" si="72"/>
        <v>1.3024025482501589E-2</v>
      </c>
      <c r="N628">
        <f t="shared" si="73"/>
        <v>627</v>
      </c>
      <c r="O628">
        <f t="shared" si="74"/>
        <v>0.8304635761589404</v>
      </c>
      <c r="P628" s="2">
        <f t="shared" si="75"/>
        <v>0.82913907284768207</v>
      </c>
      <c r="Q628">
        <f t="shared" si="76"/>
        <v>0.95599878628591139</v>
      </c>
      <c r="R628">
        <f t="shared" si="77"/>
        <v>0.69699788024388609</v>
      </c>
      <c r="S628">
        <f t="shared" si="78"/>
        <v>0.13214119260379598</v>
      </c>
    </row>
    <row r="629" spans="1:19">
      <c r="A629" s="1">
        <v>44741</v>
      </c>
      <c r="B629">
        <v>137.46000699999999</v>
      </c>
      <c r="C629">
        <v>140.66999799999999</v>
      </c>
      <c r="D629">
        <v>136.66999799999999</v>
      </c>
      <c r="E629">
        <v>139.229996</v>
      </c>
      <c r="F629">
        <v>138.035065</v>
      </c>
      <c r="G629">
        <f t="shared" si="79"/>
        <v>1.3024025482501589E-2</v>
      </c>
      <c r="H629">
        <v>66242400</v>
      </c>
      <c r="M629">
        <f t="shared" si="72"/>
        <v>-1.8027774319517964E-2</v>
      </c>
      <c r="N629">
        <f t="shared" si="73"/>
        <v>628</v>
      </c>
      <c r="O629">
        <f t="shared" si="74"/>
        <v>0.83178807947019873</v>
      </c>
      <c r="P629" s="2">
        <f t="shared" si="75"/>
        <v>0.8304635761589404</v>
      </c>
      <c r="Q629">
        <f t="shared" si="76"/>
        <v>0.96125525281000179</v>
      </c>
      <c r="R629">
        <f t="shared" si="77"/>
        <v>0.20643100569621192</v>
      </c>
      <c r="S629">
        <f t="shared" si="78"/>
        <v>0.62403257046272853</v>
      </c>
    </row>
    <row r="630" spans="1:19">
      <c r="A630" s="1">
        <v>44742</v>
      </c>
      <c r="B630">
        <v>137.25</v>
      </c>
      <c r="C630">
        <v>138.36999499999999</v>
      </c>
      <c r="D630">
        <v>133.770004</v>
      </c>
      <c r="E630">
        <v>136.720001</v>
      </c>
      <c r="F630">
        <v>135.54660000000001</v>
      </c>
      <c r="G630">
        <f t="shared" si="79"/>
        <v>-1.8027774319517964E-2</v>
      </c>
      <c r="H630">
        <v>98964500</v>
      </c>
      <c r="M630">
        <f t="shared" si="72"/>
        <v>1.6164256425465373E-2</v>
      </c>
      <c r="N630">
        <f t="shared" si="73"/>
        <v>629</v>
      </c>
      <c r="O630">
        <f t="shared" si="74"/>
        <v>0.83311258278145695</v>
      </c>
      <c r="P630" s="2">
        <f t="shared" si="75"/>
        <v>0.83178807947019873</v>
      </c>
      <c r="Q630">
        <f t="shared" si="76"/>
        <v>0.96653841436723098</v>
      </c>
      <c r="R630">
        <f t="shared" si="77"/>
        <v>0.74239842561655811</v>
      </c>
      <c r="S630">
        <f t="shared" si="78"/>
        <v>8.9389653853640616E-2</v>
      </c>
    </row>
    <row r="631" spans="1:19">
      <c r="A631" s="1">
        <v>44743</v>
      </c>
      <c r="B631">
        <v>136.03999300000001</v>
      </c>
      <c r="C631">
        <v>139.03999300000001</v>
      </c>
      <c r="D631">
        <v>135.66000399999999</v>
      </c>
      <c r="E631">
        <v>138.929993</v>
      </c>
      <c r="F631">
        <v>137.73760999999999</v>
      </c>
      <c r="G631">
        <f t="shared" si="79"/>
        <v>1.6164256425465373E-2</v>
      </c>
      <c r="H631">
        <v>71051600</v>
      </c>
      <c r="M631">
        <f t="shared" si="72"/>
        <v>1.8930573864320843E-2</v>
      </c>
      <c r="N631">
        <f t="shared" si="73"/>
        <v>630</v>
      </c>
      <c r="O631">
        <f t="shared" si="74"/>
        <v>0.83443708609271527</v>
      </c>
      <c r="P631" s="2">
        <f t="shared" si="75"/>
        <v>0.83311258278145695</v>
      </c>
      <c r="Q631">
        <f t="shared" si="76"/>
        <v>0.97184869246427541</v>
      </c>
      <c r="R631">
        <f t="shared" si="77"/>
        <v>0.77924854800604015</v>
      </c>
      <c r="S631">
        <f t="shared" si="78"/>
        <v>5.3864034775416791E-2</v>
      </c>
    </row>
    <row r="632" spans="1:19">
      <c r="A632" s="1">
        <v>44747</v>
      </c>
      <c r="B632">
        <v>137.770004</v>
      </c>
      <c r="C632">
        <v>141.61000100000001</v>
      </c>
      <c r="D632">
        <v>136.929993</v>
      </c>
      <c r="E632">
        <v>141.55999800000001</v>
      </c>
      <c r="F632">
        <v>140.34506200000001</v>
      </c>
      <c r="G632">
        <f t="shared" si="79"/>
        <v>1.8930573864320843E-2</v>
      </c>
      <c r="H632">
        <v>73353800</v>
      </c>
      <c r="M632">
        <f t="shared" si="72"/>
        <v>9.6072350589717637E-3</v>
      </c>
      <c r="N632">
        <f t="shared" si="73"/>
        <v>631</v>
      </c>
      <c r="O632">
        <f t="shared" si="74"/>
        <v>0.83576158940397349</v>
      </c>
      <c r="P632" s="2">
        <f t="shared" si="75"/>
        <v>0.83443708609271527</v>
      </c>
      <c r="Q632">
        <f t="shared" si="76"/>
        <v>0.97718651819871627</v>
      </c>
      <c r="R632">
        <f t="shared" si="77"/>
        <v>0.64390882067254118</v>
      </c>
      <c r="S632">
        <f t="shared" si="78"/>
        <v>0.19052826542017409</v>
      </c>
    </row>
    <row r="633" spans="1:19">
      <c r="A633" s="1">
        <v>44748</v>
      </c>
      <c r="B633">
        <v>141.35000600000001</v>
      </c>
      <c r="C633">
        <v>144.11999499999999</v>
      </c>
      <c r="D633">
        <v>141.08000200000001</v>
      </c>
      <c r="E633">
        <v>142.91999799999999</v>
      </c>
      <c r="F633">
        <v>141.69338999999999</v>
      </c>
      <c r="G633">
        <f t="shared" si="79"/>
        <v>9.6072350589717637E-3</v>
      </c>
      <c r="H633">
        <v>74064300</v>
      </c>
      <c r="M633">
        <f t="shared" si="72"/>
        <v>2.3999411687447125E-2</v>
      </c>
      <c r="N633">
        <f t="shared" si="73"/>
        <v>632</v>
      </c>
      <c r="O633">
        <f t="shared" si="74"/>
        <v>0.83708609271523182</v>
      </c>
      <c r="P633" s="2">
        <f t="shared" si="75"/>
        <v>0.83576158940397349</v>
      </c>
      <c r="Q633">
        <f t="shared" si="76"/>
        <v>0.9825523325605745</v>
      </c>
      <c r="R633">
        <f t="shared" si="77"/>
        <v>0.83830710571365374</v>
      </c>
      <c r="S633">
        <f t="shared" si="78"/>
        <v>2.5455163096802513E-3</v>
      </c>
    </row>
    <row r="634" spans="1:19">
      <c r="A634" s="1">
        <v>44749</v>
      </c>
      <c r="B634">
        <v>143.28999300000001</v>
      </c>
      <c r="C634">
        <v>146.550003</v>
      </c>
      <c r="D634">
        <v>143.279999</v>
      </c>
      <c r="E634">
        <v>146.35000600000001</v>
      </c>
      <c r="F634">
        <v>145.09394800000001</v>
      </c>
      <c r="G634">
        <f t="shared" si="79"/>
        <v>2.3999411687447125E-2</v>
      </c>
      <c r="H634">
        <v>66253700</v>
      </c>
      <c r="M634">
        <f t="shared" si="72"/>
        <v>4.7147521273596116E-3</v>
      </c>
      <c r="N634">
        <f t="shared" si="73"/>
        <v>633</v>
      </c>
      <c r="O634">
        <f t="shared" si="74"/>
        <v>0.83841059602649004</v>
      </c>
      <c r="P634" s="2">
        <f t="shared" si="75"/>
        <v>0.83708609271523182</v>
      </c>
      <c r="Q634">
        <f t="shared" si="76"/>
        <v>0.98794658674585867</v>
      </c>
      <c r="R634">
        <f t="shared" si="77"/>
        <v>0.5630239167567096</v>
      </c>
      <c r="S634">
        <f t="shared" si="78"/>
        <v>0.27406217595852223</v>
      </c>
    </row>
    <row r="635" spans="1:19">
      <c r="A635" s="1">
        <v>44750</v>
      </c>
      <c r="B635">
        <v>145.259995</v>
      </c>
      <c r="C635">
        <v>147.550003</v>
      </c>
      <c r="D635">
        <v>145</v>
      </c>
      <c r="E635">
        <v>147.03999300000001</v>
      </c>
      <c r="F635">
        <v>145.77803</v>
      </c>
      <c r="G635">
        <f t="shared" si="79"/>
        <v>4.7147521273596116E-3</v>
      </c>
      <c r="H635">
        <v>64547800</v>
      </c>
      <c r="M635">
        <f t="shared" si="72"/>
        <v>-1.475793025876404E-2</v>
      </c>
      <c r="N635">
        <f t="shared" si="73"/>
        <v>634</v>
      </c>
      <c r="O635">
        <f t="shared" si="74"/>
        <v>0.83973509933774837</v>
      </c>
      <c r="P635" s="2">
        <f t="shared" si="75"/>
        <v>0.83841059602649004</v>
      </c>
      <c r="Q635">
        <f t="shared" si="76"/>
        <v>0.99336974248270127</v>
      </c>
      <c r="R635">
        <f t="shared" si="77"/>
        <v>0.24878292171761468</v>
      </c>
      <c r="S635">
        <f t="shared" si="78"/>
        <v>0.5896276743088753</v>
      </c>
    </row>
    <row r="636" spans="1:19">
      <c r="A636" s="1">
        <v>44753</v>
      </c>
      <c r="B636">
        <v>145.66999799999999</v>
      </c>
      <c r="C636">
        <v>146.63999899999999</v>
      </c>
      <c r="D636">
        <v>143.779999</v>
      </c>
      <c r="E636">
        <v>144.86999499999999</v>
      </c>
      <c r="F636">
        <v>143.62664799999999</v>
      </c>
      <c r="G636">
        <f t="shared" si="79"/>
        <v>-1.475793025876404E-2</v>
      </c>
      <c r="H636">
        <v>63141600</v>
      </c>
      <c r="M636">
        <f t="shared" si="72"/>
        <v>6.8336274198921299E-3</v>
      </c>
      <c r="N636">
        <f t="shared" si="73"/>
        <v>635</v>
      </c>
      <c r="O636">
        <f t="shared" si="74"/>
        <v>0.84105960264900659</v>
      </c>
      <c r="P636" s="2">
        <f t="shared" si="75"/>
        <v>0.83973509933774837</v>
      </c>
      <c r="Q636">
        <f t="shared" si="76"/>
        <v>0.99882227237068366</v>
      </c>
      <c r="R636">
        <f t="shared" si="77"/>
        <v>0.59859530211873091</v>
      </c>
      <c r="S636">
        <f t="shared" si="78"/>
        <v>0.24113979721901746</v>
      </c>
    </row>
    <row r="637" spans="1:19">
      <c r="A637" s="1">
        <v>44754</v>
      </c>
      <c r="B637">
        <v>145.759995</v>
      </c>
      <c r="C637">
        <v>148.449997</v>
      </c>
      <c r="D637">
        <v>145.050003</v>
      </c>
      <c r="E637">
        <v>145.86000100000001</v>
      </c>
      <c r="F637">
        <v>144.60813899999999</v>
      </c>
      <c r="G637">
        <f t="shared" si="79"/>
        <v>6.8336274198921299E-3</v>
      </c>
      <c r="H637">
        <v>77588800</v>
      </c>
      <c r="M637">
        <f t="shared" si="72"/>
        <v>-2.5364478274628732E-3</v>
      </c>
      <c r="N637">
        <f t="shared" si="73"/>
        <v>636</v>
      </c>
      <c r="O637">
        <f t="shared" si="74"/>
        <v>0.84238410596026492</v>
      </c>
      <c r="P637" s="2">
        <f t="shared" si="75"/>
        <v>0.84105960264900659</v>
      </c>
      <c r="Q637">
        <f t="shared" si="76"/>
        <v>1.0043046602340113</v>
      </c>
      <c r="R637">
        <f t="shared" si="77"/>
        <v>0.43918848142370676</v>
      </c>
      <c r="S637">
        <f t="shared" si="78"/>
        <v>0.40187112122529983</v>
      </c>
    </row>
    <row r="638" spans="1:19">
      <c r="A638" s="1">
        <v>44755</v>
      </c>
      <c r="B638">
        <v>142.990005</v>
      </c>
      <c r="C638">
        <v>146.449997</v>
      </c>
      <c r="D638">
        <v>142.11999499999999</v>
      </c>
      <c r="E638">
        <v>145.490005</v>
      </c>
      <c r="F638">
        <v>144.24134799999999</v>
      </c>
      <c r="G638">
        <f t="shared" si="79"/>
        <v>-2.5364478274628732E-3</v>
      </c>
      <c r="H638">
        <v>71185600</v>
      </c>
      <c r="M638">
        <f t="shared" si="72"/>
        <v>2.0482282237129557E-2</v>
      </c>
      <c r="N638">
        <f t="shared" si="73"/>
        <v>637</v>
      </c>
      <c r="O638">
        <f t="shared" si="74"/>
        <v>0.84370860927152314</v>
      </c>
      <c r="P638" s="2">
        <f t="shared" si="75"/>
        <v>0.84238410596026492</v>
      </c>
      <c r="Q638">
        <f t="shared" si="76"/>
        <v>1.0098174014892283</v>
      </c>
      <c r="R638">
        <f t="shared" si="77"/>
        <v>0.7985217050357073</v>
      </c>
      <c r="S638">
        <f t="shared" si="78"/>
        <v>4.3862400924557621E-2</v>
      </c>
    </row>
    <row r="639" spans="1:19">
      <c r="A639" s="1">
        <v>44756</v>
      </c>
      <c r="B639">
        <v>144.08000200000001</v>
      </c>
      <c r="C639">
        <v>148.949997</v>
      </c>
      <c r="D639">
        <v>143.25</v>
      </c>
      <c r="E639">
        <v>148.470001</v>
      </c>
      <c r="F639">
        <v>147.19574</v>
      </c>
      <c r="G639">
        <f t="shared" si="79"/>
        <v>2.0482282237129557E-2</v>
      </c>
      <c r="H639">
        <v>78140700</v>
      </c>
      <c r="M639">
        <f t="shared" si="72"/>
        <v>1.1450229469956108E-2</v>
      </c>
      <c r="N639">
        <f t="shared" si="73"/>
        <v>638</v>
      </c>
      <c r="O639">
        <f t="shared" si="74"/>
        <v>0.84503311258278146</v>
      </c>
      <c r="P639" s="2">
        <f t="shared" si="75"/>
        <v>0.84370860927152314</v>
      </c>
      <c r="Q639">
        <f t="shared" si="76"/>
        <v>1.0153610035281708</v>
      </c>
      <c r="R639">
        <f t="shared" si="77"/>
        <v>0.67297441404608382</v>
      </c>
      <c r="S639">
        <f t="shared" si="78"/>
        <v>0.17073419522543931</v>
      </c>
    </row>
    <row r="640" spans="1:19">
      <c r="A640" s="1">
        <v>44757</v>
      </c>
      <c r="B640">
        <v>149.779999</v>
      </c>
      <c r="C640">
        <v>150.86000100000001</v>
      </c>
      <c r="D640">
        <v>148.199997</v>
      </c>
      <c r="E640">
        <v>150.16999799999999</v>
      </c>
      <c r="F640">
        <v>148.88116500000001</v>
      </c>
      <c r="G640">
        <f t="shared" si="79"/>
        <v>1.1450229469956108E-2</v>
      </c>
      <c r="H640">
        <v>76259900</v>
      </c>
      <c r="M640">
        <f t="shared" si="72"/>
        <v>-2.0643276132343624E-2</v>
      </c>
      <c r="N640">
        <f t="shared" si="73"/>
        <v>639</v>
      </c>
      <c r="O640">
        <f t="shared" si="74"/>
        <v>0.84635761589403968</v>
      </c>
      <c r="P640" s="2">
        <f t="shared" si="75"/>
        <v>0.84503311258278146</v>
      </c>
      <c r="Q640">
        <f t="shared" si="76"/>
        <v>1.0209359861170035</v>
      </c>
      <c r="R640">
        <f t="shared" si="77"/>
        <v>0.17585289822237588</v>
      </c>
      <c r="S640">
        <f t="shared" si="78"/>
        <v>0.66918021436040553</v>
      </c>
    </row>
    <row r="641" spans="1:19">
      <c r="A641" s="1">
        <v>44760</v>
      </c>
      <c r="B641">
        <v>150.740005</v>
      </c>
      <c r="C641">
        <v>151.570007</v>
      </c>
      <c r="D641">
        <v>146.699997</v>
      </c>
      <c r="E641">
        <v>147.070007</v>
      </c>
      <c r="F641">
        <v>145.80777</v>
      </c>
      <c r="G641">
        <f t="shared" si="79"/>
        <v>-2.0643276132343624E-2</v>
      </c>
      <c r="H641">
        <v>81420900</v>
      </c>
      <c r="M641">
        <f t="shared" si="72"/>
        <v>2.6722073864787976E-2</v>
      </c>
      <c r="N641">
        <f t="shared" si="73"/>
        <v>640</v>
      </c>
      <c r="O641">
        <f t="shared" si="74"/>
        <v>0.84768211920529801</v>
      </c>
      <c r="P641" s="2">
        <f t="shared" si="75"/>
        <v>0.84635761589403968</v>
      </c>
      <c r="Q641">
        <f t="shared" si="76"/>
        <v>1.0265428818120406</v>
      </c>
      <c r="R641">
        <f t="shared" si="77"/>
        <v>0.86532229222448565</v>
      </c>
      <c r="S641">
        <f t="shared" si="78"/>
        <v>1.8964676330445962E-2</v>
      </c>
    </row>
    <row r="642" spans="1:19">
      <c r="A642" s="1">
        <v>44761</v>
      </c>
      <c r="B642">
        <v>147.91999799999999</v>
      </c>
      <c r="C642">
        <v>151.229996</v>
      </c>
      <c r="D642">
        <v>146.91000399999999</v>
      </c>
      <c r="E642">
        <v>151</v>
      </c>
      <c r="F642">
        <v>149.70405600000001</v>
      </c>
      <c r="G642">
        <f t="shared" si="79"/>
        <v>2.6722073864787976E-2</v>
      </c>
      <c r="H642">
        <v>82982400</v>
      </c>
      <c r="M642">
        <f t="shared" si="72"/>
        <v>1.3509727485272682E-2</v>
      </c>
      <c r="N642">
        <f t="shared" si="73"/>
        <v>641</v>
      </c>
      <c r="O642">
        <f t="shared" si="74"/>
        <v>0.84900662251655634</v>
      </c>
      <c r="P642" s="2">
        <f t="shared" si="75"/>
        <v>0.84768211920529801</v>
      </c>
      <c r="Q642">
        <f t="shared" si="76"/>
        <v>1.0321822363933373</v>
      </c>
      <c r="R642">
        <f t="shared" si="77"/>
        <v>0.70424933810343271</v>
      </c>
      <c r="S642">
        <f t="shared" si="78"/>
        <v>0.1434327811018653</v>
      </c>
    </row>
    <row r="643" spans="1:19">
      <c r="A643" s="1">
        <v>44762</v>
      </c>
      <c r="B643">
        <v>151.11999499999999</v>
      </c>
      <c r="C643">
        <v>153.720001</v>
      </c>
      <c r="D643">
        <v>150.36999499999999</v>
      </c>
      <c r="E643">
        <v>153.03999300000001</v>
      </c>
      <c r="F643">
        <v>151.726517</v>
      </c>
      <c r="G643">
        <f t="shared" si="79"/>
        <v>1.3509727485272682E-2</v>
      </c>
      <c r="H643">
        <v>64823400</v>
      </c>
      <c r="M643">
        <f t="shared" ref="M643:M706" si="80">($F644/$F643)-1</f>
        <v>1.5094408316246977E-2</v>
      </c>
      <c r="N643">
        <f t="shared" ref="N643:N706" si="81">ROW()-1</f>
        <v>642</v>
      </c>
      <c r="O643">
        <f t="shared" ref="O643:O706" si="82">N643/$V$3</f>
        <v>0.85033112582781456</v>
      </c>
      <c r="P643" s="2">
        <f t="shared" ref="P643:P706" si="83">(N643-1)/$V$3</f>
        <v>0.84900662251655634</v>
      </c>
      <c r="Q643">
        <f t="shared" ref="Q643:Q706" si="84">IF(O643&lt;1,_xlfn.NORM.S.INV(O643), "")</f>
        <v>1.0378546093168761</v>
      </c>
      <c r="R643">
        <f t="shared" ref="R643:R706" si="85">_xlfn.NORM.DIST(M643,$V$5,$V$6, TRUE)</f>
        <v>0.72733529845169698</v>
      </c>
      <c r="S643">
        <f t="shared" ref="S643:S706" si="86">ABS(R643-P643)</f>
        <v>0.12167132406485937</v>
      </c>
    </row>
    <row r="644" spans="1:19">
      <c r="A644" s="1">
        <v>44763</v>
      </c>
      <c r="B644">
        <v>154.5</v>
      </c>
      <c r="C644">
        <v>155.570007</v>
      </c>
      <c r="D644">
        <v>151.94000199999999</v>
      </c>
      <c r="E644">
        <v>155.35000600000001</v>
      </c>
      <c r="F644">
        <v>154.016739</v>
      </c>
      <c r="G644">
        <f t="shared" ref="G644:G707" si="87">($F644/$F643)-1</f>
        <v>1.5094408316246977E-2</v>
      </c>
      <c r="H644">
        <v>65086600</v>
      </c>
      <c r="M644">
        <f t="shared" si="80"/>
        <v>-8.1109495507498686E-3</v>
      </c>
      <c r="N644">
        <f t="shared" si="81"/>
        <v>643</v>
      </c>
      <c r="O644">
        <f t="shared" si="82"/>
        <v>0.85165562913907289</v>
      </c>
      <c r="P644" s="2">
        <f t="shared" si="83"/>
        <v>0.85033112582781456</v>
      </c>
      <c r="Q644">
        <f t="shared" si="84"/>
        <v>1.0435605741863847</v>
      </c>
      <c r="R644">
        <f t="shared" si="85"/>
        <v>0.34729731922889973</v>
      </c>
      <c r="S644">
        <f t="shared" si="86"/>
        <v>0.50303380659891483</v>
      </c>
    </row>
    <row r="645" spans="1:19">
      <c r="A645" s="1">
        <v>44764</v>
      </c>
      <c r="B645">
        <v>155.38999899999999</v>
      </c>
      <c r="C645">
        <v>156.279999</v>
      </c>
      <c r="D645">
        <v>153.41000399999999</v>
      </c>
      <c r="E645">
        <v>154.08999600000001</v>
      </c>
      <c r="F645">
        <v>152.767517</v>
      </c>
      <c r="G645">
        <f t="shared" si="87"/>
        <v>-8.1109495507498686E-3</v>
      </c>
      <c r="H645">
        <v>66675400</v>
      </c>
      <c r="M645">
        <f t="shared" si="80"/>
        <v>-7.3981892367864788E-3</v>
      </c>
      <c r="N645">
        <f t="shared" si="81"/>
        <v>644</v>
      </c>
      <c r="O645">
        <f t="shared" si="82"/>
        <v>0.85298013245033111</v>
      </c>
      <c r="P645" s="2">
        <f t="shared" si="83"/>
        <v>0.85165562913907289</v>
      </c>
      <c r="Q645">
        <f t="shared" si="84"/>
        <v>1.0493007192457848</v>
      </c>
      <c r="R645">
        <f t="shared" si="85"/>
        <v>0.35867901428365095</v>
      </c>
      <c r="S645">
        <f t="shared" si="86"/>
        <v>0.49297661485542194</v>
      </c>
    </row>
    <row r="646" spans="1:19">
      <c r="A646" s="1">
        <v>44767</v>
      </c>
      <c r="B646">
        <v>154.009995</v>
      </c>
      <c r="C646">
        <v>155.03999300000001</v>
      </c>
      <c r="D646">
        <v>152.279999</v>
      </c>
      <c r="E646">
        <v>152.949997</v>
      </c>
      <c r="F646">
        <v>151.637314</v>
      </c>
      <c r="G646">
        <f t="shared" si="87"/>
        <v>-7.3981892367864788E-3</v>
      </c>
      <c r="H646">
        <v>53623900</v>
      </c>
      <c r="M646">
        <f t="shared" si="80"/>
        <v>-8.8262840108075391E-3</v>
      </c>
      <c r="N646">
        <f t="shared" si="81"/>
        <v>645</v>
      </c>
      <c r="O646">
        <f t="shared" si="82"/>
        <v>0.85430463576158944</v>
      </c>
      <c r="P646" s="2">
        <f t="shared" si="83"/>
        <v>0.85298013245033111</v>
      </c>
      <c r="Q646">
        <f t="shared" si="84"/>
        <v>1.0550756478933869</v>
      </c>
      <c r="R646">
        <f t="shared" si="85"/>
        <v>0.3360113400582504</v>
      </c>
      <c r="S646">
        <f t="shared" si="86"/>
        <v>0.51696879239208071</v>
      </c>
    </row>
    <row r="647" spans="1:19">
      <c r="A647" s="1">
        <v>44768</v>
      </c>
      <c r="B647">
        <v>152.259995</v>
      </c>
      <c r="C647">
        <v>153.08999600000001</v>
      </c>
      <c r="D647">
        <v>150.800003</v>
      </c>
      <c r="E647">
        <v>151.60000600000001</v>
      </c>
      <c r="F647">
        <v>150.29892000000001</v>
      </c>
      <c r="G647">
        <f t="shared" si="87"/>
        <v>-8.8262840108075391E-3</v>
      </c>
      <c r="H647">
        <v>55138700</v>
      </c>
      <c r="M647">
        <f t="shared" si="80"/>
        <v>3.4234450919540915E-2</v>
      </c>
      <c r="N647">
        <f t="shared" si="81"/>
        <v>646</v>
      </c>
      <c r="O647">
        <f t="shared" si="82"/>
        <v>0.85562913907284766</v>
      </c>
      <c r="P647" s="2">
        <f t="shared" si="83"/>
        <v>0.85430463576158944</v>
      </c>
      <c r="Q647">
        <f t="shared" si="84"/>
        <v>1.0608859792189775</v>
      </c>
      <c r="R647">
        <f t="shared" si="85"/>
        <v>0.92327365180589027</v>
      </c>
      <c r="S647">
        <f t="shared" si="86"/>
        <v>6.8969016044300835E-2</v>
      </c>
    </row>
    <row r="648" spans="1:19">
      <c r="A648" s="1">
        <v>44769</v>
      </c>
      <c r="B648">
        <v>152.58000200000001</v>
      </c>
      <c r="C648">
        <v>157.33000200000001</v>
      </c>
      <c r="D648">
        <v>152.16000399999999</v>
      </c>
      <c r="E648">
        <v>156.78999300000001</v>
      </c>
      <c r="F648">
        <v>155.444321</v>
      </c>
      <c r="G648">
        <f t="shared" si="87"/>
        <v>3.4234450919540915E-2</v>
      </c>
      <c r="H648">
        <v>78620700</v>
      </c>
      <c r="M648">
        <f t="shared" si="80"/>
        <v>3.5719284977930865E-3</v>
      </c>
      <c r="N648">
        <f t="shared" si="81"/>
        <v>647</v>
      </c>
      <c r="O648">
        <f t="shared" si="82"/>
        <v>0.85695364238410598</v>
      </c>
      <c r="P648" s="2">
        <f t="shared" si="83"/>
        <v>0.85562913907284766</v>
      </c>
      <c r="Q648">
        <f t="shared" si="84"/>
        <v>1.0667323485650946</v>
      </c>
      <c r="R648">
        <f t="shared" si="85"/>
        <v>0.54360503490096745</v>
      </c>
      <c r="S648">
        <f t="shared" si="86"/>
        <v>0.3120241041718802</v>
      </c>
    </row>
    <row r="649" spans="1:19">
      <c r="A649" s="1">
        <v>44770</v>
      </c>
      <c r="B649">
        <v>156.979996</v>
      </c>
      <c r="C649">
        <v>157.63999899999999</v>
      </c>
      <c r="D649">
        <v>154.41000399999999</v>
      </c>
      <c r="E649">
        <v>157.35000600000001</v>
      </c>
      <c r="F649">
        <v>155.99955700000001</v>
      </c>
      <c r="G649">
        <f t="shared" si="87"/>
        <v>3.5719284977930865E-3</v>
      </c>
      <c r="H649">
        <v>81378700</v>
      </c>
      <c r="M649">
        <f t="shared" si="80"/>
        <v>3.2792996969856825E-2</v>
      </c>
      <c r="N649">
        <f t="shared" si="81"/>
        <v>648</v>
      </c>
      <c r="O649">
        <f t="shared" si="82"/>
        <v>0.8582781456953642</v>
      </c>
      <c r="P649" s="2">
        <f t="shared" si="83"/>
        <v>0.85695364238410598</v>
      </c>
      <c r="Q649">
        <f t="shared" si="84"/>
        <v>1.0726154081137336</v>
      </c>
      <c r="R649">
        <f t="shared" si="85"/>
        <v>0.91394975784552079</v>
      </c>
      <c r="S649">
        <f t="shared" si="86"/>
        <v>5.6996115461414809E-2</v>
      </c>
    </row>
    <row r="650" spans="1:19">
      <c r="A650" s="1">
        <v>44771</v>
      </c>
      <c r="B650">
        <v>161.240005</v>
      </c>
      <c r="C650">
        <v>163.63000500000001</v>
      </c>
      <c r="D650">
        <v>159.5</v>
      </c>
      <c r="E650">
        <v>162.509995</v>
      </c>
      <c r="F650">
        <v>161.11525</v>
      </c>
      <c r="G650">
        <f t="shared" si="87"/>
        <v>3.2792996969856825E-2</v>
      </c>
      <c r="H650">
        <v>101786900</v>
      </c>
      <c r="M650">
        <f t="shared" si="80"/>
        <v>-6.1534212310753178E-3</v>
      </c>
      <c r="N650">
        <f t="shared" si="81"/>
        <v>649</v>
      </c>
      <c r="O650">
        <f t="shared" si="82"/>
        <v>0.85960264900662253</v>
      </c>
      <c r="P650" s="2">
        <f t="shared" si="83"/>
        <v>0.8582781456953642</v>
      </c>
      <c r="Q650">
        <f t="shared" si="84"/>
        <v>1.0785358274999648</v>
      </c>
      <c r="R650">
        <f t="shared" si="85"/>
        <v>0.37885476366638643</v>
      </c>
      <c r="S650">
        <f t="shared" si="86"/>
        <v>0.47942338202897777</v>
      </c>
    </row>
    <row r="651" spans="1:19">
      <c r="A651" s="1">
        <v>44774</v>
      </c>
      <c r="B651">
        <v>161.009995</v>
      </c>
      <c r="C651">
        <v>163.58999600000001</v>
      </c>
      <c r="D651">
        <v>160.88999899999999</v>
      </c>
      <c r="E651">
        <v>161.509995</v>
      </c>
      <c r="F651">
        <v>160.12384</v>
      </c>
      <c r="G651">
        <f t="shared" si="87"/>
        <v>-6.1534212310753178E-3</v>
      </c>
      <c r="H651">
        <v>67829400</v>
      </c>
      <c r="M651">
        <f t="shared" si="80"/>
        <v>-9.2874177886315135E-3</v>
      </c>
      <c r="N651">
        <f t="shared" si="81"/>
        <v>650</v>
      </c>
      <c r="O651">
        <f t="shared" si="82"/>
        <v>0.86092715231788075</v>
      </c>
      <c r="P651" s="2">
        <f t="shared" si="83"/>
        <v>0.85960264900662253</v>
      </c>
      <c r="Q651">
        <f t="shared" si="84"/>
        <v>1.0844942944539171</v>
      </c>
      <c r="R651">
        <f t="shared" si="85"/>
        <v>0.32881276197542014</v>
      </c>
      <c r="S651">
        <f t="shared" si="86"/>
        <v>0.53078988703120245</v>
      </c>
    </row>
    <row r="652" spans="1:19">
      <c r="A652" s="1">
        <v>44775</v>
      </c>
      <c r="B652">
        <v>160.10000600000001</v>
      </c>
      <c r="C652">
        <v>162.41000399999999</v>
      </c>
      <c r="D652">
        <v>159.63000500000001</v>
      </c>
      <c r="E652">
        <v>160.009995</v>
      </c>
      <c r="F652">
        <v>158.63670300000001</v>
      </c>
      <c r="G652">
        <f t="shared" si="87"/>
        <v>-9.2874177886315135E-3</v>
      </c>
      <c r="H652">
        <v>59907000</v>
      </c>
      <c r="M652">
        <f t="shared" si="80"/>
        <v>3.8247611588347219E-2</v>
      </c>
      <c r="N652">
        <f t="shared" si="81"/>
        <v>651</v>
      </c>
      <c r="O652">
        <f t="shared" si="82"/>
        <v>0.86225165562913908</v>
      </c>
      <c r="P652" s="2">
        <f t="shared" si="83"/>
        <v>0.86092715231788075</v>
      </c>
      <c r="Q652">
        <f t="shared" si="84"/>
        <v>1.0904915154727386</v>
      </c>
      <c r="R652">
        <f t="shared" si="85"/>
        <v>0.94519328754044429</v>
      </c>
      <c r="S652">
        <f t="shared" si="86"/>
        <v>8.4266135222563543E-2</v>
      </c>
    </row>
    <row r="653" spans="1:19">
      <c r="A653" s="1">
        <v>44776</v>
      </c>
      <c r="B653">
        <v>160.83999600000001</v>
      </c>
      <c r="C653">
        <v>166.58999600000001</v>
      </c>
      <c r="D653">
        <v>160.75</v>
      </c>
      <c r="E653">
        <v>166.13000500000001</v>
      </c>
      <c r="F653">
        <v>164.70417800000001</v>
      </c>
      <c r="G653">
        <f t="shared" si="87"/>
        <v>3.8247611588347219E-2</v>
      </c>
      <c r="H653">
        <v>82507500</v>
      </c>
      <c r="M653">
        <f t="shared" si="80"/>
        <v>-1.9261563601623566E-3</v>
      </c>
      <c r="N653">
        <f t="shared" si="81"/>
        <v>652</v>
      </c>
      <c r="O653">
        <f t="shared" si="82"/>
        <v>0.8635761589403973</v>
      </c>
      <c r="P653" s="2">
        <f t="shared" si="83"/>
        <v>0.86225165562913908</v>
      </c>
      <c r="Q653">
        <f t="shared" si="84"/>
        <v>1.0965282165242443</v>
      </c>
      <c r="R653">
        <f t="shared" si="85"/>
        <v>0.44955101719434148</v>
      </c>
      <c r="S653">
        <f t="shared" si="86"/>
        <v>0.4127006384347976</v>
      </c>
    </row>
    <row r="654" spans="1:19">
      <c r="A654" s="1">
        <v>44777</v>
      </c>
      <c r="B654">
        <v>166.009995</v>
      </c>
      <c r="C654">
        <v>167.19000199999999</v>
      </c>
      <c r="D654">
        <v>164.429993</v>
      </c>
      <c r="E654">
        <v>165.80999800000001</v>
      </c>
      <c r="F654">
        <v>164.386932</v>
      </c>
      <c r="G654">
        <f t="shared" si="87"/>
        <v>-1.9261563601623566E-3</v>
      </c>
      <c r="H654">
        <v>55474100</v>
      </c>
      <c r="M654">
        <f t="shared" si="80"/>
        <v>-1.3889911881802552E-3</v>
      </c>
      <c r="N654">
        <f t="shared" si="81"/>
        <v>653</v>
      </c>
      <c r="O654">
        <f t="shared" si="82"/>
        <v>0.86490066225165563</v>
      </c>
      <c r="P654" s="2">
        <f t="shared" si="83"/>
        <v>0.8635761589403973</v>
      </c>
      <c r="Q654">
        <f t="shared" si="84"/>
        <v>1.1026051437840632</v>
      </c>
      <c r="R654">
        <f t="shared" si="85"/>
        <v>0.4587006912852602</v>
      </c>
      <c r="S654">
        <f t="shared" si="86"/>
        <v>0.4048754676551371</v>
      </c>
    </row>
    <row r="655" spans="1:19">
      <c r="A655" s="1">
        <v>44778</v>
      </c>
      <c r="B655">
        <v>163.21000699999999</v>
      </c>
      <c r="C655">
        <v>165.85000600000001</v>
      </c>
      <c r="D655">
        <v>163</v>
      </c>
      <c r="E655">
        <v>165.35000600000001</v>
      </c>
      <c r="F655">
        <v>164.15860000000001</v>
      </c>
      <c r="G655">
        <f t="shared" si="87"/>
        <v>-1.3889911881802552E-3</v>
      </c>
      <c r="H655">
        <v>56697000</v>
      </c>
      <c r="M655">
        <f t="shared" si="80"/>
        <v>-2.9029670087342696E-3</v>
      </c>
      <c r="N655">
        <f t="shared" si="81"/>
        <v>654</v>
      </c>
      <c r="O655">
        <f t="shared" si="82"/>
        <v>0.86622516556291396</v>
      </c>
      <c r="P655" s="2">
        <f t="shared" si="83"/>
        <v>0.86490066225165563</v>
      </c>
      <c r="Q655">
        <f t="shared" si="84"/>
        <v>1.108723064408226</v>
      </c>
      <c r="R655">
        <f t="shared" si="85"/>
        <v>0.43298462073322042</v>
      </c>
      <c r="S655">
        <f t="shared" si="86"/>
        <v>0.43191604151843521</v>
      </c>
    </row>
    <row r="656" spans="1:19">
      <c r="A656" s="1">
        <v>44781</v>
      </c>
      <c r="B656">
        <v>166.36999499999999</v>
      </c>
      <c r="C656">
        <v>167.80999800000001</v>
      </c>
      <c r="D656">
        <v>164.199997</v>
      </c>
      <c r="E656">
        <v>164.86999499999999</v>
      </c>
      <c r="F656">
        <v>163.682053</v>
      </c>
      <c r="G656">
        <f t="shared" si="87"/>
        <v>-2.9029670087342696E-3</v>
      </c>
      <c r="H656">
        <v>60276900</v>
      </c>
      <c r="M656">
        <f t="shared" si="80"/>
        <v>3.0324644082990737E-4</v>
      </c>
      <c r="N656">
        <f t="shared" si="81"/>
        <v>655</v>
      </c>
      <c r="O656">
        <f t="shared" si="82"/>
        <v>0.86754966887417218</v>
      </c>
      <c r="P656" s="2">
        <f t="shared" si="83"/>
        <v>0.86622516556291396</v>
      </c>
      <c r="Q656">
        <f t="shared" si="84"/>
        <v>1.1148827673432693</v>
      </c>
      <c r="R656">
        <f t="shared" si="85"/>
        <v>0.48764565529985265</v>
      </c>
      <c r="S656">
        <f t="shared" si="86"/>
        <v>0.3785795102630613</v>
      </c>
    </row>
    <row r="657" spans="1:19">
      <c r="A657" s="1">
        <v>44782</v>
      </c>
      <c r="B657">
        <v>164.020004</v>
      </c>
      <c r="C657">
        <v>165.820007</v>
      </c>
      <c r="D657">
        <v>163.25</v>
      </c>
      <c r="E657">
        <v>164.91999799999999</v>
      </c>
      <c r="F657">
        <v>163.73168899999999</v>
      </c>
      <c r="G657">
        <f t="shared" si="87"/>
        <v>3.0324644082990737E-4</v>
      </c>
      <c r="H657">
        <v>63135500</v>
      </c>
      <c r="M657">
        <f t="shared" si="80"/>
        <v>2.6194471126478325E-2</v>
      </c>
      <c r="N657">
        <f t="shared" si="81"/>
        <v>656</v>
      </c>
      <c r="O657">
        <f t="shared" si="82"/>
        <v>0.8688741721854305</v>
      </c>
      <c r="P657" s="2">
        <f t="shared" si="83"/>
        <v>0.86754966887417218</v>
      </c>
      <c r="Q657">
        <f t="shared" si="84"/>
        <v>1.121085064176087</v>
      </c>
      <c r="R657">
        <f t="shared" si="85"/>
        <v>0.8603450787167769</v>
      </c>
      <c r="S657">
        <f t="shared" si="86"/>
        <v>7.2045901573952742E-3</v>
      </c>
    </row>
    <row r="658" spans="1:19">
      <c r="A658" s="1">
        <v>44783</v>
      </c>
      <c r="B658">
        <v>167.679993</v>
      </c>
      <c r="C658">
        <v>169.33999600000001</v>
      </c>
      <c r="D658">
        <v>166.89999399999999</v>
      </c>
      <c r="E658">
        <v>169.240005</v>
      </c>
      <c r="F658">
        <v>168.020554</v>
      </c>
      <c r="G658">
        <f t="shared" si="87"/>
        <v>2.6194471126478325E-2</v>
      </c>
      <c r="H658">
        <v>70170500</v>
      </c>
      <c r="M658">
        <f t="shared" si="80"/>
        <v>-4.4315054454587832E-3</v>
      </c>
      <c r="N658">
        <f t="shared" si="81"/>
        <v>657</v>
      </c>
      <c r="O658">
        <f t="shared" si="82"/>
        <v>0.87019867549668872</v>
      </c>
      <c r="P658" s="2">
        <f t="shared" si="83"/>
        <v>0.8688741721854305</v>
      </c>
      <c r="Q658">
        <f t="shared" si="84"/>
        <v>1.1273307900258767</v>
      </c>
      <c r="R658">
        <f t="shared" si="85"/>
        <v>0.40730639317316297</v>
      </c>
      <c r="S658">
        <f t="shared" si="86"/>
        <v>0.46156777901226753</v>
      </c>
    </row>
    <row r="659" spans="1:19">
      <c r="A659" s="1">
        <v>44784</v>
      </c>
      <c r="B659">
        <v>170.05999800000001</v>
      </c>
      <c r="C659">
        <v>170.990005</v>
      </c>
      <c r="D659">
        <v>168.19000199999999</v>
      </c>
      <c r="E659">
        <v>168.490005</v>
      </c>
      <c r="F659">
        <v>167.27597</v>
      </c>
      <c r="G659">
        <f t="shared" si="87"/>
        <v>-4.4315054454587832E-3</v>
      </c>
      <c r="H659">
        <v>57149200</v>
      </c>
      <c r="M659">
        <f t="shared" si="80"/>
        <v>2.1425581929072068E-2</v>
      </c>
      <c r="N659">
        <f t="shared" si="81"/>
        <v>658</v>
      </c>
      <c r="O659">
        <f t="shared" si="82"/>
        <v>0.87152317880794705</v>
      </c>
      <c r="P659" s="2">
        <f t="shared" si="83"/>
        <v>0.87019867549668872</v>
      </c>
      <c r="Q659">
        <f t="shared" si="84"/>
        <v>1.1336208044807523</v>
      </c>
      <c r="R659">
        <f t="shared" si="85"/>
        <v>0.80972870767111405</v>
      </c>
      <c r="S659">
        <f t="shared" si="86"/>
        <v>6.0469967825574678E-2</v>
      </c>
    </row>
    <row r="660" spans="1:19">
      <c r="A660" s="1">
        <v>44785</v>
      </c>
      <c r="B660">
        <v>169.820007</v>
      </c>
      <c r="C660">
        <v>172.16999799999999</v>
      </c>
      <c r="D660">
        <v>169.39999399999999</v>
      </c>
      <c r="E660">
        <v>172.10000600000001</v>
      </c>
      <c r="F660">
        <v>170.85995500000001</v>
      </c>
      <c r="G660">
        <f t="shared" si="87"/>
        <v>2.1425581929072068E-2</v>
      </c>
      <c r="H660">
        <v>68039400</v>
      </c>
      <c r="M660">
        <f t="shared" si="80"/>
        <v>6.3334793691125491E-3</v>
      </c>
      <c r="N660">
        <f t="shared" si="81"/>
        <v>659</v>
      </c>
      <c r="O660">
        <f t="shared" si="82"/>
        <v>0.87284768211920527</v>
      </c>
      <c r="P660" s="2">
        <f t="shared" si="83"/>
        <v>0.87152317880794705</v>
      </c>
      <c r="Q660">
        <f t="shared" si="84"/>
        <v>1.1399559925817269</v>
      </c>
      <c r="R660">
        <f t="shared" si="85"/>
        <v>0.59026074775276904</v>
      </c>
      <c r="S660">
        <f t="shared" si="86"/>
        <v>0.28126243105517801</v>
      </c>
    </row>
    <row r="661" spans="1:19">
      <c r="A661" s="1">
        <v>44788</v>
      </c>
      <c r="B661">
        <v>171.520004</v>
      </c>
      <c r="C661">
        <v>173.38999899999999</v>
      </c>
      <c r="D661">
        <v>171.35000600000001</v>
      </c>
      <c r="E661">
        <v>173.19000199999999</v>
      </c>
      <c r="F661">
        <v>171.942093</v>
      </c>
      <c r="G661">
        <f t="shared" si="87"/>
        <v>6.3334793691125491E-3</v>
      </c>
      <c r="H661">
        <v>54091700</v>
      </c>
      <c r="M661">
        <f t="shared" si="80"/>
        <v>-9.2373541131662851E-4</v>
      </c>
      <c r="N661">
        <f t="shared" si="81"/>
        <v>660</v>
      </c>
      <c r="O661">
        <f t="shared" si="82"/>
        <v>0.8741721854304636</v>
      </c>
      <c r="P661" s="2">
        <f t="shared" si="83"/>
        <v>0.87284768211920527</v>
      </c>
      <c r="Q661">
        <f t="shared" si="84"/>
        <v>1.1463372658569879</v>
      </c>
      <c r="R661">
        <f t="shared" si="85"/>
        <v>0.46664341408480492</v>
      </c>
      <c r="S661">
        <f t="shared" si="86"/>
        <v>0.40620426803440035</v>
      </c>
    </row>
    <row r="662" spans="1:19">
      <c r="A662" s="1">
        <v>44789</v>
      </c>
      <c r="B662">
        <v>172.779999</v>
      </c>
      <c r="C662">
        <v>173.71000699999999</v>
      </c>
      <c r="D662">
        <v>171.66000399999999</v>
      </c>
      <c r="E662">
        <v>173.029999</v>
      </c>
      <c r="F662">
        <v>171.783264</v>
      </c>
      <c r="G662">
        <f t="shared" si="87"/>
        <v>-9.2373541131662851E-4</v>
      </c>
      <c r="H662">
        <v>56377100</v>
      </c>
      <c r="M662">
        <f t="shared" si="80"/>
        <v>8.7846101236033203E-3</v>
      </c>
      <c r="N662">
        <f t="shared" si="81"/>
        <v>661</v>
      </c>
      <c r="O662">
        <f t="shared" si="82"/>
        <v>0.87549668874172182</v>
      </c>
      <c r="P662" s="2">
        <f t="shared" si="83"/>
        <v>0.8741721854304636</v>
      </c>
      <c r="Q662">
        <f t="shared" si="84"/>
        <v>1.1527655634096063</v>
      </c>
      <c r="R662">
        <f t="shared" si="85"/>
        <v>0.63064761119270174</v>
      </c>
      <c r="S662">
        <f t="shared" si="86"/>
        <v>0.24352457423776186</v>
      </c>
    </row>
    <row r="663" spans="1:19">
      <c r="A663" s="1">
        <v>44790</v>
      </c>
      <c r="B663">
        <v>172.770004</v>
      </c>
      <c r="C663">
        <v>176.14999399999999</v>
      </c>
      <c r="D663">
        <v>172.570007</v>
      </c>
      <c r="E663">
        <v>174.550003</v>
      </c>
      <c r="F663">
        <v>173.29231300000001</v>
      </c>
      <c r="G663">
        <f t="shared" si="87"/>
        <v>8.7846101236033203E-3</v>
      </c>
      <c r="H663">
        <v>79542000</v>
      </c>
      <c r="M663">
        <f t="shared" si="80"/>
        <v>-2.2917404305176081E-3</v>
      </c>
      <c r="N663">
        <f t="shared" si="81"/>
        <v>662</v>
      </c>
      <c r="O663">
        <f t="shared" si="82"/>
        <v>0.87682119205298015</v>
      </c>
      <c r="P663" s="2">
        <f t="shared" si="83"/>
        <v>0.87549668874172182</v>
      </c>
      <c r="Q663">
        <f t="shared" si="84"/>
        <v>1.1592418530620379</v>
      </c>
      <c r="R663">
        <f t="shared" si="85"/>
        <v>0.44333893245284522</v>
      </c>
      <c r="S663">
        <f t="shared" si="86"/>
        <v>0.43215775628887659</v>
      </c>
    </row>
    <row r="664" spans="1:19">
      <c r="A664" s="1">
        <v>44791</v>
      </c>
      <c r="B664">
        <v>173.75</v>
      </c>
      <c r="C664">
        <v>174.89999399999999</v>
      </c>
      <c r="D664">
        <v>173.11999499999999</v>
      </c>
      <c r="E664">
        <v>174.14999399999999</v>
      </c>
      <c r="F664">
        <v>172.895172</v>
      </c>
      <c r="G664">
        <f t="shared" si="87"/>
        <v>-2.2917404305176081E-3</v>
      </c>
      <c r="H664">
        <v>62290100</v>
      </c>
      <c r="M664">
        <f t="shared" si="80"/>
        <v>-1.5101856054141383E-2</v>
      </c>
      <c r="N664">
        <f t="shared" si="81"/>
        <v>663</v>
      </c>
      <c r="O664">
        <f t="shared" si="82"/>
        <v>0.87814569536423837</v>
      </c>
      <c r="P664" s="2">
        <f t="shared" si="83"/>
        <v>0.87682119205298015</v>
      </c>
      <c r="Q664">
        <f t="shared" si="84"/>
        <v>1.1657671325610131</v>
      </c>
      <c r="R664">
        <f t="shared" si="85"/>
        <v>0.24412115751494445</v>
      </c>
      <c r="S664">
        <f t="shared" si="86"/>
        <v>0.63270003453803569</v>
      </c>
    </row>
    <row r="665" spans="1:19">
      <c r="A665" s="1">
        <v>44792</v>
      </c>
      <c r="B665">
        <v>173.029999</v>
      </c>
      <c r="C665">
        <v>173.740005</v>
      </c>
      <c r="D665">
        <v>171.30999800000001</v>
      </c>
      <c r="E665">
        <v>171.520004</v>
      </c>
      <c r="F665">
        <v>170.28413399999999</v>
      </c>
      <c r="G665">
        <f t="shared" si="87"/>
        <v>-1.5101856054141383E-2</v>
      </c>
      <c r="H665">
        <v>70346300</v>
      </c>
      <c r="M665">
        <f t="shared" si="80"/>
        <v>-2.3029297609136079E-2</v>
      </c>
      <c r="N665">
        <f t="shared" si="81"/>
        <v>664</v>
      </c>
      <c r="O665">
        <f t="shared" si="82"/>
        <v>0.87947019867549669</v>
      </c>
      <c r="P665" s="2">
        <f t="shared" si="83"/>
        <v>0.87814569536423837</v>
      </c>
      <c r="Q665">
        <f t="shared" si="84"/>
        <v>1.1723424308467418</v>
      </c>
      <c r="R665">
        <f t="shared" si="85"/>
        <v>0.15060537015386907</v>
      </c>
      <c r="S665">
        <f t="shared" si="86"/>
        <v>0.72754032521036927</v>
      </c>
    </row>
    <row r="666" spans="1:19">
      <c r="A666" s="1">
        <v>44795</v>
      </c>
      <c r="B666">
        <v>169.69000199999999</v>
      </c>
      <c r="C666">
        <v>169.86000100000001</v>
      </c>
      <c r="D666">
        <v>167.13999899999999</v>
      </c>
      <c r="E666">
        <v>167.570007</v>
      </c>
      <c r="F666">
        <v>166.36260999999999</v>
      </c>
      <c r="G666">
        <f t="shared" si="87"/>
        <v>-2.3029297609136079E-2</v>
      </c>
      <c r="H666">
        <v>69026800</v>
      </c>
      <c r="M666">
        <f t="shared" si="80"/>
        <v>-2.0291218080793483E-3</v>
      </c>
      <c r="N666">
        <f t="shared" si="81"/>
        <v>665</v>
      </c>
      <c r="O666">
        <f t="shared" si="82"/>
        <v>0.88079470198675491</v>
      </c>
      <c r="P666" s="2">
        <f t="shared" si="83"/>
        <v>0.87947019867549669</v>
      </c>
      <c r="Q666">
        <f t="shared" si="84"/>
        <v>1.1789688093905628</v>
      </c>
      <c r="R666">
        <f t="shared" si="85"/>
        <v>0.44780008717297681</v>
      </c>
      <c r="S666">
        <f t="shared" si="86"/>
        <v>0.43167011150251988</v>
      </c>
    </row>
    <row r="667" spans="1:19">
      <c r="A667" s="1">
        <v>44796</v>
      </c>
      <c r="B667">
        <v>167.08000200000001</v>
      </c>
      <c r="C667">
        <v>168.71000699999999</v>
      </c>
      <c r="D667">
        <v>166.64999399999999</v>
      </c>
      <c r="E667">
        <v>167.229996</v>
      </c>
      <c r="F667">
        <v>166.02503999999999</v>
      </c>
      <c r="G667">
        <f t="shared" si="87"/>
        <v>-2.0291218080793483E-3</v>
      </c>
      <c r="H667">
        <v>54147100</v>
      </c>
      <c r="M667">
        <f t="shared" si="80"/>
        <v>1.7940125176298949E-3</v>
      </c>
      <c r="N667">
        <f t="shared" si="81"/>
        <v>666</v>
      </c>
      <c r="O667">
        <f t="shared" si="82"/>
        <v>0.88211920529801324</v>
      </c>
      <c r="P667" s="2">
        <f t="shared" si="83"/>
        <v>0.88079470198675491</v>
      </c>
      <c r="Q667">
        <f t="shared" si="84"/>
        <v>1.185647363605594</v>
      </c>
      <c r="R667">
        <f t="shared" si="85"/>
        <v>0.51320364078336222</v>
      </c>
      <c r="S667">
        <f t="shared" si="86"/>
        <v>0.36759106120339269</v>
      </c>
    </row>
    <row r="668" spans="1:19">
      <c r="A668" s="1">
        <v>44797</v>
      </c>
      <c r="B668">
        <v>167.320007</v>
      </c>
      <c r="C668">
        <v>168.11000100000001</v>
      </c>
      <c r="D668">
        <v>166.25</v>
      </c>
      <c r="E668">
        <v>167.529999</v>
      </c>
      <c r="F668">
        <v>166.322891</v>
      </c>
      <c r="G668">
        <f t="shared" si="87"/>
        <v>1.7940125176298949E-3</v>
      </c>
      <c r="H668">
        <v>53841500</v>
      </c>
      <c r="M668">
        <f t="shared" si="80"/>
        <v>1.492266028492728E-2</v>
      </c>
      <c r="N668">
        <f t="shared" si="81"/>
        <v>667</v>
      </c>
      <c r="O668">
        <f t="shared" si="82"/>
        <v>0.88344370860927157</v>
      </c>
      <c r="P668" s="2">
        <f t="shared" si="83"/>
        <v>0.88211920529801324</v>
      </c>
      <c r="Q668">
        <f t="shared" si="84"/>
        <v>1.1923792243351823</v>
      </c>
      <c r="R668">
        <f t="shared" si="85"/>
        <v>0.72487704071755044</v>
      </c>
      <c r="S668">
        <f t="shared" si="86"/>
        <v>0.15724216458046281</v>
      </c>
    </row>
    <row r="669" spans="1:19">
      <c r="A669" s="1">
        <v>44798</v>
      </c>
      <c r="B669">
        <v>168.779999</v>
      </c>
      <c r="C669">
        <v>170.13999899999999</v>
      </c>
      <c r="D669">
        <v>168.35000600000001</v>
      </c>
      <c r="E669">
        <v>170.029999</v>
      </c>
      <c r="F669">
        <v>168.80487099999999</v>
      </c>
      <c r="G669">
        <f t="shared" si="87"/>
        <v>1.492266028492728E-2</v>
      </c>
      <c r="H669">
        <v>51218200</v>
      </c>
      <c r="M669">
        <f t="shared" si="80"/>
        <v>-3.769924388023127E-2</v>
      </c>
      <c r="N669">
        <f t="shared" si="81"/>
        <v>668</v>
      </c>
      <c r="O669">
        <f t="shared" si="82"/>
        <v>0.88476821192052979</v>
      </c>
      <c r="P669" s="2">
        <f t="shared" si="83"/>
        <v>0.88344370860927157</v>
      </c>
      <c r="Q669">
        <f t="shared" si="84"/>
        <v>1.1991655594244433</v>
      </c>
      <c r="R669">
        <f t="shared" si="85"/>
        <v>4.8018575524557669E-2</v>
      </c>
      <c r="S669">
        <f t="shared" si="86"/>
        <v>0.83542513308471389</v>
      </c>
    </row>
    <row r="670" spans="1:19">
      <c r="A670" s="1">
        <v>44799</v>
      </c>
      <c r="B670">
        <v>170.570007</v>
      </c>
      <c r="C670">
        <v>171.050003</v>
      </c>
      <c r="D670">
        <v>163.55999800000001</v>
      </c>
      <c r="E670">
        <v>163.61999499999999</v>
      </c>
      <c r="F670">
        <v>162.44105500000001</v>
      </c>
      <c r="G670">
        <f t="shared" si="87"/>
        <v>-3.769924388023127E-2</v>
      </c>
      <c r="H670">
        <v>78961000</v>
      </c>
      <c r="M670">
        <f t="shared" si="80"/>
        <v>-1.3690264447002054E-2</v>
      </c>
      <c r="N670">
        <f t="shared" si="81"/>
        <v>669</v>
      </c>
      <c r="O670">
        <f t="shared" si="82"/>
        <v>0.88609271523178812</v>
      </c>
      <c r="P670" s="2">
        <f t="shared" si="83"/>
        <v>0.88476821192052979</v>
      </c>
      <c r="Q670">
        <f t="shared" si="84"/>
        <v>1.2060075753804989</v>
      </c>
      <c r="R670">
        <f t="shared" si="85"/>
        <v>0.263551394841261</v>
      </c>
      <c r="S670">
        <f t="shared" si="86"/>
        <v>0.62121681707926879</v>
      </c>
    </row>
    <row r="671" spans="1:19">
      <c r="A671" s="1">
        <v>44802</v>
      </c>
      <c r="B671">
        <v>161.14999399999999</v>
      </c>
      <c r="C671">
        <v>162.89999399999999</v>
      </c>
      <c r="D671">
        <v>159.820007</v>
      </c>
      <c r="E671">
        <v>161.38000500000001</v>
      </c>
      <c r="F671">
        <v>160.21719400000001</v>
      </c>
      <c r="G671">
        <f t="shared" si="87"/>
        <v>-1.3690264447002054E-2</v>
      </c>
      <c r="H671">
        <v>73314000</v>
      </c>
      <c r="M671">
        <f t="shared" si="80"/>
        <v>-1.5305442186186458E-2</v>
      </c>
      <c r="N671">
        <f t="shared" si="81"/>
        <v>670</v>
      </c>
      <c r="O671">
        <f t="shared" si="82"/>
        <v>0.88741721854304634</v>
      </c>
      <c r="P671" s="2">
        <f t="shared" si="83"/>
        <v>0.88609271523178812</v>
      </c>
      <c r="Q671">
        <f t="shared" si="84"/>
        <v>1.2129065191275461</v>
      </c>
      <c r="R671">
        <f t="shared" si="85"/>
        <v>0.2413839924681257</v>
      </c>
      <c r="S671">
        <f t="shared" si="86"/>
        <v>0.64470872276366242</v>
      </c>
    </row>
    <row r="672" spans="1:19">
      <c r="A672" s="1">
        <v>44803</v>
      </c>
      <c r="B672">
        <v>162.13000500000001</v>
      </c>
      <c r="C672">
        <v>162.55999800000001</v>
      </c>
      <c r="D672">
        <v>157.720001</v>
      </c>
      <c r="E672">
        <v>158.91000399999999</v>
      </c>
      <c r="F672">
        <v>157.76499899999999</v>
      </c>
      <c r="G672">
        <f t="shared" si="87"/>
        <v>-1.5305442186186458E-2</v>
      </c>
      <c r="H672">
        <v>77906200</v>
      </c>
      <c r="M672">
        <f t="shared" si="80"/>
        <v>-1.0634868384209795E-2</v>
      </c>
      <c r="N672">
        <f t="shared" si="81"/>
        <v>671</v>
      </c>
      <c r="O672">
        <f t="shared" si="82"/>
        <v>0.88874172185430467</v>
      </c>
      <c r="P672" s="2">
        <f t="shared" si="83"/>
        <v>0.88741721854304634</v>
      </c>
      <c r="Q672">
        <f t="shared" si="84"/>
        <v>1.2198636798633631</v>
      </c>
      <c r="R672">
        <f t="shared" si="85"/>
        <v>0.30814709948245966</v>
      </c>
      <c r="S672">
        <f t="shared" si="86"/>
        <v>0.57927011906058667</v>
      </c>
    </row>
    <row r="673" spans="1:19">
      <c r="A673" s="1">
        <v>44804</v>
      </c>
      <c r="B673">
        <v>160.30999800000001</v>
      </c>
      <c r="C673">
        <v>160.58000200000001</v>
      </c>
      <c r="D673">
        <v>157.13999899999999</v>
      </c>
      <c r="E673">
        <v>157.220001</v>
      </c>
      <c r="F673">
        <v>156.087189</v>
      </c>
      <c r="G673">
        <f t="shared" si="87"/>
        <v>-1.0634868384209795E-2</v>
      </c>
      <c r="H673">
        <v>87991100</v>
      </c>
      <c r="M673">
        <f t="shared" si="80"/>
        <v>4.7068564992864825E-3</v>
      </c>
      <c r="N673">
        <f t="shared" si="81"/>
        <v>672</v>
      </c>
      <c r="O673">
        <f t="shared" si="82"/>
        <v>0.89006622516556289</v>
      </c>
      <c r="P673" s="2">
        <f t="shared" si="83"/>
        <v>0.88874172185430467</v>
      </c>
      <c r="Q673">
        <f t="shared" si="84"/>
        <v>1.2268803910243762</v>
      </c>
      <c r="R673">
        <f t="shared" si="85"/>
        <v>0.5628902186925796</v>
      </c>
      <c r="S673">
        <f t="shared" si="86"/>
        <v>0.32585150316172506</v>
      </c>
    </row>
    <row r="674" spans="1:19">
      <c r="A674" s="1">
        <v>44805</v>
      </c>
      <c r="B674">
        <v>156.63999899999999</v>
      </c>
      <c r="C674">
        <v>158.41999799999999</v>
      </c>
      <c r="D674">
        <v>154.66999799999999</v>
      </c>
      <c r="E674">
        <v>157.96000699999999</v>
      </c>
      <c r="F674">
        <v>156.82186899999999</v>
      </c>
      <c r="G674">
        <f t="shared" si="87"/>
        <v>4.7068564992864825E-3</v>
      </c>
      <c r="H674">
        <v>74229900</v>
      </c>
      <c r="M674">
        <f t="shared" si="80"/>
        <v>-1.3611315906456811E-2</v>
      </c>
      <c r="N674">
        <f t="shared" si="81"/>
        <v>673</v>
      </c>
      <c r="O674">
        <f t="shared" si="82"/>
        <v>0.89139072847682121</v>
      </c>
      <c r="P674" s="2">
        <f t="shared" si="83"/>
        <v>0.89006622516556289</v>
      </c>
      <c r="Q674">
        <f t="shared" si="84"/>
        <v>1.2339580323670889</v>
      </c>
      <c r="R674">
        <f t="shared" si="85"/>
        <v>0.2646609472294526</v>
      </c>
      <c r="S674">
        <f t="shared" si="86"/>
        <v>0.62540527793611034</v>
      </c>
    </row>
    <row r="675" spans="1:19">
      <c r="A675" s="1">
        <v>44806</v>
      </c>
      <c r="B675">
        <v>159.75</v>
      </c>
      <c r="C675">
        <v>160.36000100000001</v>
      </c>
      <c r="D675">
        <v>154.970001</v>
      </c>
      <c r="E675">
        <v>155.80999800000001</v>
      </c>
      <c r="F675">
        <v>154.68731700000001</v>
      </c>
      <c r="G675">
        <f t="shared" si="87"/>
        <v>-1.3611315906456811E-2</v>
      </c>
      <c r="H675">
        <v>76957800</v>
      </c>
      <c r="M675">
        <f t="shared" si="80"/>
        <v>-8.2149721428035338E-3</v>
      </c>
      <c r="N675">
        <f t="shared" si="81"/>
        <v>674</v>
      </c>
      <c r="O675">
        <f t="shared" si="82"/>
        <v>0.89271523178807943</v>
      </c>
      <c r="P675" s="2">
        <f t="shared" si="83"/>
        <v>0.89139072847682121</v>
      </c>
      <c r="Q675">
        <f t="shared" si="84"/>
        <v>1.2410980321742084</v>
      </c>
      <c r="R675">
        <f t="shared" si="85"/>
        <v>0.34564740215234113</v>
      </c>
      <c r="S675">
        <f t="shared" si="86"/>
        <v>0.54574332632448008</v>
      </c>
    </row>
    <row r="676" spans="1:19">
      <c r="A676" s="1">
        <v>44810</v>
      </c>
      <c r="B676">
        <v>156.470001</v>
      </c>
      <c r="C676">
        <v>157.08999600000001</v>
      </c>
      <c r="D676">
        <v>153.69000199999999</v>
      </c>
      <c r="E676">
        <v>154.529999</v>
      </c>
      <c r="F676">
        <v>153.41656499999999</v>
      </c>
      <c r="G676">
        <f t="shared" si="87"/>
        <v>-8.2149721428035338E-3</v>
      </c>
      <c r="H676">
        <v>73714800</v>
      </c>
      <c r="M676">
        <f t="shared" si="80"/>
        <v>9.2537464908042377E-3</v>
      </c>
      <c r="N676">
        <f t="shared" si="81"/>
        <v>675</v>
      </c>
      <c r="O676">
        <f t="shared" si="82"/>
        <v>0.89403973509933776</v>
      </c>
      <c r="P676" s="2">
        <f t="shared" si="83"/>
        <v>0.89271523178807943</v>
      </c>
      <c r="Q676">
        <f t="shared" si="84"/>
        <v>1.2483018695946637</v>
      </c>
      <c r="R676">
        <f t="shared" si="85"/>
        <v>0.63823059312238928</v>
      </c>
      <c r="S676">
        <f t="shared" si="86"/>
        <v>0.25448463866569015</v>
      </c>
    </row>
    <row r="677" spans="1:19">
      <c r="A677" s="1">
        <v>44811</v>
      </c>
      <c r="B677">
        <v>154.820007</v>
      </c>
      <c r="C677">
        <v>156.66999799999999</v>
      </c>
      <c r="D677">
        <v>153.61000100000001</v>
      </c>
      <c r="E677">
        <v>155.96000699999999</v>
      </c>
      <c r="F677">
        <v>154.836243</v>
      </c>
      <c r="G677">
        <f t="shared" si="87"/>
        <v>9.2537464908042377E-3</v>
      </c>
      <c r="H677">
        <v>87449600</v>
      </c>
      <c r="M677">
        <f t="shared" si="80"/>
        <v>-9.6177869673574889E-3</v>
      </c>
      <c r="N677">
        <f t="shared" si="81"/>
        <v>676</v>
      </c>
      <c r="O677">
        <f t="shared" si="82"/>
        <v>0.89536423841059598</v>
      </c>
      <c r="P677" s="2">
        <f t="shared" si="83"/>
        <v>0.89403973509933776</v>
      </c>
      <c r="Q677">
        <f t="shared" si="84"/>
        <v>1.2555710771273616</v>
      </c>
      <c r="R677">
        <f t="shared" si="85"/>
        <v>0.32369407552547763</v>
      </c>
      <c r="S677">
        <f t="shared" si="86"/>
        <v>0.57034565957386008</v>
      </c>
    </row>
    <row r="678" spans="1:19">
      <c r="A678" s="1">
        <v>44812</v>
      </c>
      <c r="B678">
        <v>154.63999899999999</v>
      </c>
      <c r="C678">
        <v>156.36000100000001</v>
      </c>
      <c r="D678">
        <v>152.679993</v>
      </c>
      <c r="E678">
        <v>154.46000699999999</v>
      </c>
      <c r="F678">
        <v>153.347061</v>
      </c>
      <c r="G678">
        <f t="shared" si="87"/>
        <v>-9.6177869673574889E-3</v>
      </c>
      <c r="H678">
        <v>84923800</v>
      </c>
      <c r="M678">
        <f t="shared" si="80"/>
        <v>1.8839669838863093E-2</v>
      </c>
      <c r="N678">
        <f t="shared" si="81"/>
        <v>677</v>
      </c>
      <c r="O678">
        <f t="shared" si="82"/>
        <v>0.89668874172185431</v>
      </c>
      <c r="P678" s="2">
        <f t="shared" si="83"/>
        <v>0.89536423841059598</v>
      </c>
      <c r="Q678">
        <f t="shared" si="84"/>
        <v>1.2629072432595254</v>
      </c>
      <c r="R678">
        <f t="shared" si="85"/>
        <v>0.77808764846910172</v>
      </c>
      <c r="S678">
        <f t="shared" si="86"/>
        <v>0.11727658994149426</v>
      </c>
    </row>
    <row r="679" spans="1:19">
      <c r="A679" s="1">
        <v>44813</v>
      </c>
      <c r="B679">
        <v>155.470001</v>
      </c>
      <c r="C679">
        <v>157.820007</v>
      </c>
      <c r="D679">
        <v>154.75</v>
      </c>
      <c r="E679">
        <v>157.36999499999999</v>
      </c>
      <c r="F679">
        <v>156.23606899999999</v>
      </c>
      <c r="G679">
        <f t="shared" si="87"/>
        <v>1.8839669838863093E-2</v>
      </c>
      <c r="H679">
        <v>68028800</v>
      </c>
      <c r="M679">
        <f t="shared" si="80"/>
        <v>3.8508118122198898E-2</v>
      </c>
      <c r="N679">
        <f t="shared" si="81"/>
        <v>678</v>
      </c>
      <c r="O679">
        <f t="shared" si="82"/>
        <v>0.89801324503311253</v>
      </c>
      <c r="P679" s="2">
        <f t="shared" si="83"/>
        <v>0.89668874172185431</v>
      </c>
      <c r="Q679">
        <f t="shared" si="84"/>
        <v>1.2703120152712988</v>
      </c>
      <c r="R679">
        <f t="shared" si="85"/>
        <v>0.94642431157958096</v>
      </c>
      <c r="S679">
        <f t="shared" si="86"/>
        <v>4.9735569857726647E-2</v>
      </c>
    </row>
    <row r="680" spans="1:19">
      <c r="A680" s="1">
        <v>44816</v>
      </c>
      <c r="B680">
        <v>159.58999600000001</v>
      </c>
      <c r="C680">
        <v>164.259995</v>
      </c>
      <c r="D680">
        <v>159.300003</v>
      </c>
      <c r="E680">
        <v>163.429993</v>
      </c>
      <c r="F680">
        <v>162.25242600000001</v>
      </c>
      <c r="G680">
        <f t="shared" si="87"/>
        <v>3.8508118122198898E-2</v>
      </c>
      <c r="H680">
        <v>104956000</v>
      </c>
      <c r="M680">
        <f t="shared" si="80"/>
        <v>-5.8679578695482792E-2</v>
      </c>
      <c r="N680">
        <f t="shared" si="81"/>
        <v>679</v>
      </c>
      <c r="O680">
        <f t="shared" si="82"/>
        <v>0.89933774834437086</v>
      </c>
      <c r="P680" s="2">
        <f t="shared" si="83"/>
        <v>0.89801324503311253</v>
      </c>
      <c r="Q680">
        <f t="shared" si="84"/>
        <v>1.2777871022194771</v>
      </c>
      <c r="R680">
        <f t="shared" si="85"/>
        <v>5.1418194667228918E-3</v>
      </c>
      <c r="S680">
        <f t="shared" si="86"/>
        <v>0.89287142556638965</v>
      </c>
    </row>
    <row r="681" spans="1:19">
      <c r="A681" s="1">
        <v>44817</v>
      </c>
      <c r="B681">
        <v>159.89999399999999</v>
      </c>
      <c r="C681">
        <v>160.53999300000001</v>
      </c>
      <c r="D681">
        <v>153.36999499999999</v>
      </c>
      <c r="E681">
        <v>153.83999600000001</v>
      </c>
      <c r="F681">
        <v>152.73152200000001</v>
      </c>
      <c r="G681">
        <f t="shared" si="87"/>
        <v>-5.8679578695482792E-2</v>
      </c>
      <c r="H681">
        <v>122656600</v>
      </c>
      <c r="M681">
        <f t="shared" si="80"/>
        <v>9.5553031940582844E-3</v>
      </c>
      <c r="N681">
        <f t="shared" si="81"/>
        <v>680</v>
      </c>
      <c r="O681">
        <f t="shared" si="82"/>
        <v>0.90066225165562919</v>
      </c>
      <c r="P681" s="2">
        <f t="shared" si="83"/>
        <v>0.89933774834437086</v>
      </c>
      <c r="Q681">
        <f t="shared" si="84"/>
        <v>1.2853342781142736</v>
      </c>
      <c r="R681">
        <f t="shared" si="85"/>
        <v>0.64307658026120695</v>
      </c>
      <c r="S681">
        <f t="shared" si="86"/>
        <v>0.2562611680831639</v>
      </c>
    </row>
    <row r="682" spans="1:19">
      <c r="A682" s="1">
        <v>44818</v>
      </c>
      <c r="B682">
        <v>154.78999300000001</v>
      </c>
      <c r="C682">
        <v>157.10000600000001</v>
      </c>
      <c r="D682">
        <v>153.61000100000001</v>
      </c>
      <c r="E682">
        <v>155.30999800000001</v>
      </c>
      <c r="F682">
        <v>154.19091800000001</v>
      </c>
      <c r="G682">
        <f t="shared" si="87"/>
        <v>9.5553031940582844E-3</v>
      </c>
      <c r="H682">
        <v>87965400</v>
      </c>
      <c r="M682">
        <f t="shared" si="80"/>
        <v>-1.8929629824241734E-2</v>
      </c>
      <c r="N682">
        <f t="shared" si="81"/>
        <v>681</v>
      </c>
      <c r="O682">
        <f t="shared" si="82"/>
        <v>0.90198675496688741</v>
      </c>
      <c r="P682" s="2">
        <f t="shared" si="83"/>
        <v>0.90066225165562919</v>
      </c>
      <c r="Q682">
        <f t="shared" si="84"/>
        <v>1.2929553853044249</v>
      </c>
      <c r="R682">
        <f t="shared" si="85"/>
        <v>0.19554823380502823</v>
      </c>
      <c r="S682">
        <f t="shared" si="86"/>
        <v>0.70511401785060102</v>
      </c>
    </row>
    <row r="683" spans="1:19">
      <c r="A683" s="1">
        <v>44819</v>
      </c>
      <c r="B683">
        <v>154.64999399999999</v>
      </c>
      <c r="C683">
        <v>155.240005</v>
      </c>
      <c r="D683">
        <v>151.38000500000001</v>
      </c>
      <c r="E683">
        <v>152.36999499999999</v>
      </c>
      <c r="F683">
        <v>151.272141</v>
      </c>
      <c r="G683">
        <f t="shared" si="87"/>
        <v>-1.8929629824241734E-2</v>
      </c>
      <c r="H683">
        <v>90481100</v>
      </c>
      <c r="M683">
        <f t="shared" si="80"/>
        <v>-1.0960312910491599E-2</v>
      </c>
      <c r="N683">
        <f t="shared" si="81"/>
        <v>682</v>
      </c>
      <c r="O683">
        <f t="shared" si="82"/>
        <v>0.90331125827814573</v>
      </c>
      <c r="P683" s="2">
        <f t="shared" si="83"/>
        <v>0.90198675496688741</v>
      </c>
      <c r="Q683">
        <f t="shared" si="84"/>
        <v>1.3006523380873112</v>
      </c>
      <c r="R683">
        <f t="shared" si="85"/>
        <v>0.30324248012064159</v>
      </c>
      <c r="S683">
        <f t="shared" si="86"/>
        <v>0.59874427484624582</v>
      </c>
    </row>
    <row r="684" spans="1:19">
      <c r="A684" s="1">
        <v>44820</v>
      </c>
      <c r="B684">
        <v>151.21000699999999</v>
      </c>
      <c r="C684">
        <v>151.35000600000001</v>
      </c>
      <c r="D684">
        <v>148.36999499999999</v>
      </c>
      <c r="E684">
        <v>150.699997</v>
      </c>
      <c r="F684">
        <v>149.61415099999999</v>
      </c>
      <c r="G684">
        <f t="shared" si="87"/>
        <v>-1.0960312910491599E-2</v>
      </c>
      <c r="H684">
        <v>162278800</v>
      </c>
      <c r="M684">
        <f t="shared" si="80"/>
        <v>2.5082834577592861E-2</v>
      </c>
      <c r="N684">
        <f t="shared" si="81"/>
        <v>683</v>
      </c>
      <c r="O684">
        <f t="shared" si="82"/>
        <v>0.90463576158940395</v>
      </c>
      <c r="P684" s="2">
        <f t="shared" si="83"/>
        <v>0.90331125827814573</v>
      </c>
      <c r="Q684">
        <f t="shared" si="84"/>
        <v>1.3084271265623604</v>
      </c>
      <c r="R684">
        <f t="shared" si="85"/>
        <v>0.84945323833399766</v>
      </c>
      <c r="S684">
        <f t="shared" si="86"/>
        <v>5.3858019944148072E-2</v>
      </c>
    </row>
    <row r="685" spans="1:19">
      <c r="A685" s="1">
        <v>44823</v>
      </c>
      <c r="B685">
        <v>149.30999800000001</v>
      </c>
      <c r="C685">
        <v>154.55999800000001</v>
      </c>
      <c r="D685">
        <v>149.10000600000001</v>
      </c>
      <c r="E685">
        <v>154.479996</v>
      </c>
      <c r="F685">
        <v>153.36689799999999</v>
      </c>
      <c r="G685">
        <f t="shared" si="87"/>
        <v>2.5082834577592861E-2</v>
      </c>
      <c r="H685">
        <v>81474200</v>
      </c>
      <c r="M685">
        <f t="shared" si="80"/>
        <v>1.5665616448733433E-2</v>
      </c>
      <c r="N685">
        <f t="shared" si="81"/>
        <v>684</v>
      </c>
      <c r="O685">
        <f t="shared" si="82"/>
        <v>0.90596026490066228</v>
      </c>
      <c r="P685" s="2">
        <f t="shared" si="83"/>
        <v>0.90463576158940395</v>
      </c>
      <c r="Q685">
        <f t="shared" si="84"/>
        <v>1.316281820747782</v>
      </c>
      <c r="R685">
        <f t="shared" si="85"/>
        <v>0.73543185758277163</v>
      </c>
      <c r="S685">
        <f t="shared" si="86"/>
        <v>0.16920390400663232</v>
      </c>
    </row>
    <row r="686" spans="1:19">
      <c r="A686" s="1">
        <v>44824</v>
      </c>
      <c r="B686">
        <v>153.39999399999999</v>
      </c>
      <c r="C686">
        <v>158.08000200000001</v>
      </c>
      <c r="D686">
        <v>153.08000200000001</v>
      </c>
      <c r="E686">
        <v>156.89999399999999</v>
      </c>
      <c r="F686">
        <v>155.769485</v>
      </c>
      <c r="G686">
        <f t="shared" si="87"/>
        <v>1.5665616448733433E-2</v>
      </c>
      <c r="H686">
        <v>107689800</v>
      </c>
      <c r="M686">
        <f t="shared" si="80"/>
        <v>-2.0267698772965748E-2</v>
      </c>
      <c r="N686">
        <f t="shared" si="81"/>
        <v>685</v>
      </c>
      <c r="O686">
        <f t="shared" si="82"/>
        <v>0.9072847682119205</v>
      </c>
      <c r="P686" s="2">
        <f t="shared" si="83"/>
        <v>0.90596026490066228</v>
      </c>
      <c r="Q686">
        <f t="shared" si="84"/>
        <v>1.3242185749826445</v>
      </c>
      <c r="R686">
        <f t="shared" si="85"/>
        <v>0.180058328443092</v>
      </c>
      <c r="S686">
        <f t="shared" si="86"/>
        <v>0.72590193645757028</v>
      </c>
    </row>
    <row r="687" spans="1:19">
      <c r="A687" s="1">
        <v>44825</v>
      </c>
      <c r="B687">
        <v>157.33999600000001</v>
      </c>
      <c r="C687">
        <v>158.740005</v>
      </c>
      <c r="D687">
        <v>153.60000600000001</v>
      </c>
      <c r="E687">
        <v>153.720001</v>
      </c>
      <c r="F687">
        <v>152.61239599999999</v>
      </c>
      <c r="G687">
        <f t="shared" si="87"/>
        <v>-2.0267698772965748E-2</v>
      </c>
      <c r="H687">
        <v>101696800</v>
      </c>
      <c r="M687">
        <f t="shared" si="80"/>
        <v>-6.3751767582496122E-3</v>
      </c>
      <c r="N687">
        <f t="shared" si="81"/>
        <v>686</v>
      </c>
      <c r="O687">
        <f t="shared" si="82"/>
        <v>0.90860927152317883</v>
      </c>
      <c r="P687" s="2">
        <f t="shared" si="83"/>
        <v>0.9072847682119205</v>
      </c>
      <c r="Q687">
        <f t="shared" si="84"/>
        <v>1.3322396326384454</v>
      </c>
      <c r="R687">
        <f t="shared" si="85"/>
        <v>0.37523436699159968</v>
      </c>
      <c r="S687">
        <f t="shared" si="86"/>
        <v>0.53205040122032088</v>
      </c>
    </row>
    <row r="688" spans="1:19">
      <c r="A688" s="1">
        <v>44826</v>
      </c>
      <c r="B688">
        <v>152.38000500000001</v>
      </c>
      <c r="C688">
        <v>154.470001</v>
      </c>
      <c r="D688">
        <v>150.91000399999999</v>
      </c>
      <c r="E688">
        <v>152.740005</v>
      </c>
      <c r="F688">
        <v>151.639465</v>
      </c>
      <c r="G688">
        <f t="shared" si="87"/>
        <v>-6.3751767582496122E-3</v>
      </c>
      <c r="H688">
        <v>86652500</v>
      </c>
      <c r="M688">
        <f t="shared" si="80"/>
        <v>-1.5123899309457567E-2</v>
      </c>
      <c r="N688">
        <f t="shared" si="81"/>
        <v>687</v>
      </c>
      <c r="O688">
        <f t="shared" si="82"/>
        <v>0.90993377483443705</v>
      </c>
      <c r="P688" s="2">
        <f t="shared" si="83"/>
        <v>0.90860927152317883</v>
      </c>
      <c r="Q688">
        <f t="shared" si="84"/>
        <v>1.340347331166801</v>
      </c>
      <c r="R688">
        <f t="shared" si="85"/>
        <v>0.24382398561920182</v>
      </c>
      <c r="S688">
        <f t="shared" si="86"/>
        <v>0.66478528590397701</v>
      </c>
    </row>
    <row r="689" spans="1:19">
      <c r="A689" s="1">
        <v>44827</v>
      </c>
      <c r="B689">
        <v>151.19000199999999</v>
      </c>
      <c r="C689">
        <v>151.470001</v>
      </c>
      <c r="D689">
        <v>148.55999800000001</v>
      </c>
      <c r="E689">
        <v>150.429993</v>
      </c>
      <c r="F689">
        <v>149.34608499999999</v>
      </c>
      <c r="G689">
        <f t="shared" si="87"/>
        <v>-1.5123899309457567E-2</v>
      </c>
      <c r="H689">
        <v>96029900</v>
      </c>
      <c r="M689">
        <f t="shared" si="80"/>
        <v>2.2604208205392329E-3</v>
      </c>
      <c r="N689">
        <f t="shared" si="81"/>
        <v>688</v>
      </c>
      <c r="O689">
        <f t="shared" si="82"/>
        <v>0.91125827814569538</v>
      </c>
      <c r="P689" s="2">
        <f t="shared" si="83"/>
        <v>0.90993377483443705</v>
      </c>
      <c r="Q689">
        <f t="shared" si="84"/>
        <v>1.348544107512593</v>
      </c>
      <c r="R689">
        <f t="shared" si="85"/>
        <v>0.52119364122241874</v>
      </c>
      <c r="S689">
        <f t="shared" si="86"/>
        <v>0.38874013361201831</v>
      </c>
    </row>
    <row r="690" spans="1:19">
      <c r="A690" s="1">
        <v>44830</v>
      </c>
      <c r="B690">
        <v>149.66000399999999</v>
      </c>
      <c r="C690">
        <v>153.770004</v>
      </c>
      <c r="D690">
        <v>149.63999899999999</v>
      </c>
      <c r="E690">
        <v>150.770004</v>
      </c>
      <c r="F690">
        <v>149.68367000000001</v>
      </c>
      <c r="G690">
        <f t="shared" si="87"/>
        <v>2.2604208205392329E-3</v>
      </c>
      <c r="H690">
        <v>93339400</v>
      </c>
      <c r="M690">
        <f t="shared" si="80"/>
        <v>6.566173851830337E-3</v>
      </c>
      <c r="N690">
        <f t="shared" si="81"/>
        <v>689</v>
      </c>
      <c r="O690">
        <f t="shared" si="82"/>
        <v>0.9125827814569536</v>
      </c>
      <c r="P690" s="2">
        <f t="shared" si="83"/>
        <v>0.91125827814569538</v>
      </c>
      <c r="Q690">
        <f t="shared" si="84"/>
        <v>1.3568325039249358</v>
      </c>
      <c r="R690">
        <f t="shared" si="85"/>
        <v>0.5941437299390584</v>
      </c>
      <c r="S690">
        <f t="shared" si="86"/>
        <v>0.31711454820663698</v>
      </c>
    </row>
    <row r="691" spans="1:19">
      <c r="A691" s="1">
        <v>44831</v>
      </c>
      <c r="B691">
        <v>152.740005</v>
      </c>
      <c r="C691">
        <v>154.720001</v>
      </c>
      <c r="D691">
        <v>149.949997</v>
      </c>
      <c r="E691">
        <v>151.759995</v>
      </c>
      <c r="F691">
        <v>150.66651899999999</v>
      </c>
      <c r="G691">
        <f t="shared" si="87"/>
        <v>6.566173851830337E-3</v>
      </c>
      <c r="H691">
        <v>84442700</v>
      </c>
      <c r="M691">
        <f t="shared" si="80"/>
        <v>-1.2651609744829817E-2</v>
      </c>
      <c r="N691">
        <f t="shared" si="81"/>
        <v>690</v>
      </c>
      <c r="O691">
        <f t="shared" si="82"/>
        <v>0.91390728476821192</v>
      </c>
      <c r="P691" s="2">
        <f t="shared" si="83"/>
        <v>0.9125827814569536</v>
      </c>
      <c r="Q691">
        <f t="shared" si="84"/>
        <v>1.3652151742017211</v>
      </c>
      <c r="R691">
        <f t="shared" si="85"/>
        <v>0.2783359984799646</v>
      </c>
      <c r="S691">
        <f t="shared" si="86"/>
        <v>0.634246782976989</v>
      </c>
    </row>
    <row r="692" spans="1:19">
      <c r="A692" s="1">
        <v>44832</v>
      </c>
      <c r="B692">
        <v>147.63999899999999</v>
      </c>
      <c r="C692">
        <v>150.63999899999999</v>
      </c>
      <c r="D692">
        <v>144.83999600000001</v>
      </c>
      <c r="E692">
        <v>149.83999600000001</v>
      </c>
      <c r="F692">
        <v>148.760345</v>
      </c>
      <c r="G692">
        <f t="shared" si="87"/>
        <v>-1.2651609744829817E-2</v>
      </c>
      <c r="H692">
        <v>146691400</v>
      </c>
      <c r="M692">
        <f t="shared" si="80"/>
        <v>-4.911901084929593E-2</v>
      </c>
      <c r="N692">
        <f t="shared" si="81"/>
        <v>691</v>
      </c>
      <c r="O692">
        <f t="shared" si="82"/>
        <v>0.91523178807947014</v>
      </c>
      <c r="P692" s="2">
        <f t="shared" si="83"/>
        <v>0.91390728476821192</v>
      </c>
      <c r="Q692">
        <f t="shared" si="84"/>
        <v>1.3736948904073683</v>
      </c>
      <c r="R692">
        <f t="shared" si="85"/>
        <v>1.5572485414196991E-2</v>
      </c>
      <c r="S692">
        <f t="shared" si="86"/>
        <v>0.89833479935401495</v>
      </c>
    </row>
    <row r="693" spans="1:19">
      <c r="A693" s="1">
        <v>44833</v>
      </c>
      <c r="B693">
        <v>146.10000600000001</v>
      </c>
      <c r="C693">
        <v>146.720001</v>
      </c>
      <c r="D693">
        <v>140.679993</v>
      </c>
      <c r="E693">
        <v>142.479996</v>
      </c>
      <c r="F693">
        <v>141.453384</v>
      </c>
      <c r="G693">
        <f t="shared" si="87"/>
        <v>-4.911901084929593E-2</v>
      </c>
      <c r="H693">
        <v>128138200</v>
      </c>
      <c r="M693">
        <f t="shared" si="80"/>
        <v>-3.0039295489742379E-2</v>
      </c>
      <c r="N693">
        <f t="shared" si="81"/>
        <v>692</v>
      </c>
      <c r="O693">
        <f t="shared" si="82"/>
        <v>0.91655629139072847</v>
      </c>
      <c r="P693" s="2">
        <f t="shared" si="83"/>
        <v>0.91523178807947014</v>
      </c>
      <c r="Q693">
        <f t="shared" si="84"/>
        <v>1.3822745501076601</v>
      </c>
      <c r="R693">
        <f t="shared" si="85"/>
        <v>9.0915146304027916E-2</v>
      </c>
      <c r="S693">
        <f t="shared" si="86"/>
        <v>0.82431664177544217</v>
      </c>
    </row>
    <row r="694" spans="1:19">
      <c r="A694" s="1">
        <v>44834</v>
      </c>
      <c r="B694">
        <v>141.279999</v>
      </c>
      <c r="C694">
        <v>143.10000600000001</v>
      </c>
      <c r="D694">
        <v>138</v>
      </c>
      <c r="E694">
        <v>138.199997</v>
      </c>
      <c r="F694">
        <v>137.20422400000001</v>
      </c>
      <c r="G694">
        <f t="shared" si="87"/>
        <v>-3.0039295489742379E-2</v>
      </c>
      <c r="H694">
        <v>124925300</v>
      </c>
      <c r="M694">
        <f t="shared" si="80"/>
        <v>3.0752515316146534E-2</v>
      </c>
      <c r="N694">
        <f t="shared" si="81"/>
        <v>693</v>
      </c>
      <c r="O694">
        <f t="shared" si="82"/>
        <v>0.9178807947019868</v>
      </c>
      <c r="P694" s="2">
        <f t="shared" si="83"/>
        <v>0.91655629139072847</v>
      </c>
      <c r="Q694">
        <f t="shared" si="84"/>
        <v>1.3909571841704056</v>
      </c>
      <c r="R694">
        <f t="shared" si="85"/>
        <v>0.8993369556985118</v>
      </c>
      <c r="S694">
        <f t="shared" si="86"/>
        <v>1.7219335692216675E-2</v>
      </c>
    </row>
    <row r="695" spans="1:19">
      <c r="A695" s="1">
        <v>44837</v>
      </c>
      <c r="B695">
        <v>138.21000699999999</v>
      </c>
      <c r="C695">
        <v>143.070007</v>
      </c>
      <c r="D695">
        <v>137.69000199999999</v>
      </c>
      <c r="E695">
        <v>142.449997</v>
      </c>
      <c r="F695">
        <v>141.423599</v>
      </c>
      <c r="G695">
        <f t="shared" si="87"/>
        <v>3.0752515316146534E-2</v>
      </c>
      <c r="H695">
        <v>114311700</v>
      </c>
      <c r="M695">
        <f t="shared" si="80"/>
        <v>2.562315642950086E-2</v>
      </c>
      <c r="N695">
        <f t="shared" si="81"/>
        <v>694</v>
      </c>
      <c r="O695">
        <f t="shared" si="82"/>
        <v>0.91920529801324502</v>
      </c>
      <c r="P695" s="2">
        <f t="shared" si="83"/>
        <v>0.9178807947019868</v>
      </c>
      <c r="Q695">
        <f t="shared" si="84"/>
        <v>1.3997459651861197</v>
      </c>
      <c r="R695">
        <f t="shared" si="85"/>
        <v>0.85481608851085533</v>
      </c>
      <c r="S695">
        <f t="shared" si="86"/>
        <v>6.306470619113147E-2</v>
      </c>
    </row>
    <row r="696" spans="1:19">
      <c r="A696" s="1">
        <v>44838</v>
      </c>
      <c r="B696">
        <v>145.029999</v>
      </c>
      <c r="C696">
        <v>146.220001</v>
      </c>
      <c r="D696">
        <v>144.259995</v>
      </c>
      <c r="E696">
        <v>146.10000600000001</v>
      </c>
      <c r="F696">
        <v>145.04731799999999</v>
      </c>
      <c r="G696">
        <f t="shared" si="87"/>
        <v>2.562315642950086E-2</v>
      </c>
      <c r="H696">
        <v>87830100</v>
      </c>
      <c r="M696">
        <f t="shared" si="80"/>
        <v>2.0532678860012421E-3</v>
      </c>
      <c r="N696">
        <f t="shared" si="81"/>
        <v>695</v>
      </c>
      <c r="O696">
        <f t="shared" si="82"/>
        <v>0.92052980132450335</v>
      </c>
      <c r="P696" s="2">
        <f t="shared" si="83"/>
        <v>0.91920529801324502</v>
      </c>
      <c r="Q696">
        <f t="shared" si="84"/>
        <v>1.408644216569136</v>
      </c>
      <c r="R696">
        <f t="shared" si="85"/>
        <v>0.51764578220374058</v>
      </c>
      <c r="S696">
        <f t="shared" si="86"/>
        <v>0.40155951580950444</v>
      </c>
    </row>
    <row r="697" spans="1:19">
      <c r="A697" s="1">
        <v>44839</v>
      </c>
      <c r="B697">
        <v>144.070007</v>
      </c>
      <c r="C697">
        <v>147.38000500000001</v>
      </c>
      <c r="D697">
        <v>143.009995</v>
      </c>
      <c r="E697">
        <v>146.39999399999999</v>
      </c>
      <c r="F697">
        <v>145.34513899999999</v>
      </c>
      <c r="G697">
        <f t="shared" si="87"/>
        <v>2.0532678860012421E-3</v>
      </c>
      <c r="H697">
        <v>79471000</v>
      </c>
      <c r="M697">
        <f t="shared" si="80"/>
        <v>-6.6258012247659703E-3</v>
      </c>
      <c r="N697">
        <f t="shared" si="81"/>
        <v>696</v>
      </c>
      <c r="O697">
        <f t="shared" si="82"/>
        <v>0.92185430463576157</v>
      </c>
      <c r="P697" s="2">
        <f t="shared" si="83"/>
        <v>0.92052980132450335</v>
      </c>
      <c r="Q697">
        <f t="shared" si="84"/>
        <v>1.4176554224064544</v>
      </c>
      <c r="R697">
        <f t="shared" si="85"/>
        <v>0.37115585926718986</v>
      </c>
      <c r="S697">
        <f t="shared" si="86"/>
        <v>0.54937394205731349</v>
      </c>
    </row>
    <row r="698" spans="1:19">
      <c r="A698" s="1">
        <v>44840</v>
      </c>
      <c r="B698">
        <v>145.80999800000001</v>
      </c>
      <c r="C698">
        <v>147.53999300000001</v>
      </c>
      <c r="D698">
        <v>145.220001</v>
      </c>
      <c r="E698">
        <v>145.429993</v>
      </c>
      <c r="F698">
        <v>144.38211100000001</v>
      </c>
      <c r="G698">
        <f t="shared" si="87"/>
        <v>-6.6258012247659703E-3</v>
      </c>
      <c r="H698">
        <v>68402200</v>
      </c>
      <c r="M698">
        <f t="shared" si="80"/>
        <v>-3.6718530871182598E-2</v>
      </c>
      <c r="N698">
        <f t="shared" si="81"/>
        <v>697</v>
      </c>
      <c r="O698">
        <f t="shared" si="82"/>
        <v>0.9231788079470199</v>
      </c>
      <c r="P698" s="2">
        <f t="shared" si="83"/>
        <v>0.92185430463576157</v>
      </c>
      <c r="Q698">
        <f t="shared" si="84"/>
        <v>1.4267832381297219</v>
      </c>
      <c r="R698">
        <f t="shared" si="85"/>
        <v>5.2377665921715048E-2</v>
      </c>
      <c r="S698">
        <f t="shared" si="86"/>
        <v>0.86947663871404657</v>
      </c>
    </row>
    <row r="699" spans="1:19">
      <c r="A699" s="1">
        <v>44841</v>
      </c>
      <c r="B699">
        <v>142.53999300000001</v>
      </c>
      <c r="C699">
        <v>143.10000600000001</v>
      </c>
      <c r="D699">
        <v>139.449997</v>
      </c>
      <c r="E699">
        <v>140.08999600000001</v>
      </c>
      <c r="F699">
        <v>139.080612</v>
      </c>
      <c r="G699">
        <f t="shared" si="87"/>
        <v>-3.6718530871182598E-2</v>
      </c>
      <c r="H699">
        <v>85925600</v>
      </c>
      <c r="M699">
        <f t="shared" si="80"/>
        <v>2.355626677857714E-3</v>
      </c>
      <c r="N699">
        <f t="shared" si="81"/>
        <v>698</v>
      </c>
      <c r="O699">
        <f t="shared" si="82"/>
        <v>0.92450331125827812</v>
      </c>
      <c r="P699" s="2">
        <f t="shared" si="83"/>
        <v>0.9231788079470199</v>
      </c>
      <c r="Q699">
        <f t="shared" si="84"/>
        <v>1.4360315020946146</v>
      </c>
      <c r="R699">
        <f t="shared" si="85"/>
        <v>0.52282366322694707</v>
      </c>
      <c r="S699">
        <f t="shared" si="86"/>
        <v>0.40035514472007283</v>
      </c>
    </row>
    <row r="700" spans="1:19">
      <c r="A700" s="1">
        <v>44844</v>
      </c>
      <c r="B700">
        <v>140.41999799999999</v>
      </c>
      <c r="C700">
        <v>141.88999899999999</v>
      </c>
      <c r="D700">
        <v>138.570007</v>
      </c>
      <c r="E700">
        <v>140.41999799999999</v>
      </c>
      <c r="F700">
        <v>139.40823399999999</v>
      </c>
      <c r="G700">
        <f t="shared" si="87"/>
        <v>2.355626677857714E-3</v>
      </c>
      <c r="H700">
        <v>74899000</v>
      </c>
      <c r="M700">
        <f t="shared" si="80"/>
        <v>-1.0255075751120946E-2</v>
      </c>
      <c r="N700">
        <f t="shared" si="81"/>
        <v>699</v>
      </c>
      <c r="O700">
        <f t="shared" si="82"/>
        <v>0.92582781456953644</v>
      </c>
      <c r="P700" s="2">
        <f t="shared" si="83"/>
        <v>0.92450331125827812</v>
      </c>
      <c r="Q700">
        <f t="shared" si="84"/>
        <v>1.4454042481622935</v>
      </c>
      <c r="R700">
        <f t="shared" si="85"/>
        <v>0.31391434456435474</v>
      </c>
      <c r="S700">
        <f t="shared" si="86"/>
        <v>0.61058896669392337</v>
      </c>
    </row>
    <row r="701" spans="1:19">
      <c r="A701" s="1">
        <v>44845</v>
      </c>
      <c r="B701">
        <v>139.89999399999999</v>
      </c>
      <c r="C701">
        <v>141.35000600000001</v>
      </c>
      <c r="D701">
        <v>138.220001</v>
      </c>
      <c r="E701">
        <v>138.979996</v>
      </c>
      <c r="F701">
        <v>137.97859199999999</v>
      </c>
      <c r="G701">
        <f t="shared" si="87"/>
        <v>-1.0255075751120946E-2</v>
      </c>
      <c r="H701">
        <v>77033700</v>
      </c>
      <c r="M701">
        <f t="shared" si="80"/>
        <v>-4.6049969838799498E-3</v>
      </c>
      <c r="N701">
        <f t="shared" si="81"/>
        <v>700</v>
      </c>
      <c r="O701">
        <f t="shared" si="82"/>
        <v>0.92715231788079466</v>
      </c>
      <c r="P701" s="2">
        <f t="shared" si="83"/>
        <v>0.92582781456953644</v>
      </c>
      <c r="Q701">
        <f t="shared" si="84"/>
        <v>1.4549057193893218</v>
      </c>
      <c r="R701">
        <f t="shared" si="85"/>
        <v>0.40441473193126148</v>
      </c>
      <c r="S701">
        <f t="shared" si="86"/>
        <v>0.52141308263827502</v>
      </c>
    </row>
    <row r="702" spans="1:19">
      <c r="A702" s="1">
        <v>44846</v>
      </c>
      <c r="B702">
        <v>139.13000500000001</v>
      </c>
      <c r="C702">
        <v>140.36000100000001</v>
      </c>
      <c r="D702">
        <v>138.16000399999999</v>
      </c>
      <c r="E702">
        <v>138.33999600000001</v>
      </c>
      <c r="F702">
        <v>137.34320099999999</v>
      </c>
      <c r="G702">
        <f t="shared" si="87"/>
        <v>-4.6049969838799498E-3</v>
      </c>
      <c r="H702">
        <v>70433700</v>
      </c>
      <c r="M702">
        <f t="shared" si="80"/>
        <v>3.3613101823657177E-2</v>
      </c>
      <c r="N702">
        <f t="shared" si="81"/>
        <v>701</v>
      </c>
      <c r="O702">
        <f t="shared" si="82"/>
        <v>0.92847682119205299</v>
      </c>
      <c r="P702" s="2">
        <f t="shared" si="83"/>
        <v>0.92715231788079466</v>
      </c>
      <c r="Q702">
        <f t="shared" si="84"/>
        <v>1.4645403829458734</v>
      </c>
      <c r="R702">
        <f t="shared" si="85"/>
        <v>0.91935332065680908</v>
      </c>
      <c r="S702">
        <f t="shared" si="86"/>
        <v>7.798997223985582E-3</v>
      </c>
    </row>
    <row r="703" spans="1:19">
      <c r="A703" s="1">
        <v>44847</v>
      </c>
      <c r="B703">
        <v>134.990005</v>
      </c>
      <c r="C703">
        <v>143.58999600000001</v>
      </c>
      <c r="D703">
        <v>134.36999499999999</v>
      </c>
      <c r="E703">
        <v>142.990005</v>
      </c>
      <c r="F703">
        <v>141.959732</v>
      </c>
      <c r="G703">
        <f t="shared" si="87"/>
        <v>3.3613101823657177E-2</v>
      </c>
      <c r="H703">
        <v>113224000</v>
      </c>
      <c r="M703">
        <f t="shared" si="80"/>
        <v>-3.2240220064658986E-2</v>
      </c>
      <c r="N703">
        <f t="shared" si="81"/>
        <v>702</v>
      </c>
      <c r="O703">
        <f t="shared" si="82"/>
        <v>0.92980132450331121</v>
      </c>
      <c r="P703" s="2">
        <f t="shared" si="83"/>
        <v>0.92847682119205299</v>
      </c>
      <c r="Q703">
        <f t="shared" si="84"/>
        <v>1.4743129463975477</v>
      </c>
      <c r="R703">
        <f t="shared" si="85"/>
        <v>7.6395860815033467E-2</v>
      </c>
      <c r="S703">
        <f t="shared" si="86"/>
        <v>0.85208096037701953</v>
      </c>
    </row>
    <row r="704" spans="1:19">
      <c r="A704" s="1">
        <v>44848</v>
      </c>
      <c r="B704">
        <v>144.30999800000001</v>
      </c>
      <c r="C704">
        <v>144.520004</v>
      </c>
      <c r="D704">
        <v>138.19000199999999</v>
      </c>
      <c r="E704">
        <v>138.38000500000001</v>
      </c>
      <c r="F704">
        <v>137.38291899999999</v>
      </c>
      <c r="G704">
        <f t="shared" si="87"/>
        <v>-3.2240220064658986E-2</v>
      </c>
      <c r="H704">
        <v>88598000</v>
      </c>
      <c r="M704">
        <f t="shared" si="80"/>
        <v>2.9122703383526183E-2</v>
      </c>
      <c r="N704">
        <f t="shared" si="81"/>
        <v>703</v>
      </c>
      <c r="O704">
        <f t="shared" si="82"/>
        <v>0.93112582781456954</v>
      </c>
      <c r="P704" s="2">
        <f t="shared" si="83"/>
        <v>0.92980132450331121</v>
      </c>
      <c r="Q704">
        <f t="shared" si="84"/>
        <v>1.484228375503847</v>
      </c>
      <c r="R704">
        <f t="shared" si="85"/>
        <v>0.88642459482965463</v>
      </c>
      <c r="S704">
        <f t="shared" si="86"/>
        <v>4.3376729673656578E-2</v>
      </c>
    </row>
    <row r="705" spans="1:19">
      <c r="A705" s="1">
        <v>44851</v>
      </c>
      <c r="B705">
        <v>141.070007</v>
      </c>
      <c r="C705">
        <v>142.89999399999999</v>
      </c>
      <c r="D705">
        <v>140.270004</v>
      </c>
      <c r="E705">
        <v>142.41000399999999</v>
      </c>
      <c r="F705">
        <v>141.383881</v>
      </c>
      <c r="G705">
        <f t="shared" si="87"/>
        <v>2.9122703383526183E-2</v>
      </c>
      <c r="H705">
        <v>85250900</v>
      </c>
      <c r="M705">
        <f t="shared" si="80"/>
        <v>9.4093965350972031E-3</v>
      </c>
      <c r="N705">
        <f t="shared" si="81"/>
        <v>704</v>
      </c>
      <c r="O705">
        <f t="shared" si="82"/>
        <v>0.93245033112582787</v>
      </c>
      <c r="P705" s="2">
        <f t="shared" si="83"/>
        <v>0.93112582781456954</v>
      </c>
      <c r="Q705">
        <f t="shared" si="84"/>
        <v>1.4942919137068724</v>
      </c>
      <c r="R705">
        <f t="shared" si="85"/>
        <v>0.64073469999162547</v>
      </c>
      <c r="S705">
        <f t="shared" si="86"/>
        <v>0.29039112782294407</v>
      </c>
    </row>
    <row r="706" spans="1:19">
      <c r="A706" s="1">
        <v>44852</v>
      </c>
      <c r="B706">
        <v>145.490005</v>
      </c>
      <c r="C706">
        <v>146.699997</v>
      </c>
      <c r="D706">
        <v>140.61000100000001</v>
      </c>
      <c r="E706">
        <v>143.75</v>
      </c>
      <c r="F706">
        <v>142.71421799999999</v>
      </c>
      <c r="G706">
        <f t="shared" si="87"/>
        <v>9.4093965350972031E-3</v>
      </c>
      <c r="H706">
        <v>99136600</v>
      </c>
      <c r="M706">
        <f t="shared" si="80"/>
        <v>7.6521457728895292E-4</v>
      </c>
      <c r="N706">
        <f t="shared" si="81"/>
        <v>705</v>
      </c>
      <c r="O706">
        <f t="shared" si="82"/>
        <v>0.93377483443708609</v>
      </c>
      <c r="P706" s="2">
        <f t="shared" si="83"/>
        <v>0.93245033112582787</v>
      </c>
      <c r="Q706">
        <f t="shared" si="84"/>
        <v>1.5045091035075087</v>
      </c>
      <c r="R706">
        <f t="shared" si="85"/>
        <v>0.49556520290640782</v>
      </c>
      <c r="S706">
        <f t="shared" si="86"/>
        <v>0.43688512821942005</v>
      </c>
    </row>
    <row r="707" spans="1:19">
      <c r="A707" s="1">
        <v>44853</v>
      </c>
      <c r="B707">
        <v>141.69000199999999</v>
      </c>
      <c r="C707">
        <v>144.949997</v>
      </c>
      <c r="D707">
        <v>141.5</v>
      </c>
      <c r="E707">
        <v>143.86000100000001</v>
      </c>
      <c r="F707">
        <v>142.82342499999999</v>
      </c>
      <c r="G707">
        <f t="shared" si="87"/>
        <v>7.6521457728895292E-4</v>
      </c>
      <c r="H707">
        <v>61758300</v>
      </c>
      <c r="M707">
        <f t="shared" ref="M707:M756" si="88">($F708/$F707)-1</f>
        <v>-3.2669570835455186E-3</v>
      </c>
      <c r="N707">
        <f t="shared" ref="N707:N756" si="89">ROW()-1</f>
        <v>706</v>
      </c>
      <c r="O707">
        <f t="shared" ref="O707:O756" si="90">N707/$V$3</f>
        <v>0.93509933774834442</v>
      </c>
      <c r="P707" s="2">
        <f t="shared" ref="P707:P756" si="91">(N707-1)/$V$3</f>
        <v>0.93377483443708609</v>
      </c>
      <c r="Q707">
        <f t="shared" ref="Q707:Q756" si="92">IF(O707&lt;1,_xlfn.NORM.S.INV(O707), "")</f>
        <v>1.5148858099538225</v>
      </c>
      <c r="R707">
        <f t="shared" ref="R707:R756" si="93">_xlfn.NORM.DIST(M707,$V$5,$V$6, TRUE)</f>
        <v>0.42683986842237515</v>
      </c>
      <c r="S707">
        <f t="shared" ref="S707:S756" si="94">ABS(R707-P707)</f>
        <v>0.50693496601471089</v>
      </c>
    </row>
    <row r="708" spans="1:19">
      <c r="A708" s="1">
        <v>44854</v>
      </c>
      <c r="B708">
        <v>143.020004</v>
      </c>
      <c r="C708">
        <v>145.88999899999999</v>
      </c>
      <c r="D708">
        <v>142.64999399999999</v>
      </c>
      <c r="E708">
        <v>143.38999899999999</v>
      </c>
      <c r="F708">
        <v>142.35682700000001</v>
      </c>
      <c r="G708">
        <f t="shared" ref="G708:G757" si="95">($F708/$F707)-1</f>
        <v>-3.2669570835455186E-3</v>
      </c>
      <c r="H708">
        <v>64522000</v>
      </c>
      <c r="M708">
        <f t="shared" si="88"/>
        <v>2.7059011367259522E-2</v>
      </c>
      <c r="N708">
        <f t="shared" si="89"/>
        <v>707</v>
      </c>
      <c r="O708">
        <f t="shared" si="90"/>
        <v>0.93642384105960264</v>
      </c>
      <c r="P708" s="2">
        <f t="shared" si="91"/>
        <v>0.93509933774834442</v>
      </c>
      <c r="Q708">
        <f t="shared" si="92"/>
        <v>1.5254282464983784</v>
      </c>
      <c r="R708">
        <f t="shared" si="93"/>
        <v>0.86843638514054367</v>
      </c>
      <c r="S708">
        <f t="shared" si="94"/>
        <v>6.6662952607800752E-2</v>
      </c>
    </row>
    <row r="709" spans="1:19">
      <c r="A709" s="1">
        <v>44855</v>
      </c>
      <c r="B709">
        <v>142.86999499999999</v>
      </c>
      <c r="C709">
        <v>147.85000600000001</v>
      </c>
      <c r="D709">
        <v>142.64999399999999</v>
      </c>
      <c r="E709">
        <v>147.270004</v>
      </c>
      <c r="F709">
        <v>146.20886200000001</v>
      </c>
      <c r="G709">
        <f t="shared" si="95"/>
        <v>2.7059011367259522E-2</v>
      </c>
      <c r="H709">
        <v>86548600</v>
      </c>
      <c r="M709">
        <f t="shared" si="88"/>
        <v>1.4802741573899825E-2</v>
      </c>
      <c r="N709">
        <f t="shared" si="89"/>
        <v>708</v>
      </c>
      <c r="O709">
        <f t="shared" si="90"/>
        <v>0.93774834437086096</v>
      </c>
      <c r="P709" s="2">
        <f t="shared" si="91"/>
        <v>0.93642384105960264</v>
      </c>
      <c r="Q709">
        <f t="shared" si="92"/>
        <v>1.5361430035184354</v>
      </c>
      <c r="R709">
        <f t="shared" si="93"/>
        <v>0.72315417803745929</v>
      </c>
      <c r="S709">
        <f t="shared" si="94"/>
        <v>0.21326966302214334</v>
      </c>
    </row>
    <row r="710" spans="1:19">
      <c r="A710" s="1">
        <v>44858</v>
      </c>
      <c r="B710">
        <v>147.19000199999999</v>
      </c>
      <c r="C710">
        <v>150.229996</v>
      </c>
      <c r="D710">
        <v>146</v>
      </c>
      <c r="E710">
        <v>149.449997</v>
      </c>
      <c r="F710">
        <v>148.373154</v>
      </c>
      <c r="G710">
        <f t="shared" si="95"/>
        <v>1.4802741573899825E-2</v>
      </c>
      <c r="H710">
        <v>75981900</v>
      </c>
      <c r="M710">
        <f t="shared" si="88"/>
        <v>1.9337635701941247E-2</v>
      </c>
      <c r="N710">
        <f t="shared" si="89"/>
        <v>709</v>
      </c>
      <c r="O710">
        <f t="shared" si="90"/>
        <v>0.93907284768211918</v>
      </c>
      <c r="P710" s="2">
        <f t="shared" si="91"/>
        <v>0.93774834437086096</v>
      </c>
      <c r="Q710">
        <f t="shared" si="92"/>
        <v>1.5470370798365856</v>
      </c>
      <c r="R710">
        <f t="shared" si="93"/>
        <v>0.78440412094731149</v>
      </c>
      <c r="S710">
        <f t="shared" si="94"/>
        <v>0.15334422342354947</v>
      </c>
    </row>
    <row r="711" spans="1:19">
      <c r="A711" s="1">
        <v>44859</v>
      </c>
      <c r="B711">
        <v>150.08999600000001</v>
      </c>
      <c r="C711">
        <v>152.490005</v>
      </c>
      <c r="D711">
        <v>149.36000100000001</v>
      </c>
      <c r="E711">
        <v>152.33999600000001</v>
      </c>
      <c r="F711">
        <v>151.24234000000001</v>
      </c>
      <c r="G711">
        <f t="shared" si="95"/>
        <v>1.9337635701941247E-2</v>
      </c>
      <c r="H711">
        <v>74732300</v>
      </c>
      <c r="M711">
        <f t="shared" si="88"/>
        <v>-1.9627175829202481E-2</v>
      </c>
      <c r="N711">
        <f t="shared" si="89"/>
        <v>710</v>
      </c>
      <c r="O711">
        <f t="shared" si="90"/>
        <v>0.94039735099337751</v>
      </c>
      <c r="P711" s="2">
        <f t="shared" si="91"/>
        <v>0.93907284768211918</v>
      </c>
      <c r="Q711">
        <f t="shared" si="92"/>
        <v>1.5581179176305724</v>
      </c>
      <c r="R711">
        <f t="shared" si="93"/>
        <v>0.1873746987212789</v>
      </c>
      <c r="S711">
        <f t="shared" si="94"/>
        <v>0.75169814896084031</v>
      </c>
    </row>
    <row r="712" spans="1:19">
      <c r="A712" s="1">
        <v>44860</v>
      </c>
      <c r="B712">
        <v>150.96000699999999</v>
      </c>
      <c r="C712">
        <v>151.990005</v>
      </c>
      <c r="D712">
        <v>148.03999300000001</v>
      </c>
      <c r="E712">
        <v>149.35000600000001</v>
      </c>
      <c r="F712">
        <v>148.27387999999999</v>
      </c>
      <c r="G712">
        <f t="shared" si="95"/>
        <v>-1.9627175829202481E-2</v>
      </c>
      <c r="H712">
        <v>88194300</v>
      </c>
      <c r="M712">
        <f t="shared" si="88"/>
        <v>-3.046532538300073E-2</v>
      </c>
      <c r="N712">
        <f t="shared" si="89"/>
        <v>711</v>
      </c>
      <c r="O712">
        <f t="shared" si="90"/>
        <v>0.94172185430463573</v>
      </c>
      <c r="P712" s="2">
        <f t="shared" si="91"/>
        <v>0.94039735099337751</v>
      </c>
      <c r="Q712">
        <f t="shared" si="92"/>
        <v>1.5693934411812596</v>
      </c>
      <c r="R712">
        <f t="shared" si="93"/>
        <v>8.7955616598583933E-2</v>
      </c>
      <c r="S712">
        <f t="shared" si="94"/>
        <v>0.85244173439479354</v>
      </c>
    </row>
    <row r="713" spans="1:19">
      <c r="A713" s="1">
        <v>44861</v>
      </c>
      <c r="B713">
        <v>148.070007</v>
      </c>
      <c r="C713">
        <v>149.050003</v>
      </c>
      <c r="D713">
        <v>144.13000500000001</v>
      </c>
      <c r="E713">
        <v>144.800003</v>
      </c>
      <c r="F713">
        <v>143.75666799999999</v>
      </c>
      <c r="G713">
        <f t="shared" si="95"/>
        <v>-3.046532538300073E-2</v>
      </c>
      <c r="H713">
        <v>109180200</v>
      </c>
      <c r="M713">
        <f t="shared" si="88"/>
        <v>7.5552502371576846E-2</v>
      </c>
      <c r="N713">
        <f t="shared" si="89"/>
        <v>712</v>
      </c>
      <c r="O713">
        <f t="shared" si="90"/>
        <v>0.94304635761589406</v>
      </c>
      <c r="P713" s="2">
        <f t="shared" si="91"/>
        <v>0.94172185430463573</v>
      </c>
      <c r="Q713">
        <f t="shared" si="92"/>
        <v>1.5808720999789536</v>
      </c>
      <c r="R713">
        <f t="shared" si="93"/>
        <v>0.99932081395697536</v>
      </c>
      <c r="S713">
        <f t="shared" si="94"/>
        <v>5.7598959652339632E-2</v>
      </c>
    </row>
    <row r="714" spans="1:19">
      <c r="A714" s="1">
        <v>44862</v>
      </c>
      <c r="B714">
        <v>148.199997</v>
      </c>
      <c r="C714">
        <v>157.5</v>
      </c>
      <c r="D714">
        <v>147.820007</v>
      </c>
      <c r="E714">
        <v>155.740005</v>
      </c>
      <c r="F714">
        <v>154.61784399999999</v>
      </c>
      <c r="G714">
        <f t="shared" si="95"/>
        <v>7.5552502371576846E-2</v>
      </c>
      <c r="H714">
        <v>164762400</v>
      </c>
      <c r="M714">
        <f t="shared" si="88"/>
        <v>-1.541038820849161E-2</v>
      </c>
      <c r="N714">
        <f t="shared" si="89"/>
        <v>713</v>
      </c>
      <c r="O714">
        <f t="shared" si="90"/>
        <v>0.94437086092715228</v>
      </c>
      <c r="P714" s="2">
        <f t="shared" si="91"/>
        <v>0.94304635761589406</v>
      </c>
      <c r="Q714">
        <f t="shared" si="92"/>
        <v>1.5925629167926436</v>
      </c>
      <c r="R714">
        <f t="shared" si="93"/>
        <v>0.23997955868960147</v>
      </c>
      <c r="S714">
        <f t="shared" si="94"/>
        <v>0.70306679892629265</v>
      </c>
    </row>
    <row r="715" spans="1:19">
      <c r="A715" s="1">
        <v>44865</v>
      </c>
      <c r="B715">
        <v>153.16000399999999</v>
      </c>
      <c r="C715">
        <v>154.240005</v>
      </c>
      <c r="D715">
        <v>151.91999799999999</v>
      </c>
      <c r="E715">
        <v>153.33999600000001</v>
      </c>
      <c r="F715">
        <v>152.23512299999999</v>
      </c>
      <c r="G715">
        <f t="shared" si="95"/>
        <v>-1.541038820849161E-2</v>
      </c>
      <c r="H715">
        <v>97943200</v>
      </c>
      <c r="M715">
        <f t="shared" si="88"/>
        <v>-1.7542659981297337E-2</v>
      </c>
      <c r="N715">
        <f t="shared" si="89"/>
        <v>714</v>
      </c>
      <c r="O715">
        <f t="shared" si="90"/>
        <v>0.94569536423841061</v>
      </c>
      <c r="P715" s="2">
        <f t="shared" si="91"/>
        <v>0.94437086092715228</v>
      </c>
      <c r="Q715">
        <f t="shared" si="92"/>
        <v>1.6044755414072958</v>
      </c>
      <c r="R715">
        <f t="shared" si="93"/>
        <v>0.21243043949942997</v>
      </c>
      <c r="S715">
        <f t="shared" si="94"/>
        <v>0.73194042142772231</v>
      </c>
    </row>
    <row r="716" spans="1:19">
      <c r="A716" s="1">
        <v>44866</v>
      </c>
      <c r="B716">
        <v>155.08000200000001</v>
      </c>
      <c r="C716">
        <v>155.449997</v>
      </c>
      <c r="D716">
        <v>149.13000500000001</v>
      </c>
      <c r="E716">
        <v>150.64999399999999</v>
      </c>
      <c r="F716">
        <v>149.564514</v>
      </c>
      <c r="G716">
        <f t="shared" si="95"/>
        <v>-1.7542659981297337E-2</v>
      </c>
      <c r="H716">
        <v>80379300</v>
      </c>
      <c r="M716">
        <f t="shared" si="88"/>
        <v>-3.7304958581284908E-2</v>
      </c>
      <c r="N716">
        <f t="shared" si="89"/>
        <v>715</v>
      </c>
      <c r="O716">
        <f t="shared" si="90"/>
        <v>0.94701986754966883</v>
      </c>
      <c r="P716" s="2">
        <f t="shared" si="91"/>
        <v>0.94569536423841061</v>
      </c>
      <c r="Q716">
        <f t="shared" si="92"/>
        <v>1.6166203108543586</v>
      </c>
      <c r="R716">
        <f t="shared" si="93"/>
        <v>4.9734863345611724E-2</v>
      </c>
      <c r="S716">
        <f t="shared" si="94"/>
        <v>0.89596050089279888</v>
      </c>
    </row>
    <row r="717" spans="1:19">
      <c r="A717" s="1">
        <v>44867</v>
      </c>
      <c r="B717">
        <v>148.949997</v>
      </c>
      <c r="C717">
        <v>152.16999799999999</v>
      </c>
      <c r="D717">
        <v>145</v>
      </c>
      <c r="E717">
        <v>145.029999</v>
      </c>
      <c r="F717">
        <v>143.985016</v>
      </c>
      <c r="G717">
        <f t="shared" si="95"/>
        <v>-3.7304958581284908E-2</v>
      </c>
      <c r="H717">
        <v>93604600</v>
      </c>
      <c r="M717">
        <f t="shared" si="88"/>
        <v>-4.2405197218577273E-2</v>
      </c>
      <c r="N717">
        <f t="shared" si="89"/>
        <v>716</v>
      </c>
      <c r="O717">
        <f t="shared" si="90"/>
        <v>0.94834437086092715</v>
      </c>
      <c r="P717" s="2">
        <f t="shared" si="91"/>
        <v>0.94701986754966883</v>
      </c>
      <c r="Q717">
        <f t="shared" si="92"/>
        <v>1.6290083171048346</v>
      </c>
      <c r="R717">
        <f t="shared" si="93"/>
        <v>3.0975536839845299E-2</v>
      </c>
      <c r="S717">
        <f t="shared" si="94"/>
        <v>0.9160443307098235</v>
      </c>
    </row>
    <row r="718" spans="1:19">
      <c r="A718" s="1">
        <v>44868</v>
      </c>
      <c r="B718">
        <v>142.05999800000001</v>
      </c>
      <c r="C718">
        <v>142.800003</v>
      </c>
      <c r="D718">
        <v>138.75</v>
      </c>
      <c r="E718">
        <v>138.88000500000001</v>
      </c>
      <c r="F718">
        <v>137.87930299999999</v>
      </c>
      <c r="G718">
        <f t="shared" si="95"/>
        <v>-4.2405197218577273E-2</v>
      </c>
      <c r="H718">
        <v>97918500</v>
      </c>
      <c r="M718">
        <f t="shared" si="88"/>
        <v>-1.947195802113888E-3</v>
      </c>
      <c r="N718">
        <f t="shared" si="89"/>
        <v>717</v>
      </c>
      <c r="O718">
        <f t="shared" si="90"/>
        <v>0.94966887417218548</v>
      </c>
      <c r="P718" s="2">
        <f t="shared" si="91"/>
        <v>0.94834437086092715</v>
      </c>
      <c r="Q718">
        <f t="shared" si="92"/>
        <v>1.6416514833678879</v>
      </c>
      <c r="R718">
        <f t="shared" si="93"/>
        <v>0.44919315996212156</v>
      </c>
      <c r="S718">
        <f t="shared" si="94"/>
        <v>0.4991512108988056</v>
      </c>
    </row>
    <row r="719" spans="1:19">
      <c r="A719" s="1">
        <v>44869</v>
      </c>
      <c r="B719">
        <v>142.08999600000001</v>
      </c>
      <c r="C719">
        <v>142.66999799999999</v>
      </c>
      <c r="D719">
        <v>134.38000500000001</v>
      </c>
      <c r="E719">
        <v>138.38000500000001</v>
      </c>
      <c r="F719">
        <v>137.61082500000001</v>
      </c>
      <c r="G719">
        <f t="shared" si="95"/>
        <v>-1.947195802113888E-3</v>
      </c>
      <c r="H719">
        <v>140814800</v>
      </c>
      <c r="M719">
        <f t="shared" si="88"/>
        <v>3.9022148148590841E-3</v>
      </c>
      <c r="N719">
        <f t="shared" si="89"/>
        <v>718</v>
      </c>
      <c r="O719">
        <f t="shared" si="90"/>
        <v>0.9509933774834437</v>
      </c>
      <c r="P719" s="2">
        <f t="shared" si="91"/>
        <v>0.94966887417218548</v>
      </c>
      <c r="Q719">
        <f t="shared" si="92"/>
        <v>1.6545626503483206</v>
      </c>
      <c r="R719">
        <f t="shared" si="93"/>
        <v>0.54923007308309257</v>
      </c>
      <c r="S719">
        <f t="shared" si="94"/>
        <v>0.40043880108909291</v>
      </c>
    </row>
    <row r="720" spans="1:19">
      <c r="A720" s="1">
        <v>44872</v>
      </c>
      <c r="B720">
        <v>137.11000100000001</v>
      </c>
      <c r="C720">
        <v>139.14999399999999</v>
      </c>
      <c r="D720">
        <v>135.66999799999999</v>
      </c>
      <c r="E720">
        <v>138.91999799999999</v>
      </c>
      <c r="F720">
        <v>138.14781199999999</v>
      </c>
      <c r="G720">
        <f t="shared" si="95"/>
        <v>3.9022148148590841E-3</v>
      </c>
      <c r="H720">
        <v>83374600</v>
      </c>
      <c r="M720">
        <f t="shared" si="88"/>
        <v>4.1751077461871233E-3</v>
      </c>
      <c r="N720">
        <f t="shared" si="89"/>
        <v>719</v>
      </c>
      <c r="O720">
        <f t="shared" si="90"/>
        <v>0.95231788079470203</v>
      </c>
      <c r="P720" s="2">
        <f t="shared" si="91"/>
        <v>0.9509933774834437</v>
      </c>
      <c r="Q720">
        <f t="shared" si="92"/>
        <v>1.6677556740720179</v>
      </c>
      <c r="R720">
        <f t="shared" si="93"/>
        <v>0.55387025832972414</v>
      </c>
      <c r="S720">
        <f t="shared" si="94"/>
        <v>0.39712311915371956</v>
      </c>
    </row>
    <row r="721" spans="1:19">
      <c r="A721" s="1">
        <v>44873</v>
      </c>
      <c r="B721">
        <v>140.41000399999999</v>
      </c>
      <c r="C721">
        <v>141.429993</v>
      </c>
      <c r="D721">
        <v>137.490005</v>
      </c>
      <c r="E721">
        <v>139.5</v>
      </c>
      <c r="F721">
        <v>138.724594</v>
      </c>
      <c r="G721">
        <f t="shared" si="95"/>
        <v>4.1751077461871233E-3</v>
      </c>
      <c r="H721">
        <v>89908500</v>
      </c>
      <c r="M721">
        <f t="shared" si="88"/>
        <v>-3.3189954767501417E-2</v>
      </c>
      <c r="N721">
        <f t="shared" si="89"/>
        <v>720</v>
      </c>
      <c r="O721">
        <f t="shared" si="90"/>
        <v>0.95364238410596025</v>
      </c>
      <c r="P721" s="2">
        <f t="shared" si="91"/>
        <v>0.95231788079470203</v>
      </c>
      <c r="Q721">
        <f t="shared" si="92"/>
        <v>1.6812455372012169</v>
      </c>
      <c r="R721">
        <f t="shared" si="93"/>
        <v>7.0704966791591148E-2</v>
      </c>
      <c r="S721">
        <f t="shared" si="94"/>
        <v>0.88161291400311093</v>
      </c>
    </row>
    <row r="722" spans="1:19">
      <c r="A722" s="1">
        <v>44874</v>
      </c>
      <c r="B722">
        <v>138.5</v>
      </c>
      <c r="C722">
        <v>138.550003</v>
      </c>
      <c r="D722">
        <v>134.58999600000001</v>
      </c>
      <c r="E722">
        <v>134.86999499999999</v>
      </c>
      <c r="F722">
        <v>134.12033099999999</v>
      </c>
      <c r="G722">
        <f t="shared" si="95"/>
        <v>-3.3189954767501417E-2</v>
      </c>
      <c r="H722">
        <v>74917800</v>
      </c>
      <c r="M722">
        <f t="shared" si="88"/>
        <v>8.8974608927859133E-2</v>
      </c>
      <c r="N722">
        <f t="shared" si="89"/>
        <v>721</v>
      </c>
      <c r="O722">
        <f t="shared" si="90"/>
        <v>0.95496688741721858</v>
      </c>
      <c r="P722" s="2">
        <f t="shared" si="91"/>
        <v>0.95364238410596025</v>
      </c>
      <c r="Q722">
        <f t="shared" si="92"/>
        <v>1.6950484761458793</v>
      </c>
      <c r="R722">
        <f t="shared" si="93"/>
        <v>0.99992166629075208</v>
      </c>
      <c r="S722">
        <f t="shared" si="94"/>
        <v>4.6279282184791826E-2</v>
      </c>
    </row>
    <row r="723" spans="1:19">
      <c r="A723" s="1">
        <v>44875</v>
      </c>
      <c r="B723">
        <v>141.240005</v>
      </c>
      <c r="C723">
        <v>146.86999499999999</v>
      </c>
      <c r="D723">
        <v>139.5</v>
      </c>
      <c r="E723">
        <v>146.86999499999999</v>
      </c>
      <c r="F723">
        <v>146.05363500000001</v>
      </c>
      <c r="G723">
        <f t="shared" si="95"/>
        <v>8.8974608927859133E-2</v>
      </c>
      <c r="H723">
        <v>118854000</v>
      </c>
      <c r="M723">
        <f t="shared" si="88"/>
        <v>1.9268531043407311E-2</v>
      </c>
      <c r="N723">
        <f t="shared" si="89"/>
        <v>722</v>
      </c>
      <c r="O723">
        <f t="shared" si="90"/>
        <v>0.9562913907284768</v>
      </c>
      <c r="P723" s="2">
        <f t="shared" si="91"/>
        <v>0.95496688741721858</v>
      </c>
      <c r="Q723">
        <f t="shared" si="92"/>
        <v>1.709182126752443</v>
      </c>
      <c r="R723">
        <f t="shared" si="93"/>
        <v>0.78353384046371521</v>
      </c>
      <c r="S723">
        <f t="shared" si="94"/>
        <v>0.17143304695350337</v>
      </c>
    </row>
    <row r="724" spans="1:19">
      <c r="A724" s="1">
        <v>44876</v>
      </c>
      <c r="B724">
        <v>145.820007</v>
      </c>
      <c r="C724">
        <v>150.009995</v>
      </c>
      <c r="D724">
        <v>144.36999499999999</v>
      </c>
      <c r="E724">
        <v>149.699997</v>
      </c>
      <c r="F724">
        <v>148.867874</v>
      </c>
      <c r="G724">
        <f t="shared" si="95"/>
        <v>1.9268531043407311E-2</v>
      </c>
      <c r="H724">
        <v>93979700</v>
      </c>
      <c r="M724">
        <f t="shared" si="88"/>
        <v>-9.4855522689871741E-3</v>
      </c>
      <c r="N724">
        <f t="shared" si="89"/>
        <v>723</v>
      </c>
      <c r="O724">
        <f t="shared" si="90"/>
        <v>0.95761589403973513</v>
      </c>
      <c r="P724" s="2">
        <f t="shared" si="91"/>
        <v>0.9562913907284768</v>
      </c>
      <c r="Q724">
        <f t="shared" si="92"/>
        <v>1.7236656919418682</v>
      </c>
      <c r="R724">
        <f t="shared" si="93"/>
        <v>0.3257389668577293</v>
      </c>
      <c r="S724">
        <f t="shared" si="94"/>
        <v>0.6305524238707475</v>
      </c>
    </row>
    <row r="725" spans="1:19">
      <c r="A725" s="1">
        <v>44879</v>
      </c>
      <c r="B725">
        <v>148.970001</v>
      </c>
      <c r="C725">
        <v>150.279999</v>
      </c>
      <c r="D725">
        <v>147.429993</v>
      </c>
      <c r="E725">
        <v>148.279999</v>
      </c>
      <c r="F725">
        <v>147.45578</v>
      </c>
      <c r="G725">
        <f t="shared" si="95"/>
        <v>-9.4855522689871741E-3</v>
      </c>
      <c r="H725">
        <v>73374100</v>
      </c>
      <c r="M725">
        <f t="shared" si="88"/>
        <v>1.1869517763223536E-2</v>
      </c>
      <c r="N725">
        <f t="shared" si="89"/>
        <v>724</v>
      </c>
      <c r="O725">
        <f t="shared" si="90"/>
        <v>0.95894039735099335</v>
      </c>
      <c r="P725" s="2">
        <f t="shared" si="91"/>
        <v>0.95761589403973513</v>
      </c>
      <c r="Q725">
        <f t="shared" si="92"/>
        <v>1.7385201354075843</v>
      </c>
      <c r="R725">
        <f t="shared" si="93"/>
        <v>0.67945058860083085</v>
      </c>
      <c r="S725">
        <f t="shared" si="94"/>
        <v>0.27816530543890428</v>
      </c>
    </row>
    <row r="726" spans="1:19">
      <c r="A726" s="1">
        <v>44880</v>
      </c>
      <c r="B726">
        <v>152.220001</v>
      </c>
      <c r="C726">
        <v>153.58999600000001</v>
      </c>
      <c r="D726">
        <v>148.55999800000001</v>
      </c>
      <c r="E726">
        <v>150.03999300000001</v>
      </c>
      <c r="F726">
        <v>149.20600899999999</v>
      </c>
      <c r="G726">
        <f t="shared" si="95"/>
        <v>1.1869517763223536E-2</v>
      </c>
      <c r="H726">
        <v>89868300</v>
      </c>
      <c r="M726">
        <f t="shared" si="88"/>
        <v>-8.3310451658820117E-3</v>
      </c>
      <c r="N726">
        <f t="shared" si="89"/>
        <v>725</v>
      </c>
      <c r="O726">
        <f t="shared" si="90"/>
        <v>0.96026490066225167</v>
      </c>
      <c r="P726" s="2">
        <f t="shared" si="91"/>
        <v>0.95894039735099335</v>
      </c>
      <c r="Q726">
        <f t="shared" si="92"/>
        <v>1.7537684064141577</v>
      </c>
      <c r="R726">
        <f t="shared" si="93"/>
        <v>0.34380980768676672</v>
      </c>
      <c r="S726">
        <f t="shared" si="94"/>
        <v>0.61513058966422662</v>
      </c>
    </row>
    <row r="727" spans="1:19">
      <c r="A727" s="1">
        <v>44881</v>
      </c>
      <c r="B727">
        <v>149.13000500000001</v>
      </c>
      <c r="C727">
        <v>149.86999499999999</v>
      </c>
      <c r="D727">
        <v>147.28999300000001</v>
      </c>
      <c r="E727">
        <v>148.78999300000001</v>
      </c>
      <c r="F727">
        <v>147.96296699999999</v>
      </c>
      <c r="G727">
        <f t="shared" si="95"/>
        <v>-8.3310451658820117E-3</v>
      </c>
      <c r="H727">
        <v>64218300</v>
      </c>
      <c r="M727">
        <f t="shared" si="88"/>
        <v>1.2971360597276993E-2</v>
      </c>
      <c r="N727">
        <f t="shared" si="89"/>
        <v>726</v>
      </c>
      <c r="O727">
        <f t="shared" si="90"/>
        <v>0.96158940397350989</v>
      </c>
      <c r="P727" s="2">
        <f t="shared" si="91"/>
        <v>0.96026490066225167</v>
      </c>
      <c r="Q727">
        <f t="shared" si="92"/>
        <v>1.7694357019168809</v>
      </c>
      <c r="R727">
        <f t="shared" si="93"/>
        <v>0.69620684236111208</v>
      </c>
      <c r="S727">
        <f t="shared" si="94"/>
        <v>0.2640580583011396</v>
      </c>
    </row>
    <row r="728" spans="1:19">
      <c r="A728" s="1">
        <v>44882</v>
      </c>
      <c r="B728">
        <v>146.429993</v>
      </c>
      <c r="C728">
        <v>151.479996</v>
      </c>
      <c r="D728">
        <v>146.14999399999999</v>
      </c>
      <c r="E728">
        <v>150.720001</v>
      </c>
      <c r="F728">
        <v>149.882248</v>
      </c>
      <c r="G728">
        <f t="shared" si="95"/>
        <v>1.2971360597276993E-2</v>
      </c>
      <c r="H728">
        <v>80389400</v>
      </c>
      <c r="M728">
        <f t="shared" si="88"/>
        <v>3.7818554736381849E-3</v>
      </c>
      <c r="N728">
        <f t="shared" si="89"/>
        <v>727</v>
      </c>
      <c r="O728">
        <f t="shared" si="90"/>
        <v>0.96291390728476822</v>
      </c>
      <c r="P728" s="2">
        <f t="shared" si="91"/>
        <v>0.96158940397350989</v>
      </c>
      <c r="Q728">
        <f t="shared" si="92"/>
        <v>1.7855497737290118</v>
      </c>
      <c r="R728">
        <f t="shared" si="93"/>
        <v>0.54718134225312964</v>
      </c>
      <c r="S728">
        <f t="shared" si="94"/>
        <v>0.41440806172038025</v>
      </c>
    </row>
    <row r="729" spans="1:19">
      <c r="A729" s="1">
        <v>44883</v>
      </c>
      <c r="B729">
        <v>152.30999800000001</v>
      </c>
      <c r="C729">
        <v>152.699997</v>
      </c>
      <c r="D729">
        <v>149.970001</v>
      </c>
      <c r="E729">
        <v>151.28999300000001</v>
      </c>
      <c r="F729">
        <v>150.44908100000001</v>
      </c>
      <c r="G729">
        <f t="shared" si="95"/>
        <v>3.7818554736381849E-3</v>
      </c>
      <c r="H729">
        <v>74829600</v>
      </c>
      <c r="M729">
        <f t="shared" si="88"/>
        <v>-2.1680391653572162E-2</v>
      </c>
      <c r="N729">
        <f t="shared" si="89"/>
        <v>728</v>
      </c>
      <c r="O729">
        <f t="shared" si="90"/>
        <v>0.96423841059602644</v>
      </c>
      <c r="P729" s="2">
        <f t="shared" si="91"/>
        <v>0.96291390728476822</v>
      </c>
      <c r="Q729">
        <f t="shared" si="92"/>
        <v>1.8021412904029099</v>
      </c>
      <c r="R729">
        <f t="shared" si="93"/>
        <v>0.16456630775472222</v>
      </c>
      <c r="S729">
        <f t="shared" si="94"/>
        <v>0.79834759953004597</v>
      </c>
    </row>
    <row r="730" spans="1:19">
      <c r="A730" s="1">
        <v>44886</v>
      </c>
      <c r="B730">
        <v>150.16000399999999</v>
      </c>
      <c r="C730">
        <v>150.36999499999999</v>
      </c>
      <c r="D730">
        <v>147.720001</v>
      </c>
      <c r="E730">
        <v>148.009995</v>
      </c>
      <c r="F730">
        <v>147.187286</v>
      </c>
      <c r="G730">
        <f t="shared" si="95"/>
        <v>-2.1680391653572162E-2</v>
      </c>
      <c r="H730">
        <v>58724100</v>
      </c>
      <c r="M730">
        <f t="shared" si="88"/>
        <v>1.4661110063541649E-2</v>
      </c>
      <c r="N730">
        <f t="shared" si="89"/>
        <v>729</v>
      </c>
      <c r="O730">
        <f t="shared" si="90"/>
        <v>0.96556291390728477</v>
      </c>
      <c r="P730" s="2">
        <f t="shared" si="91"/>
        <v>0.96423841059602644</v>
      </c>
      <c r="Q730">
        <f t="shared" si="92"/>
        <v>1.8192442660095496</v>
      </c>
      <c r="R730">
        <f t="shared" si="93"/>
        <v>0.72111258756474739</v>
      </c>
      <c r="S730">
        <f t="shared" si="94"/>
        <v>0.24312582303127905</v>
      </c>
    </row>
    <row r="731" spans="1:19">
      <c r="A731" s="1">
        <v>44887</v>
      </c>
      <c r="B731">
        <v>148.13000500000001</v>
      </c>
      <c r="C731">
        <v>150.41999799999999</v>
      </c>
      <c r="D731">
        <v>146.929993</v>
      </c>
      <c r="E731">
        <v>150.179993</v>
      </c>
      <c r="F731">
        <v>149.345215</v>
      </c>
      <c r="G731">
        <f t="shared" si="95"/>
        <v>1.4661110063541649E-2</v>
      </c>
      <c r="H731">
        <v>51804100</v>
      </c>
      <c r="M731">
        <f t="shared" si="88"/>
        <v>5.9264436426704759E-3</v>
      </c>
      <c r="N731">
        <f t="shared" si="89"/>
        <v>730</v>
      </c>
      <c r="O731">
        <f t="shared" si="90"/>
        <v>0.9668874172185431</v>
      </c>
      <c r="P731" s="2">
        <f t="shared" si="91"/>
        <v>0.96556291390728477</v>
      </c>
      <c r="Q731">
        <f t="shared" si="92"/>
        <v>1.8368965712997041</v>
      </c>
      <c r="R731">
        <f t="shared" si="93"/>
        <v>0.58344741299114045</v>
      </c>
      <c r="S731">
        <f t="shared" si="94"/>
        <v>0.38211550091614432</v>
      </c>
    </row>
    <row r="732" spans="1:19">
      <c r="A732" s="1">
        <v>44888</v>
      </c>
      <c r="B732">
        <v>149.449997</v>
      </c>
      <c r="C732">
        <v>151.83000200000001</v>
      </c>
      <c r="D732">
        <v>149.33999600000001</v>
      </c>
      <c r="E732">
        <v>151.070007</v>
      </c>
      <c r="F732">
        <v>150.230301</v>
      </c>
      <c r="G732">
        <f t="shared" si="95"/>
        <v>5.9264436426704759E-3</v>
      </c>
      <c r="H732">
        <v>58301400</v>
      </c>
      <c r="M732">
        <f t="shared" si="88"/>
        <v>-1.9593736951908136E-2</v>
      </c>
      <c r="N732">
        <f t="shared" si="89"/>
        <v>731</v>
      </c>
      <c r="O732">
        <f t="shared" si="90"/>
        <v>0.96821192052980132</v>
      </c>
      <c r="P732" s="2">
        <f t="shared" si="91"/>
        <v>0.9668874172185431</v>
      </c>
      <c r="Q732">
        <f t="shared" si="92"/>
        <v>1.8551405470937139</v>
      </c>
      <c r="R732">
        <f t="shared" si="93"/>
        <v>0.1877616351475439</v>
      </c>
      <c r="S732">
        <f t="shared" si="94"/>
        <v>0.77912578207099914</v>
      </c>
    </row>
    <row r="733" spans="1:19">
      <c r="A733" s="1">
        <v>44890</v>
      </c>
      <c r="B733">
        <v>148.30999800000001</v>
      </c>
      <c r="C733">
        <v>148.88000500000001</v>
      </c>
      <c r="D733">
        <v>147.11999499999999</v>
      </c>
      <c r="E733">
        <v>148.11000100000001</v>
      </c>
      <c r="F733">
        <v>147.28672800000001</v>
      </c>
      <c r="G733">
        <f t="shared" si="95"/>
        <v>-1.9593736951908136E-2</v>
      </c>
      <c r="H733">
        <v>35195900</v>
      </c>
      <c r="M733">
        <f t="shared" si="88"/>
        <v>-2.6264056867364216E-2</v>
      </c>
      <c r="N733">
        <f t="shared" si="89"/>
        <v>732</v>
      </c>
      <c r="O733">
        <f t="shared" si="90"/>
        <v>0.96953642384105965</v>
      </c>
      <c r="P733" s="2">
        <f t="shared" si="91"/>
        <v>0.96821192052980132</v>
      </c>
      <c r="Q733">
        <f t="shared" si="92"/>
        <v>1.8740237455784721</v>
      </c>
      <c r="R733">
        <f t="shared" si="93"/>
        <v>0.12042290815348984</v>
      </c>
      <c r="S733">
        <f t="shared" si="94"/>
        <v>0.84778901237631143</v>
      </c>
    </row>
    <row r="734" spans="1:19">
      <c r="A734" s="1">
        <v>44893</v>
      </c>
      <c r="B734">
        <v>145.13999899999999</v>
      </c>
      <c r="C734">
        <v>146.63999899999999</v>
      </c>
      <c r="D734">
        <v>143.38000500000001</v>
      </c>
      <c r="E734">
        <v>144.220001</v>
      </c>
      <c r="F734">
        <v>143.41838100000001</v>
      </c>
      <c r="G734">
        <f t="shared" si="95"/>
        <v>-2.6264056867364216E-2</v>
      </c>
      <c r="H734">
        <v>69246000</v>
      </c>
      <c r="M734">
        <f t="shared" si="88"/>
        <v>-2.1148377068905932E-2</v>
      </c>
      <c r="N734">
        <f t="shared" si="89"/>
        <v>733</v>
      </c>
      <c r="O734">
        <f t="shared" si="90"/>
        <v>0.97086092715231787</v>
      </c>
      <c r="P734" s="2">
        <f t="shared" si="91"/>
        <v>0.96953642384105965</v>
      </c>
      <c r="Q734">
        <f t="shared" si="92"/>
        <v>1.8935998330717614</v>
      </c>
      <c r="R734">
        <f t="shared" si="93"/>
        <v>0.17029612518562365</v>
      </c>
      <c r="S734">
        <f t="shared" si="94"/>
        <v>0.799240298655436</v>
      </c>
    </row>
    <row r="735" spans="1:19">
      <c r="A735" s="1">
        <v>44894</v>
      </c>
      <c r="B735">
        <v>144.28999300000001</v>
      </c>
      <c r="C735">
        <v>144.80999800000001</v>
      </c>
      <c r="D735">
        <v>140.35000600000001</v>
      </c>
      <c r="E735">
        <v>141.16999799999999</v>
      </c>
      <c r="F735">
        <v>140.38531499999999</v>
      </c>
      <c r="G735">
        <f t="shared" si="95"/>
        <v>-2.1148377068905932E-2</v>
      </c>
      <c r="H735">
        <v>83763800</v>
      </c>
      <c r="M735">
        <f t="shared" si="88"/>
        <v>4.8593786323021027E-2</v>
      </c>
      <c r="N735">
        <f t="shared" si="89"/>
        <v>734</v>
      </c>
      <c r="O735">
        <f t="shared" si="90"/>
        <v>0.97218543046357619</v>
      </c>
      <c r="P735" s="2">
        <f t="shared" si="91"/>
        <v>0.97086092715231787</v>
      </c>
      <c r="Q735">
        <f t="shared" si="92"/>
        <v>1.9139296985948369</v>
      </c>
      <c r="R735">
        <f t="shared" si="93"/>
        <v>0.97955418864976662</v>
      </c>
      <c r="S735">
        <f t="shared" si="94"/>
        <v>8.6932614974487565E-3</v>
      </c>
    </row>
    <row r="736" spans="1:19">
      <c r="A736" s="1">
        <v>44895</v>
      </c>
      <c r="B736">
        <v>141.39999399999999</v>
      </c>
      <c r="C736">
        <v>148.720001</v>
      </c>
      <c r="D736">
        <v>140.550003</v>
      </c>
      <c r="E736">
        <v>148.029999</v>
      </c>
      <c r="F736">
        <v>147.20716899999999</v>
      </c>
      <c r="G736">
        <f t="shared" si="95"/>
        <v>4.8593786323021027E-2</v>
      </c>
      <c r="H736">
        <v>111380900</v>
      </c>
      <c r="M736">
        <f t="shared" si="88"/>
        <v>1.8915994505674938E-3</v>
      </c>
      <c r="N736">
        <f t="shared" si="89"/>
        <v>735</v>
      </c>
      <c r="O736">
        <f t="shared" si="90"/>
        <v>0.97350993377483441</v>
      </c>
      <c r="P736" s="2">
        <f t="shared" si="91"/>
        <v>0.97218543046357619</v>
      </c>
      <c r="Q736">
        <f t="shared" si="92"/>
        <v>1.9350828275345227</v>
      </c>
      <c r="R736">
        <f t="shared" si="93"/>
        <v>0.51487593986562663</v>
      </c>
      <c r="S736">
        <f t="shared" si="94"/>
        <v>0.45730949059794956</v>
      </c>
    </row>
    <row r="737" spans="1:19">
      <c r="A737" s="1">
        <v>44896</v>
      </c>
      <c r="B737">
        <v>148.21000699999999</v>
      </c>
      <c r="C737">
        <v>149.13000500000001</v>
      </c>
      <c r="D737">
        <v>146.61000100000001</v>
      </c>
      <c r="E737">
        <v>148.30999800000001</v>
      </c>
      <c r="F737">
        <v>147.485626</v>
      </c>
      <c r="G737">
        <f t="shared" si="95"/>
        <v>1.8915994505674938E-3</v>
      </c>
      <c r="H737">
        <v>71250400</v>
      </c>
      <c r="M737">
        <f t="shared" si="88"/>
        <v>-3.3713319289839783E-3</v>
      </c>
      <c r="N737">
        <f t="shared" si="89"/>
        <v>736</v>
      </c>
      <c r="O737">
        <f t="shared" si="90"/>
        <v>0.97483443708609274</v>
      </c>
      <c r="P737" s="2">
        <f t="shared" si="91"/>
        <v>0.97350993377483441</v>
      </c>
      <c r="Q737">
        <f t="shared" si="92"/>
        <v>1.9571390206776431</v>
      </c>
      <c r="R737">
        <f t="shared" si="93"/>
        <v>0.42508105155135545</v>
      </c>
      <c r="S737">
        <f t="shared" si="94"/>
        <v>0.54842888222347896</v>
      </c>
    </row>
    <row r="738" spans="1:19">
      <c r="A738" s="1">
        <v>44897</v>
      </c>
      <c r="B738">
        <v>145.96000699999999</v>
      </c>
      <c r="C738">
        <v>148</v>
      </c>
      <c r="D738">
        <v>145.64999399999999</v>
      </c>
      <c r="E738">
        <v>147.80999800000001</v>
      </c>
      <c r="F738">
        <v>146.98840300000001</v>
      </c>
      <c r="G738">
        <f t="shared" si="95"/>
        <v>-3.3713319289839783E-3</v>
      </c>
      <c r="H738">
        <v>65447400</v>
      </c>
      <c r="M738">
        <f t="shared" si="88"/>
        <v>-7.9831536097442202E-3</v>
      </c>
      <c r="N738">
        <f t="shared" si="89"/>
        <v>737</v>
      </c>
      <c r="O738">
        <f t="shared" si="90"/>
        <v>0.97615894039735096</v>
      </c>
      <c r="P738" s="2">
        <f t="shared" si="91"/>
        <v>0.97483443708609274</v>
      </c>
      <c r="Q738">
        <f t="shared" si="92"/>
        <v>1.9801905688838091</v>
      </c>
      <c r="R738">
        <f t="shared" si="93"/>
        <v>0.34932827421848422</v>
      </c>
      <c r="S738">
        <f t="shared" si="94"/>
        <v>0.62550616286760852</v>
      </c>
    </row>
    <row r="739" spans="1:19">
      <c r="A739" s="1">
        <v>44900</v>
      </c>
      <c r="B739">
        <v>147.770004</v>
      </c>
      <c r="C739">
        <v>150.91999799999999</v>
      </c>
      <c r="D739">
        <v>145.770004</v>
      </c>
      <c r="E739">
        <v>146.63000500000001</v>
      </c>
      <c r="F739">
        <v>145.81497200000001</v>
      </c>
      <c r="G739">
        <f t="shared" si="95"/>
        <v>-7.9831536097442202E-3</v>
      </c>
      <c r="H739">
        <v>68826400</v>
      </c>
      <c r="M739">
        <f t="shared" si="88"/>
        <v>-2.5370001099749961E-2</v>
      </c>
      <c r="N739">
        <f t="shared" si="89"/>
        <v>738</v>
      </c>
      <c r="O739">
        <f t="shared" si="90"/>
        <v>0.97748344370860929</v>
      </c>
      <c r="P739" s="2">
        <f t="shared" si="91"/>
        <v>0.97615894039735096</v>
      </c>
      <c r="Q739">
        <f t="shared" si="92"/>
        <v>2.0043450372039775</v>
      </c>
      <c r="R739">
        <f t="shared" si="93"/>
        <v>0.12830345467388951</v>
      </c>
      <c r="S739">
        <f t="shared" si="94"/>
        <v>0.84785548572346148</v>
      </c>
    </row>
    <row r="740" spans="1:19">
      <c r="A740" s="1">
        <v>44901</v>
      </c>
      <c r="B740">
        <v>147.070007</v>
      </c>
      <c r="C740">
        <v>147.300003</v>
      </c>
      <c r="D740">
        <v>141.91999799999999</v>
      </c>
      <c r="E740">
        <v>142.91000399999999</v>
      </c>
      <c r="F740">
        <v>142.115646</v>
      </c>
      <c r="G740">
        <f t="shared" si="95"/>
        <v>-2.5370001099749961E-2</v>
      </c>
      <c r="H740">
        <v>64727200</v>
      </c>
      <c r="M740">
        <f t="shared" si="88"/>
        <v>-1.3784865038716454E-2</v>
      </c>
      <c r="N740">
        <f t="shared" si="89"/>
        <v>739</v>
      </c>
      <c r="O740">
        <f t="shared" si="90"/>
        <v>0.97880794701986751</v>
      </c>
      <c r="P740" s="2">
        <f t="shared" si="91"/>
        <v>0.97748344370860929</v>
      </c>
      <c r="Q740">
        <f t="shared" si="92"/>
        <v>2.0297288766794153</v>
      </c>
      <c r="R740">
        <f t="shared" si="93"/>
        <v>0.26222500000344862</v>
      </c>
      <c r="S740">
        <f t="shared" si="94"/>
        <v>0.71525844370516067</v>
      </c>
    </row>
    <row r="741" spans="1:19">
      <c r="A741" s="1">
        <v>44902</v>
      </c>
      <c r="B741">
        <v>142.19000199999999</v>
      </c>
      <c r="C741">
        <v>143.36999499999999</v>
      </c>
      <c r="D741">
        <v>140</v>
      </c>
      <c r="E741">
        <v>140.94000199999999</v>
      </c>
      <c r="F741">
        <v>140.15660099999999</v>
      </c>
      <c r="G741">
        <f t="shared" si="95"/>
        <v>-1.3784865038716454E-2</v>
      </c>
      <c r="H741">
        <v>69721100</v>
      </c>
      <c r="M741">
        <f t="shared" si="88"/>
        <v>1.2132749994415271E-2</v>
      </c>
      <c r="N741">
        <f t="shared" si="89"/>
        <v>740</v>
      </c>
      <c r="O741">
        <f t="shared" si="90"/>
        <v>0.98013245033112584</v>
      </c>
      <c r="P741" s="2">
        <f t="shared" si="91"/>
        <v>0.97880794701986751</v>
      </c>
      <c r="Q741">
        <f t="shared" si="92"/>
        <v>2.0564921793889668</v>
      </c>
      <c r="R741">
        <f t="shared" si="93"/>
        <v>0.68348879825213638</v>
      </c>
      <c r="S741">
        <f t="shared" si="94"/>
        <v>0.29531914876773113</v>
      </c>
    </row>
    <row r="742" spans="1:19">
      <c r="A742" s="1">
        <v>44903</v>
      </c>
      <c r="B742">
        <v>142.36000100000001</v>
      </c>
      <c r="C742">
        <v>143.520004</v>
      </c>
      <c r="D742">
        <v>141.10000600000001</v>
      </c>
      <c r="E742">
        <v>142.64999399999999</v>
      </c>
      <c r="F742">
        <v>141.85708600000001</v>
      </c>
      <c r="G742">
        <f t="shared" si="95"/>
        <v>1.2132749994415271E-2</v>
      </c>
      <c r="H742">
        <v>62128300</v>
      </c>
      <c r="M742">
        <f t="shared" si="88"/>
        <v>-3.4348583757036755E-3</v>
      </c>
      <c r="N742">
        <f t="shared" si="89"/>
        <v>741</v>
      </c>
      <c r="O742">
        <f t="shared" si="90"/>
        <v>0.98145695364238406</v>
      </c>
      <c r="P742" s="2">
        <f t="shared" si="91"/>
        <v>0.98013245033112584</v>
      </c>
      <c r="Q742">
        <f t="shared" si="92"/>
        <v>2.0848150428001677</v>
      </c>
      <c r="R742">
        <f t="shared" si="93"/>
        <v>0.42401129682915695</v>
      </c>
      <c r="S742">
        <f t="shared" si="94"/>
        <v>0.55612115350196889</v>
      </c>
    </row>
    <row r="743" spans="1:19">
      <c r="A743" s="1">
        <v>44904</v>
      </c>
      <c r="B743">
        <v>142.33999600000001</v>
      </c>
      <c r="C743">
        <v>145.570007</v>
      </c>
      <c r="D743">
        <v>140.89999399999999</v>
      </c>
      <c r="E743">
        <v>142.16000399999999</v>
      </c>
      <c r="F743">
        <v>141.36982699999999</v>
      </c>
      <c r="G743">
        <f t="shared" si="95"/>
        <v>-3.4348583757036755E-3</v>
      </c>
      <c r="H743">
        <v>76097000</v>
      </c>
      <c r="M743">
        <f t="shared" si="88"/>
        <v>1.6389862314820647E-2</v>
      </c>
      <c r="N743">
        <f t="shared" si="89"/>
        <v>742</v>
      </c>
      <c r="O743">
        <f t="shared" si="90"/>
        <v>0.98278145695364238</v>
      </c>
      <c r="P743" s="2">
        <f t="shared" si="91"/>
        <v>0.98145695364238406</v>
      </c>
      <c r="Q743">
        <f t="shared" si="92"/>
        <v>2.1149162482660593</v>
      </c>
      <c r="R743">
        <f t="shared" si="93"/>
        <v>0.74551880300026618</v>
      </c>
      <c r="S743">
        <f t="shared" si="94"/>
        <v>0.23593815064211787</v>
      </c>
    </row>
    <row r="744" spans="1:19">
      <c r="A744" s="1">
        <v>44907</v>
      </c>
      <c r="B744">
        <v>142.699997</v>
      </c>
      <c r="C744">
        <v>144.5</v>
      </c>
      <c r="D744">
        <v>141.05999800000001</v>
      </c>
      <c r="E744">
        <v>144.490005</v>
      </c>
      <c r="F744">
        <v>143.686859</v>
      </c>
      <c r="G744">
        <f t="shared" si="95"/>
        <v>1.6389862314820647E-2</v>
      </c>
      <c r="H744">
        <v>70462700</v>
      </c>
      <c r="M744">
        <f t="shared" si="88"/>
        <v>6.7825548333546593E-3</v>
      </c>
      <c r="N744">
        <f t="shared" si="89"/>
        <v>743</v>
      </c>
      <c r="O744">
        <f t="shared" si="90"/>
        <v>0.98410596026490071</v>
      </c>
      <c r="P744" s="2">
        <f t="shared" si="91"/>
        <v>0.98278145695364238</v>
      </c>
      <c r="Q744">
        <f t="shared" si="92"/>
        <v>2.1470653486695026</v>
      </c>
      <c r="R744">
        <f t="shared" si="93"/>
        <v>0.59774620445137194</v>
      </c>
      <c r="S744">
        <f t="shared" si="94"/>
        <v>0.38503525250227044</v>
      </c>
    </row>
    <row r="745" spans="1:19">
      <c r="A745" s="1">
        <v>44908</v>
      </c>
      <c r="B745">
        <v>149.5</v>
      </c>
      <c r="C745">
        <v>149.970001</v>
      </c>
      <c r="D745">
        <v>144.240005</v>
      </c>
      <c r="E745">
        <v>145.470001</v>
      </c>
      <c r="F745">
        <v>144.66142300000001</v>
      </c>
      <c r="G745">
        <f t="shared" si="95"/>
        <v>6.7825548333546593E-3</v>
      </c>
      <c r="H745">
        <v>93886200</v>
      </c>
      <c r="M745">
        <f t="shared" si="88"/>
        <v>-1.5535841922417859E-2</v>
      </c>
      <c r="N745">
        <f t="shared" si="89"/>
        <v>744</v>
      </c>
      <c r="O745">
        <f t="shared" si="90"/>
        <v>0.98543046357615893</v>
      </c>
      <c r="P745" s="2">
        <f t="shared" si="91"/>
        <v>0.98410596026490071</v>
      </c>
      <c r="Q745">
        <f t="shared" si="92"/>
        <v>2.1815999193474442</v>
      </c>
      <c r="R745">
        <f t="shared" si="93"/>
        <v>0.23830654579978416</v>
      </c>
      <c r="S745">
        <f t="shared" si="94"/>
        <v>0.74579941446511655</v>
      </c>
    </row>
    <row r="746" spans="1:19">
      <c r="A746" s="1">
        <v>44909</v>
      </c>
      <c r="B746">
        <v>145.35000600000001</v>
      </c>
      <c r="C746">
        <v>146.66000399999999</v>
      </c>
      <c r="D746">
        <v>141.16000399999999</v>
      </c>
      <c r="E746">
        <v>143.21000699999999</v>
      </c>
      <c r="F746">
        <v>142.41398599999999</v>
      </c>
      <c r="G746">
        <f t="shared" si="95"/>
        <v>-1.5535841922417859E-2</v>
      </c>
      <c r="H746">
        <v>82291200</v>
      </c>
      <c r="M746">
        <f t="shared" si="88"/>
        <v>-4.6854450095933697E-2</v>
      </c>
      <c r="N746">
        <f t="shared" si="89"/>
        <v>745</v>
      </c>
      <c r="O746">
        <f t="shared" si="90"/>
        <v>0.98675496688741726</v>
      </c>
      <c r="P746" s="2">
        <f t="shared" si="91"/>
        <v>0.98543046357615893</v>
      </c>
      <c r="Q746">
        <f t="shared" si="92"/>
        <v>2.2189508835295757</v>
      </c>
      <c r="R746">
        <f t="shared" si="93"/>
        <v>1.9800763413446974E-2</v>
      </c>
      <c r="S746">
        <f t="shared" si="94"/>
        <v>0.96562970016271199</v>
      </c>
    </row>
    <row r="747" spans="1:19">
      <c r="A747" s="1">
        <v>44910</v>
      </c>
      <c r="B747">
        <v>141.11000100000001</v>
      </c>
      <c r="C747">
        <v>141.800003</v>
      </c>
      <c r="D747">
        <v>136.029999</v>
      </c>
      <c r="E747">
        <v>136.5</v>
      </c>
      <c r="F747">
        <v>135.74125699999999</v>
      </c>
      <c r="G747">
        <f t="shared" si="95"/>
        <v>-4.6854450095933697E-2</v>
      </c>
      <c r="H747">
        <v>98931900</v>
      </c>
      <c r="M747">
        <f t="shared" si="88"/>
        <v>-1.4578787936227688E-2</v>
      </c>
      <c r="N747">
        <f t="shared" si="89"/>
        <v>746</v>
      </c>
      <c r="O747">
        <f t="shared" si="90"/>
        <v>0.98807947019867548</v>
      </c>
      <c r="P747" s="2">
        <f t="shared" si="91"/>
        <v>0.98675496688741726</v>
      </c>
      <c r="Q747">
        <f t="shared" si="92"/>
        <v>2.2596809475966033</v>
      </c>
      <c r="R747">
        <f t="shared" si="93"/>
        <v>0.25122976109325373</v>
      </c>
      <c r="S747">
        <f t="shared" si="94"/>
        <v>0.73552520579416347</v>
      </c>
    </row>
    <row r="748" spans="1:19">
      <c r="A748" s="1">
        <v>44911</v>
      </c>
      <c r="B748">
        <v>136.69000199999999</v>
      </c>
      <c r="C748">
        <v>137.64999399999999</v>
      </c>
      <c r="D748">
        <v>133.729996</v>
      </c>
      <c r="E748">
        <v>134.509995</v>
      </c>
      <c r="F748">
        <v>133.762314</v>
      </c>
      <c r="G748">
        <f t="shared" si="95"/>
        <v>-1.4578787936227688E-2</v>
      </c>
      <c r="H748">
        <v>160156900</v>
      </c>
      <c r="M748">
        <f t="shared" si="88"/>
        <v>-1.5909428719960705E-2</v>
      </c>
      <c r="N748">
        <f t="shared" si="89"/>
        <v>747</v>
      </c>
      <c r="O748">
        <f t="shared" si="90"/>
        <v>0.98940397350993381</v>
      </c>
      <c r="P748" s="2">
        <f t="shared" si="91"/>
        <v>0.98807947019867548</v>
      </c>
      <c r="Q748">
        <f t="shared" si="92"/>
        <v>2.3045452914990037</v>
      </c>
      <c r="R748">
        <f t="shared" si="93"/>
        <v>0.23336255435735007</v>
      </c>
      <c r="S748">
        <f t="shared" si="94"/>
        <v>0.75471691584132539</v>
      </c>
    </row>
    <row r="749" spans="1:19">
      <c r="A749" s="1">
        <v>44914</v>
      </c>
      <c r="B749">
        <v>135.11000100000001</v>
      </c>
      <c r="C749">
        <v>135.199997</v>
      </c>
      <c r="D749">
        <v>131.320007</v>
      </c>
      <c r="E749">
        <v>132.36999499999999</v>
      </c>
      <c r="F749">
        <v>131.634232</v>
      </c>
      <c r="G749">
        <f t="shared" si="95"/>
        <v>-1.5909428719960705E-2</v>
      </c>
      <c r="H749">
        <v>79592600</v>
      </c>
      <c r="M749">
        <f t="shared" si="88"/>
        <v>-5.2882140870480487E-4</v>
      </c>
      <c r="N749">
        <f t="shared" si="89"/>
        <v>748</v>
      </c>
      <c r="O749">
        <f t="shared" si="90"/>
        <v>0.99072847682119203</v>
      </c>
      <c r="P749" s="2">
        <f t="shared" si="91"/>
        <v>0.98940397350993381</v>
      </c>
      <c r="Q749">
        <f t="shared" si="92"/>
        <v>2.3545921312378231</v>
      </c>
      <c r="R749">
        <f t="shared" si="93"/>
        <v>0.47339584682244384</v>
      </c>
      <c r="S749">
        <f t="shared" si="94"/>
        <v>0.51600812668748997</v>
      </c>
    </row>
    <row r="750" spans="1:19">
      <c r="A750" s="1">
        <v>44915</v>
      </c>
      <c r="B750">
        <v>131.38999899999999</v>
      </c>
      <c r="C750">
        <v>133.25</v>
      </c>
      <c r="D750">
        <v>129.88999899999999</v>
      </c>
      <c r="E750">
        <v>132.300003</v>
      </c>
      <c r="F750">
        <v>131.56462099999999</v>
      </c>
      <c r="G750">
        <f t="shared" si="95"/>
        <v>-5.2882140870480487E-4</v>
      </c>
      <c r="H750">
        <v>77432800</v>
      </c>
      <c r="M750">
        <f t="shared" si="88"/>
        <v>2.3809531591323596E-2</v>
      </c>
      <c r="N750">
        <f t="shared" si="89"/>
        <v>749</v>
      </c>
      <c r="O750">
        <f t="shared" si="90"/>
        <v>0.99205298013245036</v>
      </c>
      <c r="P750" s="2">
        <f t="shared" si="91"/>
        <v>0.99072847682119203</v>
      </c>
      <c r="Q750">
        <f t="shared" si="92"/>
        <v>2.411339636706415</v>
      </c>
      <c r="R750">
        <f t="shared" si="93"/>
        <v>0.83629960952898075</v>
      </c>
      <c r="S750">
        <f t="shared" si="94"/>
        <v>0.15442886729221128</v>
      </c>
    </row>
    <row r="751" spans="1:19">
      <c r="A751" s="1">
        <v>44916</v>
      </c>
      <c r="B751">
        <v>132.979996</v>
      </c>
      <c r="C751">
        <v>136.80999800000001</v>
      </c>
      <c r="D751">
        <v>132.75</v>
      </c>
      <c r="E751">
        <v>135.449997</v>
      </c>
      <c r="F751">
        <v>134.697113</v>
      </c>
      <c r="G751">
        <f t="shared" si="95"/>
        <v>2.3809531591323596E-2</v>
      </c>
      <c r="H751">
        <v>85928000</v>
      </c>
      <c r="M751">
        <f t="shared" si="88"/>
        <v>-2.3772729264063819E-2</v>
      </c>
      <c r="N751">
        <f t="shared" si="89"/>
        <v>750</v>
      </c>
      <c r="O751">
        <f t="shared" si="90"/>
        <v>0.99337748344370858</v>
      </c>
      <c r="P751" s="2">
        <f t="shared" si="91"/>
        <v>0.99205298013245036</v>
      </c>
      <c r="Q751">
        <f t="shared" si="92"/>
        <v>2.4771120011150849</v>
      </c>
      <c r="R751">
        <f t="shared" si="93"/>
        <v>0.14325831976117198</v>
      </c>
      <c r="S751">
        <f t="shared" si="94"/>
        <v>0.84879466037127838</v>
      </c>
    </row>
    <row r="752" spans="1:19">
      <c r="A752" s="1">
        <v>44917</v>
      </c>
      <c r="B752">
        <v>134.35000600000001</v>
      </c>
      <c r="C752">
        <v>134.55999800000001</v>
      </c>
      <c r="D752">
        <v>130.300003</v>
      </c>
      <c r="E752">
        <v>132.229996</v>
      </c>
      <c r="F752">
        <v>131.49499499999999</v>
      </c>
      <c r="G752">
        <f t="shared" si="95"/>
        <v>-2.3772729264063819E-2</v>
      </c>
      <c r="H752">
        <v>77852100</v>
      </c>
      <c r="M752">
        <f t="shared" si="88"/>
        <v>-2.7980912885694487E-3</v>
      </c>
      <c r="N752">
        <f t="shared" si="89"/>
        <v>751</v>
      </c>
      <c r="O752">
        <f t="shared" si="90"/>
        <v>0.9947019867549669</v>
      </c>
      <c r="P752" s="2">
        <f t="shared" si="91"/>
        <v>0.99337748344370858</v>
      </c>
      <c r="Q752">
        <f t="shared" si="92"/>
        <v>2.5557465540694384</v>
      </c>
      <c r="R752">
        <f t="shared" si="93"/>
        <v>0.43475817511519516</v>
      </c>
      <c r="S752">
        <f t="shared" si="94"/>
        <v>0.55861930832851336</v>
      </c>
    </row>
    <row r="753" spans="1:19">
      <c r="A753" s="1">
        <v>44918</v>
      </c>
      <c r="B753">
        <v>130.91999799999999</v>
      </c>
      <c r="C753">
        <v>132.41999799999999</v>
      </c>
      <c r="D753">
        <v>129.63999899999999</v>
      </c>
      <c r="E753">
        <v>131.86000100000001</v>
      </c>
      <c r="F753">
        <v>131.12706</v>
      </c>
      <c r="G753">
        <f t="shared" si="95"/>
        <v>-2.7980912885694487E-3</v>
      </c>
      <c r="H753">
        <v>63814900</v>
      </c>
      <c r="M753">
        <f t="shared" si="88"/>
        <v>-1.3878210950508563E-2</v>
      </c>
      <c r="N753">
        <f t="shared" si="89"/>
        <v>752</v>
      </c>
      <c r="O753">
        <f t="shared" si="90"/>
        <v>0.99602649006622512</v>
      </c>
      <c r="P753" s="2">
        <f t="shared" si="91"/>
        <v>0.9947019867549669</v>
      </c>
      <c r="Q753">
        <f t="shared" si="92"/>
        <v>2.6543124695614058</v>
      </c>
      <c r="R753">
        <f t="shared" si="93"/>
        <v>0.26091955741976303</v>
      </c>
      <c r="S753">
        <f t="shared" si="94"/>
        <v>0.73378242933520388</v>
      </c>
    </row>
    <row r="754" spans="1:19">
      <c r="A754" s="1">
        <v>44922</v>
      </c>
      <c r="B754">
        <v>131.38000500000001</v>
      </c>
      <c r="C754">
        <v>131.41000399999999</v>
      </c>
      <c r="D754">
        <v>128.720001</v>
      </c>
      <c r="E754">
        <v>130.029999</v>
      </c>
      <c r="F754">
        <v>129.30725100000001</v>
      </c>
      <c r="G754">
        <f t="shared" si="95"/>
        <v>-1.3878210950508563E-2</v>
      </c>
      <c r="H754">
        <v>69007800</v>
      </c>
      <c r="M754">
        <f t="shared" si="88"/>
        <v>-3.0685317097956188E-2</v>
      </c>
      <c r="N754">
        <f t="shared" si="89"/>
        <v>753</v>
      </c>
      <c r="O754">
        <f t="shared" si="90"/>
        <v>0.99735099337748345</v>
      </c>
      <c r="P754" s="2">
        <f t="shared" si="91"/>
        <v>0.99602649006622512</v>
      </c>
      <c r="Q754">
        <f t="shared" si="92"/>
        <v>2.7883325248634434</v>
      </c>
      <c r="R754">
        <f t="shared" si="93"/>
        <v>8.645580018096502E-2</v>
      </c>
      <c r="S754">
        <f t="shared" si="94"/>
        <v>0.90957068988526013</v>
      </c>
    </row>
    <row r="755" spans="1:19">
      <c r="A755" s="1">
        <v>44923</v>
      </c>
      <c r="B755">
        <v>129.66999799999999</v>
      </c>
      <c r="C755">
        <v>131.029999</v>
      </c>
      <c r="D755">
        <v>125.870003</v>
      </c>
      <c r="E755">
        <v>126.040001</v>
      </c>
      <c r="F755">
        <v>125.339417</v>
      </c>
      <c r="G755">
        <f t="shared" si="95"/>
        <v>-3.0685317097956188E-2</v>
      </c>
      <c r="H755">
        <v>85438400</v>
      </c>
      <c r="M755">
        <f t="shared" si="88"/>
        <v>2.8324329927272407E-2</v>
      </c>
      <c r="N755">
        <f t="shared" si="89"/>
        <v>754</v>
      </c>
      <c r="O755">
        <f t="shared" si="90"/>
        <v>0.99867549668874167</v>
      </c>
      <c r="P755" s="2">
        <f t="shared" si="91"/>
        <v>0.99735099337748345</v>
      </c>
      <c r="Q755">
        <f t="shared" si="92"/>
        <v>3.0057799060158903</v>
      </c>
      <c r="R755">
        <f t="shared" si="93"/>
        <v>0.87968539827946712</v>
      </c>
      <c r="S755">
        <f t="shared" si="94"/>
        <v>0.11766559509801633</v>
      </c>
    </row>
    <row r="756" spans="1:19">
      <c r="A756" s="1">
        <v>44924</v>
      </c>
      <c r="B756">
        <v>127.989998</v>
      </c>
      <c r="C756">
        <v>130.479996</v>
      </c>
      <c r="D756">
        <v>127.730003</v>
      </c>
      <c r="E756">
        <v>129.61000100000001</v>
      </c>
      <c r="F756">
        <v>128.88957199999999</v>
      </c>
      <c r="G756">
        <f t="shared" si="95"/>
        <v>2.8324329927272407E-2</v>
      </c>
      <c r="H756">
        <v>75703700</v>
      </c>
      <c r="M756">
        <f t="shared" si="88"/>
        <v>2.468834328971159E-3</v>
      </c>
      <c r="N756">
        <f t="shared" si="89"/>
        <v>755</v>
      </c>
      <c r="O756">
        <f t="shared" si="90"/>
        <v>1</v>
      </c>
      <c r="P756" s="2">
        <f t="shared" si="91"/>
        <v>0.99867549668874167</v>
      </c>
      <c r="Q756" t="str">
        <f t="shared" si="92"/>
        <v/>
      </c>
      <c r="R756">
        <f t="shared" si="93"/>
        <v>0.52476139531747124</v>
      </c>
      <c r="S756">
        <f t="shared" si="94"/>
        <v>0.47391410137127044</v>
      </c>
    </row>
    <row r="757" spans="1:19">
      <c r="A757" s="1">
        <v>44925</v>
      </c>
      <c r="B757">
        <v>128.41000399999999</v>
      </c>
      <c r="C757">
        <v>129.949997</v>
      </c>
      <c r="D757">
        <v>127.43</v>
      </c>
      <c r="E757">
        <v>129.929993</v>
      </c>
      <c r="F757">
        <v>129.20777899999999</v>
      </c>
      <c r="G757">
        <f t="shared" si="95"/>
        <v>2.468834328971159E-3</v>
      </c>
      <c r="H757">
        <v>77034200</v>
      </c>
    </row>
  </sheetData>
  <sortState xmlns:xlrd2="http://schemas.microsoft.com/office/spreadsheetml/2017/richdata2" ref="N4:N758">
    <sortCondition ref="N3:N7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686D-88A7-49CF-A262-298CD99F923B}">
  <dimension ref="A1:K757"/>
  <sheetViews>
    <sheetView topLeftCell="A8" workbookViewId="0">
      <selection activeCell="G1" sqref="G1:G1048576"/>
    </sheetView>
  </sheetViews>
  <sheetFormatPr defaultRowHeight="15"/>
  <cols>
    <col min="1" max="1" width="10.42578125" customWidth="1"/>
    <col min="10" max="10" width="19" customWidth="1"/>
    <col min="11" max="11" width="11.28515625" customWidth="1"/>
  </cols>
  <sheetData>
    <row r="1" spans="1:11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13</v>
      </c>
      <c r="H1" s="2" t="s">
        <v>0</v>
      </c>
    </row>
    <row r="2" spans="1:11">
      <c r="A2" s="1">
        <v>43832</v>
      </c>
      <c r="B2">
        <v>93.75</v>
      </c>
      <c r="C2">
        <v>94.900497000000001</v>
      </c>
      <c r="D2">
        <v>93.207497000000004</v>
      </c>
      <c r="E2">
        <v>94.900497000000001</v>
      </c>
      <c r="F2">
        <v>94.900497000000001</v>
      </c>
      <c r="G2" t="s">
        <v>14</v>
      </c>
      <c r="H2">
        <v>80580000</v>
      </c>
      <c r="J2" s="2" t="s">
        <v>28</v>
      </c>
    </row>
    <row r="3" spans="1:11">
      <c r="A3" s="1">
        <v>43833</v>
      </c>
      <c r="B3">
        <v>93.224997999999999</v>
      </c>
      <c r="C3">
        <v>94.309997999999993</v>
      </c>
      <c r="D3">
        <v>93.224997999999999</v>
      </c>
      <c r="E3">
        <v>93.748497</v>
      </c>
      <c r="F3">
        <v>93.748497</v>
      </c>
      <c r="G3">
        <f>($F3/$F2)-1</f>
        <v>-1.2139030209715296E-2</v>
      </c>
      <c r="H3">
        <v>75288000</v>
      </c>
      <c r="J3" t="s">
        <v>15</v>
      </c>
      <c r="K3">
        <v>1.4110545108759378E-4</v>
      </c>
    </row>
    <row r="4" spans="1:11">
      <c r="A4" s="1">
        <v>43836</v>
      </c>
      <c r="B4">
        <v>93</v>
      </c>
      <c r="C4">
        <v>95.184501999999995</v>
      </c>
      <c r="D4">
        <v>93</v>
      </c>
      <c r="E4">
        <v>95.143996999999999</v>
      </c>
      <c r="F4">
        <v>95.143996999999999</v>
      </c>
      <c r="G4">
        <f t="shared" ref="G4:G67" si="0">($F4/$F3)-1</f>
        <v>1.4885571978823231E-2</v>
      </c>
      <c r="H4">
        <v>81236000</v>
      </c>
      <c r="J4" t="s">
        <v>17</v>
      </c>
      <c r="K4">
        <v>8.9604426908386221E-4</v>
      </c>
    </row>
    <row r="5" spans="1:11">
      <c r="A5" s="1">
        <v>43837</v>
      </c>
      <c r="B5">
        <v>95.224997999999999</v>
      </c>
      <c r="C5">
        <v>95.694503999999995</v>
      </c>
      <c r="D5">
        <v>94.601996999999997</v>
      </c>
      <c r="E5">
        <v>95.343001999999998</v>
      </c>
      <c r="F5">
        <v>95.343001999999998</v>
      </c>
      <c r="G5">
        <f t="shared" si="0"/>
        <v>2.091619085542451E-3</v>
      </c>
      <c r="H5">
        <v>80898000</v>
      </c>
      <c r="J5" t="s">
        <v>18</v>
      </c>
      <c r="K5">
        <v>5.543981391737951E-4</v>
      </c>
    </row>
    <row r="6" spans="1:11">
      <c r="A6" s="1">
        <v>43838</v>
      </c>
      <c r="B6">
        <v>94.902000000000001</v>
      </c>
      <c r="C6">
        <v>95.550003000000004</v>
      </c>
      <c r="D6">
        <v>94.321999000000005</v>
      </c>
      <c r="E6">
        <v>94.598502999999994</v>
      </c>
      <c r="F6">
        <v>94.598502999999994</v>
      </c>
      <c r="G6">
        <f t="shared" si="0"/>
        <v>-7.8086381211281974E-3</v>
      </c>
      <c r="H6">
        <v>70160000</v>
      </c>
      <c r="J6" t="s">
        <v>19</v>
      </c>
      <c r="K6" t="e">
        <v>#N/A</v>
      </c>
    </row>
    <row r="7" spans="1:11">
      <c r="A7" s="1">
        <v>43839</v>
      </c>
      <c r="B7">
        <v>95.494499000000005</v>
      </c>
      <c r="C7">
        <v>95.890998999999994</v>
      </c>
      <c r="D7">
        <v>94.790001000000004</v>
      </c>
      <c r="E7">
        <v>95.052498</v>
      </c>
      <c r="F7">
        <v>95.052498</v>
      </c>
      <c r="G7">
        <f t="shared" si="0"/>
        <v>4.7991774246154417E-3</v>
      </c>
      <c r="H7">
        <v>63346000</v>
      </c>
      <c r="J7" t="s">
        <v>20</v>
      </c>
      <c r="K7">
        <v>2.4620844335223657E-2</v>
      </c>
    </row>
    <row r="8" spans="1:11">
      <c r="A8" s="1">
        <v>43840</v>
      </c>
      <c r="B8">
        <v>95.268501000000001</v>
      </c>
      <c r="C8">
        <v>95.346999999999994</v>
      </c>
      <c r="D8">
        <v>94</v>
      </c>
      <c r="E8">
        <v>94.157996999999995</v>
      </c>
      <c r="F8">
        <v>94.157996999999995</v>
      </c>
      <c r="G8">
        <f t="shared" si="0"/>
        <v>-9.4105996036001338E-3</v>
      </c>
      <c r="H8">
        <v>57074000</v>
      </c>
      <c r="J8" t="s">
        <v>21</v>
      </c>
      <c r="K8">
        <v>6.0618597577931485E-4</v>
      </c>
    </row>
    <row r="9" spans="1:11">
      <c r="A9" s="1">
        <v>43843</v>
      </c>
      <c r="B9">
        <v>94.565498000000005</v>
      </c>
      <c r="C9">
        <v>94.900002000000001</v>
      </c>
      <c r="D9">
        <v>94.040001000000004</v>
      </c>
      <c r="E9">
        <v>94.565002000000007</v>
      </c>
      <c r="F9">
        <v>94.565002000000007</v>
      </c>
      <c r="G9">
        <f t="shared" si="0"/>
        <v>4.3225749587685325E-3</v>
      </c>
      <c r="H9">
        <v>55616000</v>
      </c>
      <c r="J9" t="s">
        <v>22</v>
      </c>
      <c r="K9">
        <v>3.9389848882566549</v>
      </c>
    </row>
    <row r="10" spans="1:11">
      <c r="A10" s="1">
        <v>43844</v>
      </c>
      <c r="B10">
        <v>94.293998999999999</v>
      </c>
      <c r="C10">
        <v>94.355498999999995</v>
      </c>
      <c r="D10">
        <v>92.927498</v>
      </c>
      <c r="E10">
        <v>93.471999999999994</v>
      </c>
      <c r="F10">
        <v>93.471999999999994</v>
      </c>
      <c r="G10">
        <f t="shared" si="0"/>
        <v>-1.1558208395110237E-2</v>
      </c>
      <c r="H10">
        <v>68818000</v>
      </c>
      <c r="J10" t="s">
        <v>23</v>
      </c>
      <c r="K10">
        <v>0.10841008940573184</v>
      </c>
    </row>
    <row r="11" spans="1:11">
      <c r="A11" s="1">
        <v>43845</v>
      </c>
      <c r="B11">
        <v>93.612503000000004</v>
      </c>
      <c r="C11">
        <v>93.943000999999995</v>
      </c>
      <c r="D11">
        <v>92.754501000000005</v>
      </c>
      <c r="E11">
        <v>93.100998000000004</v>
      </c>
      <c r="F11">
        <v>93.100998000000004</v>
      </c>
      <c r="G11">
        <f t="shared" si="0"/>
        <v>-3.9691244436835804E-3</v>
      </c>
      <c r="H11">
        <v>57932000</v>
      </c>
      <c r="J11" t="s">
        <v>16</v>
      </c>
      <c r="K11">
        <v>0.27585339512703644</v>
      </c>
    </row>
    <row r="12" spans="1:11">
      <c r="A12" s="1">
        <v>43846</v>
      </c>
      <c r="B12">
        <v>94.149497999999994</v>
      </c>
      <c r="C12">
        <v>94.279503000000005</v>
      </c>
      <c r="D12">
        <v>93.301002999999994</v>
      </c>
      <c r="E12">
        <v>93.897002999999998</v>
      </c>
      <c r="F12">
        <v>93.897002999999998</v>
      </c>
      <c r="G12">
        <f t="shared" si="0"/>
        <v>8.5499083479212423E-3</v>
      </c>
      <c r="H12">
        <v>53190000</v>
      </c>
      <c r="J12" t="s">
        <v>24</v>
      </c>
      <c r="K12">
        <v>-0.14049437864321146</v>
      </c>
    </row>
    <row r="13" spans="1:11">
      <c r="A13" s="1">
        <v>43847</v>
      </c>
      <c r="B13">
        <v>94.294501999999994</v>
      </c>
      <c r="C13">
        <v>94.332001000000005</v>
      </c>
      <c r="D13">
        <v>92.862503000000004</v>
      </c>
      <c r="E13">
        <v>93.236000000000004</v>
      </c>
      <c r="F13">
        <v>93.236000000000004</v>
      </c>
      <c r="G13">
        <f t="shared" si="0"/>
        <v>-7.0396602541190623E-3</v>
      </c>
      <c r="H13">
        <v>79946000</v>
      </c>
      <c r="J13" t="s">
        <v>25</v>
      </c>
      <c r="K13">
        <v>0.13535901648382498</v>
      </c>
    </row>
    <row r="14" spans="1:11">
      <c r="A14" s="1">
        <v>43851</v>
      </c>
      <c r="B14">
        <v>93.25</v>
      </c>
      <c r="C14">
        <v>94.713500999999994</v>
      </c>
      <c r="D14">
        <v>93</v>
      </c>
      <c r="E14">
        <v>94.599997999999999</v>
      </c>
      <c r="F14">
        <v>94.599997999999999</v>
      </c>
      <c r="G14">
        <f t="shared" si="0"/>
        <v>1.4629520785962358E-2</v>
      </c>
      <c r="H14">
        <v>74156000</v>
      </c>
      <c r="J14" t="s">
        <v>26</v>
      </c>
      <c r="K14">
        <v>0.10653461557113331</v>
      </c>
    </row>
    <row r="15" spans="1:11" ht="15.75" thickBot="1">
      <c r="A15" s="1">
        <v>43852</v>
      </c>
      <c r="B15">
        <v>94.804496999999998</v>
      </c>
      <c r="C15">
        <v>95.125</v>
      </c>
      <c r="D15">
        <v>94.167000000000002</v>
      </c>
      <c r="E15">
        <v>94.373001000000002</v>
      </c>
      <c r="F15">
        <v>94.373001000000002</v>
      </c>
      <c r="G15">
        <f t="shared" si="0"/>
        <v>-2.3995455052757686E-3</v>
      </c>
      <c r="H15">
        <v>64326000</v>
      </c>
      <c r="J15" s="3" t="s">
        <v>27</v>
      </c>
      <c r="K15" s="3">
        <v>755</v>
      </c>
    </row>
    <row r="16" spans="1:11">
      <c r="A16" s="1">
        <v>43853</v>
      </c>
      <c r="B16">
        <v>94.255500999999995</v>
      </c>
      <c r="C16">
        <v>94.499001000000007</v>
      </c>
      <c r="D16">
        <v>93.638000000000005</v>
      </c>
      <c r="E16">
        <v>94.228995999999995</v>
      </c>
      <c r="F16">
        <v>94.228995999999995</v>
      </c>
      <c r="G16">
        <f t="shared" si="0"/>
        <v>-1.5259131157649986E-3</v>
      </c>
      <c r="H16">
        <v>49692000</v>
      </c>
    </row>
    <row r="17" spans="1:8">
      <c r="A17" s="1">
        <v>43854</v>
      </c>
      <c r="B17">
        <v>94.568496999999994</v>
      </c>
      <c r="C17">
        <v>94.749495999999994</v>
      </c>
      <c r="D17">
        <v>92.372001999999995</v>
      </c>
      <c r="E17">
        <v>93.082001000000005</v>
      </c>
      <c r="F17">
        <v>93.082001000000005</v>
      </c>
      <c r="G17">
        <f t="shared" si="0"/>
        <v>-1.2172420896854219E-2</v>
      </c>
      <c r="H17">
        <v>75324000</v>
      </c>
    </row>
    <row r="18" spans="1:8">
      <c r="A18" s="1">
        <v>43857</v>
      </c>
      <c r="B18">
        <v>91</v>
      </c>
      <c r="C18">
        <v>92.050003000000004</v>
      </c>
      <c r="D18">
        <v>90.766998000000001</v>
      </c>
      <c r="E18">
        <v>91.417000000000002</v>
      </c>
      <c r="F18">
        <v>91.417000000000002</v>
      </c>
      <c r="G18">
        <f t="shared" si="0"/>
        <v>-1.7887464623799865E-2</v>
      </c>
      <c r="H18">
        <v>70570000</v>
      </c>
    </row>
    <row r="19" spans="1:8">
      <c r="A19" s="1">
        <v>43858</v>
      </c>
      <c r="B19">
        <v>92.025002000000001</v>
      </c>
      <c r="C19">
        <v>92.905501999999998</v>
      </c>
      <c r="D19">
        <v>91.500998999999993</v>
      </c>
      <c r="E19">
        <v>92.662497999999999</v>
      </c>
      <c r="F19">
        <v>92.662497999999999</v>
      </c>
      <c r="G19">
        <f t="shared" si="0"/>
        <v>1.362435870789902E-2</v>
      </c>
      <c r="H19">
        <v>56160000</v>
      </c>
    </row>
    <row r="20" spans="1:8">
      <c r="A20" s="1">
        <v>43859</v>
      </c>
      <c r="B20">
        <v>93.199996999999996</v>
      </c>
      <c r="C20">
        <v>93.737503000000004</v>
      </c>
      <c r="D20">
        <v>92.750998999999993</v>
      </c>
      <c r="E20">
        <v>92.900002000000001</v>
      </c>
      <c r="F20">
        <v>92.900002000000001</v>
      </c>
      <c r="G20">
        <f t="shared" si="0"/>
        <v>2.5631081087409413E-3</v>
      </c>
      <c r="H20">
        <v>41760000</v>
      </c>
    </row>
    <row r="21" spans="1:8">
      <c r="A21" s="1">
        <v>43860</v>
      </c>
      <c r="B21">
        <v>92.900002000000001</v>
      </c>
      <c r="C21">
        <v>93.643501000000001</v>
      </c>
      <c r="D21">
        <v>92.530501999999998</v>
      </c>
      <c r="E21">
        <v>93.533996999999999</v>
      </c>
      <c r="F21">
        <v>93.533996999999999</v>
      </c>
      <c r="G21">
        <f t="shared" si="0"/>
        <v>6.8244885506030251E-3</v>
      </c>
      <c r="H21">
        <v>126548000</v>
      </c>
    </row>
    <row r="22" spans="1:8">
      <c r="A22" s="1">
        <v>43861</v>
      </c>
      <c r="B22">
        <v>102.573502</v>
      </c>
      <c r="C22">
        <v>102.78600299999999</v>
      </c>
      <c r="D22">
        <v>100.11350299999999</v>
      </c>
      <c r="E22">
        <v>100.435997</v>
      </c>
      <c r="F22">
        <v>100.435997</v>
      </c>
      <c r="G22">
        <f t="shared" si="0"/>
        <v>7.3791350967285174E-2</v>
      </c>
      <c r="H22">
        <v>311346000</v>
      </c>
    </row>
    <row r="23" spans="1:8">
      <c r="A23" s="1">
        <v>43864</v>
      </c>
      <c r="B23">
        <v>100.529999</v>
      </c>
      <c r="C23">
        <v>102.425003</v>
      </c>
      <c r="D23">
        <v>100.012497</v>
      </c>
      <c r="E23">
        <v>100.209999</v>
      </c>
      <c r="F23">
        <v>100.209999</v>
      </c>
      <c r="G23">
        <f t="shared" si="0"/>
        <v>-2.2501693292297231E-3</v>
      </c>
      <c r="H23">
        <v>117834000</v>
      </c>
    </row>
    <row r="24" spans="1:8">
      <c r="A24" s="1">
        <v>43865</v>
      </c>
      <c r="B24">
        <v>101.49400300000001</v>
      </c>
      <c r="C24">
        <v>102.989998</v>
      </c>
      <c r="D24">
        <v>100.768501</v>
      </c>
      <c r="E24">
        <v>102.483498</v>
      </c>
      <c r="F24">
        <v>102.483498</v>
      </c>
      <c r="G24">
        <f t="shared" si="0"/>
        <v>2.2687346798596408E-2</v>
      </c>
      <c r="H24">
        <v>105786000</v>
      </c>
    </row>
    <row r="25" spans="1:8">
      <c r="A25" s="1">
        <v>43866</v>
      </c>
      <c r="B25">
        <v>103.55100299999999</v>
      </c>
      <c r="C25">
        <v>103.55100299999999</v>
      </c>
      <c r="D25">
        <v>101.599998</v>
      </c>
      <c r="E25">
        <v>101.9935</v>
      </c>
      <c r="F25">
        <v>101.9935</v>
      </c>
      <c r="G25">
        <f t="shared" si="0"/>
        <v>-4.7812380486856876E-3</v>
      </c>
      <c r="H25">
        <v>87524000</v>
      </c>
    </row>
    <row r="26" spans="1:8">
      <c r="A26" s="1">
        <v>43867</v>
      </c>
      <c r="B26">
        <v>102.05100299999999</v>
      </c>
      <c r="C26">
        <v>102.81500200000001</v>
      </c>
      <c r="D26">
        <v>101.239998</v>
      </c>
      <c r="E26">
        <v>102.51149700000001</v>
      </c>
      <c r="F26">
        <v>102.51149700000001</v>
      </c>
      <c r="G26">
        <f t="shared" si="0"/>
        <v>5.0787256050630614E-3</v>
      </c>
      <c r="H26">
        <v>63660000</v>
      </c>
    </row>
    <row r="27" spans="1:8">
      <c r="A27" s="1">
        <v>43868</v>
      </c>
      <c r="B27">
        <v>102.099503</v>
      </c>
      <c r="C27">
        <v>104.926498</v>
      </c>
      <c r="D27">
        <v>101.904999</v>
      </c>
      <c r="E27">
        <v>103.96399700000001</v>
      </c>
      <c r="F27">
        <v>103.96399700000001</v>
      </c>
      <c r="G27">
        <f t="shared" si="0"/>
        <v>1.4169142413362756E-2</v>
      </c>
      <c r="H27">
        <v>101906000</v>
      </c>
    </row>
    <row r="28" spans="1:8">
      <c r="A28" s="1">
        <v>43871</v>
      </c>
      <c r="B28">
        <v>104.25050400000001</v>
      </c>
      <c r="C28">
        <v>106.779999</v>
      </c>
      <c r="D28">
        <v>104.248001</v>
      </c>
      <c r="E28">
        <v>106.695503</v>
      </c>
      <c r="F28">
        <v>106.695503</v>
      </c>
      <c r="G28">
        <f t="shared" si="0"/>
        <v>2.6273576226585327E-2</v>
      </c>
      <c r="H28">
        <v>101124000</v>
      </c>
    </row>
    <row r="29" spans="1:8">
      <c r="A29" s="1">
        <v>43872</v>
      </c>
      <c r="B29">
        <v>107.54499800000001</v>
      </c>
      <c r="C29">
        <v>109.297501</v>
      </c>
      <c r="D29">
        <v>106.800003</v>
      </c>
      <c r="E29">
        <v>107.540001</v>
      </c>
      <c r="F29">
        <v>107.540001</v>
      </c>
      <c r="G29">
        <f t="shared" si="0"/>
        <v>7.9150289961142928E-3</v>
      </c>
      <c r="H29">
        <v>114920000</v>
      </c>
    </row>
    <row r="30" spans="1:8">
      <c r="A30" s="1">
        <v>43873</v>
      </c>
      <c r="B30">
        <v>108.160004</v>
      </c>
      <c r="C30">
        <v>109.012497</v>
      </c>
      <c r="D30">
        <v>107.764503</v>
      </c>
      <c r="E30">
        <v>108</v>
      </c>
      <c r="F30">
        <v>108</v>
      </c>
      <c r="G30">
        <f t="shared" si="0"/>
        <v>4.2774688090247981E-3</v>
      </c>
      <c r="H30">
        <v>66686000</v>
      </c>
    </row>
    <row r="31" spans="1:8">
      <c r="A31" s="1">
        <v>43874</v>
      </c>
      <c r="B31">
        <v>107.24949599999999</v>
      </c>
      <c r="C31">
        <v>108.514</v>
      </c>
      <c r="D31">
        <v>107.099998</v>
      </c>
      <c r="E31">
        <v>107.4935</v>
      </c>
      <c r="F31">
        <v>107.4935</v>
      </c>
      <c r="G31">
        <f t="shared" si="0"/>
        <v>-4.6898148148147856E-3</v>
      </c>
      <c r="H31">
        <v>60636000</v>
      </c>
    </row>
    <row r="32" spans="1:8">
      <c r="A32" s="1">
        <v>43875</v>
      </c>
      <c r="B32">
        <v>107.783997</v>
      </c>
      <c r="C32">
        <v>107.952003</v>
      </c>
      <c r="D32">
        <v>106.29450199999999</v>
      </c>
      <c r="E32">
        <v>106.7435</v>
      </c>
      <c r="F32">
        <v>106.7435</v>
      </c>
      <c r="G32">
        <f t="shared" si="0"/>
        <v>-6.9771660612036879E-3</v>
      </c>
      <c r="H32">
        <v>52124000</v>
      </c>
    </row>
    <row r="33" spans="1:8">
      <c r="A33" s="1">
        <v>43879</v>
      </c>
      <c r="B33">
        <v>106.25099899999999</v>
      </c>
      <c r="C33">
        <v>108.30349699999999</v>
      </c>
      <c r="D33">
        <v>106.20549800000001</v>
      </c>
      <c r="E33">
        <v>107.783501</v>
      </c>
      <c r="F33">
        <v>107.783501</v>
      </c>
      <c r="G33">
        <f t="shared" si="0"/>
        <v>9.7429913765241238E-3</v>
      </c>
      <c r="H33">
        <v>58912000</v>
      </c>
    </row>
    <row r="34" spans="1:8">
      <c r="A34" s="1">
        <v>43880</v>
      </c>
      <c r="B34">
        <v>108.389999</v>
      </c>
      <c r="C34">
        <v>109.254997</v>
      </c>
      <c r="D34">
        <v>108.056</v>
      </c>
      <c r="E34">
        <v>108.511002</v>
      </c>
      <c r="F34">
        <v>108.511002</v>
      </c>
      <c r="G34">
        <f t="shared" si="0"/>
        <v>6.7496508579731884E-3</v>
      </c>
      <c r="H34">
        <v>51224000</v>
      </c>
    </row>
    <row r="35" spans="1:8">
      <c r="A35" s="1">
        <v>43881</v>
      </c>
      <c r="B35">
        <v>108.653503</v>
      </c>
      <c r="C35">
        <v>108.8395</v>
      </c>
      <c r="D35">
        <v>106.37249799999999</v>
      </c>
      <c r="E35">
        <v>107.654999</v>
      </c>
      <c r="F35">
        <v>107.654999</v>
      </c>
      <c r="G35">
        <f t="shared" si="0"/>
        <v>-7.8886286572120712E-3</v>
      </c>
      <c r="H35">
        <v>62626000</v>
      </c>
    </row>
    <row r="36" spans="1:8">
      <c r="A36" s="1">
        <v>43882</v>
      </c>
      <c r="B36">
        <v>107.10749800000001</v>
      </c>
      <c r="C36">
        <v>107.227501</v>
      </c>
      <c r="D36">
        <v>104.400002</v>
      </c>
      <c r="E36">
        <v>104.7985</v>
      </c>
      <c r="F36">
        <v>104.7985</v>
      </c>
      <c r="G36">
        <f t="shared" si="0"/>
        <v>-2.6533825893212848E-2</v>
      </c>
      <c r="H36">
        <v>92926000</v>
      </c>
    </row>
    <row r="37" spans="1:8">
      <c r="A37" s="1">
        <v>43885</v>
      </c>
      <c r="B37">
        <v>100.158997</v>
      </c>
      <c r="C37">
        <v>101.964996</v>
      </c>
      <c r="D37">
        <v>99.398499000000001</v>
      </c>
      <c r="E37">
        <v>100.4645</v>
      </c>
      <c r="F37">
        <v>100.4645</v>
      </c>
      <c r="G37">
        <f t="shared" si="0"/>
        <v>-4.1355553753154917E-2</v>
      </c>
      <c r="H37">
        <v>130940000</v>
      </c>
    </row>
    <row r="38" spans="1:8">
      <c r="A38" s="1">
        <v>43886</v>
      </c>
      <c r="B38">
        <v>101.320999</v>
      </c>
      <c r="C38">
        <v>101.730003</v>
      </c>
      <c r="D38">
        <v>97.920997999999997</v>
      </c>
      <c r="E38">
        <v>98.637000999999998</v>
      </c>
      <c r="F38">
        <v>98.637000999999998</v>
      </c>
      <c r="G38">
        <f t="shared" si="0"/>
        <v>-1.819049515002813E-2</v>
      </c>
      <c r="H38">
        <v>124382000</v>
      </c>
    </row>
    <row r="39" spans="1:8">
      <c r="A39" s="1">
        <v>43887</v>
      </c>
      <c r="B39">
        <v>98.513999999999996</v>
      </c>
      <c r="C39">
        <v>100.733498</v>
      </c>
      <c r="D39">
        <v>98.022498999999996</v>
      </c>
      <c r="E39">
        <v>98.979500000000002</v>
      </c>
      <c r="F39">
        <v>98.979500000000002</v>
      </c>
      <c r="G39">
        <f t="shared" si="0"/>
        <v>3.4723176549134038E-3</v>
      </c>
      <c r="H39">
        <v>104492000</v>
      </c>
    </row>
    <row r="40" spans="1:8">
      <c r="A40" s="1">
        <v>43888</v>
      </c>
      <c r="B40">
        <v>96.719002000000003</v>
      </c>
      <c r="C40">
        <v>98.75</v>
      </c>
      <c r="D40">
        <v>94.138000000000005</v>
      </c>
      <c r="E40">
        <v>94.214995999999999</v>
      </c>
      <c r="F40">
        <v>94.214995999999999</v>
      </c>
      <c r="G40">
        <f t="shared" si="0"/>
        <v>-4.8136270641900625E-2</v>
      </c>
      <c r="H40">
        <v>162880000</v>
      </c>
    </row>
    <row r="41" spans="1:8">
      <c r="A41" s="1">
        <v>43889</v>
      </c>
      <c r="B41">
        <v>90.731498999999999</v>
      </c>
      <c r="C41">
        <v>94.487999000000002</v>
      </c>
      <c r="D41">
        <v>90.556503000000006</v>
      </c>
      <c r="E41">
        <v>94.1875</v>
      </c>
      <c r="F41">
        <v>94.1875</v>
      </c>
      <c r="G41">
        <f t="shared" si="0"/>
        <v>-2.9184313715835408E-4</v>
      </c>
      <c r="H41">
        <v>189620000</v>
      </c>
    </row>
    <row r="42" spans="1:8">
      <c r="A42" s="1">
        <v>43892</v>
      </c>
      <c r="B42">
        <v>95.324500999999998</v>
      </c>
      <c r="C42">
        <v>97.725502000000006</v>
      </c>
      <c r="D42">
        <v>93.5</v>
      </c>
      <c r="E42">
        <v>97.697502</v>
      </c>
      <c r="F42">
        <v>97.697502</v>
      </c>
      <c r="G42">
        <f t="shared" si="0"/>
        <v>3.7266112806901175E-2</v>
      </c>
      <c r="H42">
        <v>135234000</v>
      </c>
    </row>
    <row r="43" spans="1:8">
      <c r="A43" s="1">
        <v>43893</v>
      </c>
      <c r="B43">
        <v>98.768501000000001</v>
      </c>
      <c r="C43">
        <v>99.816497999999996</v>
      </c>
      <c r="D43">
        <v>94.404503000000005</v>
      </c>
      <c r="E43">
        <v>95.449500999999998</v>
      </c>
      <c r="F43">
        <v>95.449500999999998</v>
      </c>
      <c r="G43">
        <f t="shared" si="0"/>
        <v>-2.3009810424835631E-2</v>
      </c>
      <c r="H43">
        <v>150690000</v>
      </c>
    </row>
    <row r="44" spans="1:8">
      <c r="A44" s="1">
        <v>43894</v>
      </c>
      <c r="B44">
        <v>97.328498999999994</v>
      </c>
      <c r="C44">
        <v>98.900002000000001</v>
      </c>
      <c r="D44">
        <v>96.099997999999999</v>
      </c>
      <c r="E44">
        <v>98.791495999999995</v>
      </c>
      <c r="F44">
        <v>98.791495999999995</v>
      </c>
      <c r="G44">
        <f t="shared" si="0"/>
        <v>3.5013226522787155E-2</v>
      </c>
      <c r="H44">
        <v>95458000</v>
      </c>
    </row>
    <row r="45" spans="1:8">
      <c r="A45" s="1">
        <v>43895</v>
      </c>
      <c r="B45">
        <v>96.650002000000001</v>
      </c>
      <c r="C45">
        <v>98.036002999999994</v>
      </c>
      <c r="D45">
        <v>95.5</v>
      </c>
      <c r="E45">
        <v>96.201499999999996</v>
      </c>
      <c r="F45">
        <v>96.201499999999996</v>
      </c>
      <c r="G45">
        <f t="shared" si="0"/>
        <v>-2.6216790967514059E-2</v>
      </c>
      <c r="H45">
        <v>94964000</v>
      </c>
    </row>
    <row r="46" spans="1:8">
      <c r="A46" s="1">
        <v>43896</v>
      </c>
      <c r="B46">
        <v>93.75</v>
      </c>
      <c r="C46">
        <v>95.543503000000001</v>
      </c>
      <c r="D46">
        <v>93.474997999999999</v>
      </c>
      <c r="E46">
        <v>95.054496999999998</v>
      </c>
      <c r="F46">
        <v>95.054496999999998</v>
      </c>
      <c r="G46">
        <f t="shared" si="0"/>
        <v>-1.1922922199757768E-2</v>
      </c>
      <c r="H46">
        <v>105472000</v>
      </c>
    </row>
    <row r="47" spans="1:8">
      <c r="A47" s="1">
        <v>43899</v>
      </c>
      <c r="B47">
        <v>88.693000999999995</v>
      </c>
      <c r="C47">
        <v>93.138496000000004</v>
      </c>
      <c r="D47">
        <v>88.064498999999998</v>
      </c>
      <c r="E47">
        <v>90.030501999999998</v>
      </c>
      <c r="F47">
        <v>90.030501999999998</v>
      </c>
      <c r="G47">
        <f t="shared" si="0"/>
        <v>-5.2853838151392218E-2</v>
      </c>
      <c r="H47">
        <v>156264000</v>
      </c>
    </row>
    <row r="48" spans="1:8">
      <c r="A48" s="1">
        <v>43900</v>
      </c>
      <c r="B48">
        <v>93.543998999999999</v>
      </c>
      <c r="C48">
        <v>94.713500999999994</v>
      </c>
      <c r="D48">
        <v>90.908501000000001</v>
      </c>
      <c r="E48">
        <v>94.591003000000001</v>
      </c>
      <c r="F48">
        <v>94.591003000000001</v>
      </c>
      <c r="G48">
        <f t="shared" si="0"/>
        <v>5.0655065768710372E-2</v>
      </c>
      <c r="H48">
        <v>142666000</v>
      </c>
    </row>
    <row r="49" spans="1:8">
      <c r="A49" s="1">
        <v>43901</v>
      </c>
      <c r="B49">
        <v>92.892501999999993</v>
      </c>
      <c r="C49">
        <v>93.566001999999997</v>
      </c>
      <c r="D49">
        <v>90.074996999999996</v>
      </c>
      <c r="E49">
        <v>91.042998999999995</v>
      </c>
      <c r="F49">
        <v>91.042998999999995</v>
      </c>
      <c r="G49">
        <f t="shared" si="0"/>
        <v>-3.7508895005585297E-2</v>
      </c>
      <c r="H49">
        <v>112496000</v>
      </c>
    </row>
    <row r="50" spans="1:8">
      <c r="A50" s="1">
        <v>43902</v>
      </c>
      <c r="B50">
        <v>86.098999000000006</v>
      </c>
      <c r="C50">
        <v>88.25</v>
      </c>
      <c r="D50">
        <v>83.75</v>
      </c>
      <c r="E50">
        <v>83.830498000000006</v>
      </c>
      <c r="F50">
        <v>83.830498000000006</v>
      </c>
      <c r="G50">
        <f t="shared" si="0"/>
        <v>-7.9220819604151949E-2</v>
      </c>
      <c r="H50">
        <v>226924000</v>
      </c>
    </row>
    <row r="51" spans="1:8">
      <c r="A51" s="1">
        <v>43903</v>
      </c>
      <c r="B51">
        <v>87.75</v>
      </c>
      <c r="C51">
        <v>89.315498000000005</v>
      </c>
      <c r="D51">
        <v>84.030997999999997</v>
      </c>
      <c r="E51">
        <v>89.25</v>
      </c>
      <c r="F51">
        <v>89.25</v>
      </c>
      <c r="G51">
        <f t="shared" si="0"/>
        <v>6.46483335933421E-2</v>
      </c>
      <c r="H51">
        <v>176194000</v>
      </c>
    </row>
    <row r="52" spans="1:8">
      <c r="A52" s="1">
        <v>43906</v>
      </c>
      <c r="B52">
        <v>82.075500000000005</v>
      </c>
      <c r="C52">
        <v>87.972504000000001</v>
      </c>
      <c r="D52">
        <v>81.301497999999995</v>
      </c>
      <c r="E52">
        <v>84.457497000000004</v>
      </c>
      <c r="F52">
        <v>84.457497000000004</v>
      </c>
      <c r="G52">
        <f t="shared" si="0"/>
        <v>-5.3697512605041964E-2</v>
      </c>
      <c r="H52">
        <v>178346000</v>
      </c>
    </row>
    <row r="53" spans="1:8">
      <c r="A53" s="1">
        <v>43907</v>
      </c>
      <c r="B53">
        <v>88.773499000000001</v>
      </c>
      <c r="C53">
        <v>92.888999999999996</v>
      </c>
      <c r="D53">
        <v>84.461997999999994</v>
      </c>
      <c r="E53">
        <v>90.391998000000001</v>
      </c>
      <c r="F53">
        <v>90.391998000000001</v>
      </c>
      <c r="G53">
        <f t="shared" si="0"/>
        <v>7.0266124509941408E-2</v>
      </c>
      <c r="H53">
        <v>218342000</v>
      </c>
    </row>
    <row r="54" spans="1:8">
      <c r="A54" s="1">
        <v>43908</v>
      </c>
      <c r="B54">
        <v>87.5</v>
      </c>
      <c r="C54">
        <v>92.082999999999998</v>
      </c>
      <c r="D54">
        <v>87.25</v>
      </c>
      <c r="E54">
        <v>91.5</v>
      </c>
      <c r="F54">
        <v>91.5</v>
      </c>
      <c r="G54">
        <f t="shared" si="0"/>
        <v>1.2257744319358777E-2</v>
      </c>
      <c r="H54">
        <v>192904000</v>
      </c>
    </row>
    <row r="55" spans="1:8">
      <c r="A55" s="1">
        <v>43909</v>
      </c>
      <c r="B55">
        <v>93</v>
      </c>
      <c r="C55">
        <v>97.25</v>
      </c>
      <c r="D55">
        <v>91.632499999999993</v>
      </c>
      <c r="E55">
        <v>94.046501000000006</v>
      </c>
      <c r="F55">
        <v>94.046501000000006</v>
      </c>
      <c r="G55">
        <f t="shared" si="0"/>
        <v>2.7830612021858103E-2</v>
      </c>
      <c r="H55">
        <v>207998000</v>
      </c>
    </row>
    <row r="56" spans="1:8">
      <c r="A56" s="1">
        <v>43910</v>
      </c>
      <c r="B56">
        <v>96.315498000000005</v>
      </c>
      <c r="C56">
        <v>97.849997999999999</v>
      </c>
      <c r="D56">
        <v>91.036499000000006</v>
      </c>
      <c r="E56">
        <v>92.304496999999998</v>
      </c>
      <c r="F56">
        <v>92.304496999999998</v>
      </c>
      <c r="G56">
        <f t="shared" si="0"/>
        <v>-1.8522794378070584E-2</v>
      </c>
      <c r="H56">
        <v>196358000</v>
      </c>
    </row>
    <row r="57" spans="1:8">
      <c r="A57" s="1">
        <v>43913</v>
      </c>
      <c r="B57">
        <v>91.387496999999996</v>
      </c>
      <c r="C57">
        <v>95.970000999999996</v>
      </c>
      <c r="D57">
        <v>90.599997999999999</v>
      </c>
      <c r="E57">
        <v>95.141502000000003</v>
      </c>
      <c r="F57">
        <v>95.141502000000003</v>
      </c>
      <c r="G57">
        <f t="shared" si="0"/>
        <v>3.0735284760828208E-2</v>
      </c>
      <c r="H57">
        <v>156170000</v>
      </c>
    </row>
    <row r="58" spans="1:8">
      <c r="A58" s="1">
        <v>43914</v>
      </c>
      <c r="B58">
        <v>97.574996999999996</v>
      </c>
      <c r="C58">
        <v>97.75</v>
      </c>
      <c r="D58">
        <v>95.016998000000001</v>
      </c>
      <c r="E58">
        <v>97.004997000000003</v>
      </c>
      <c r="F58">
        <v>97.004997000000003</v>
      </c>
      <c r="G58">
        <f t="shared" si="0"/>
        <v>1.9586562759961401E-2</v>
      </c>
      <c r="H58">
        <v>142942000</v>
      </c>
    </row>
    <row r="59" spans="1:8">
      <c r="A59" s="1">
        <v>43915</v>
      </c>
      <c r="B59">
        <v>96.034499999999994</v>
      </c>
      <c r="C59">
        <v>97.513000000000005</v>
      </c>
      <c r="D59">
        <v>94.289000999999999</v>
      </c>
      <c r="E59">
        <v>94.292000000000002</v>
      </c>
      <c r="F59">
        <v>94.292000000000002</v>
      </c>
      <c r="G59">
        <f t="shared" si="0"/>
        <v>-2.7967600473200349E-2</v>
      </c>
      <c r="H59">
        <v>129582000</v>
      </c>
    </row>
    <row r="60" spans="1:8">
      <c r="A60" s="1">
        <v>43916</v>
      </c>
      <c r="B60">
        <v>95.099997999999999</v>
      </c>
      <c r="C60">
        <v>97.824500999999998</v>
      </c>
      <c r="D60">
        <v>94.464500000000001</v>
      </c>
      <c r="E60">
        <v>97.774497999999994</v>
      </c>
      <c r="F60">
        <v>97.774497999999994</v>
      </c>
      <c r="G60">
        <f t="shared" si="0"/>
        <v>3.693312264030868E-2</v>
      </c>
      <c r="H60">
        <v>124426000</v>
      </c>
    </row>
    <row r="61" spans="1:8">
      <c r="A61" s="1">
        <v>43917</v>
      </c>
      <c r="B61">
        <v>96.542998999999995</v>
      </c>
      <c r="C61">
        <v>96.989502000000002</v>
      </c>
      <c r="D61">
        <v>94.996002000000004</v>
      </c>
      <c r="E61">
        <v>95.004997000000003</v>
      </c>
      <c r="F61">
        <v>95.004997000000003</v>
      </c>
      <c r="G61">
        <f t="shared" si="0"/>
        <v>-2.832539216923402E-2</v>
      </c>
      <c r="H61">
        <v>107758000</v>
      </c>
    </row>
    <row r="62" spans="1:8">
      <c r="A62" s="1">
        <v>43920</v>
      </c>
      <c r="B62">
        <v>96.141502000000003</v>
      </c>
      <c r="C62">
        <v>98.681503000000006</v>
      </c>
      <c r="D62">
        <v>95.616996999999998</v>
      </c>
      <c r="E62">
        <v>98.197502</v>
      </c>
      <c r="F62">
        <v>98.197502</v>
      </c>
      <c r="G62">
        <f t="shared" si="0"/>
        <v>3.3603548242836068E-2</v>
      </c>
      <c r="H62">
        <v>122522000</v>
      </c>
    </row>
    <row r="63" spans="1:8">
      <c r="A63" s="1">
        <v>43921</v>
      </c>
      <c r="B63">
        <v>98.217499000000004</v>
      </c>
      <c r="C63">
        <v>99.651000999999994</v>
      </c>
      <c r="D63">
        <v>97.200500000000005</v>
      </c>
      <c r="E63">
        <v>97.486000000000004</v>
      </c>
      <c r="F63">
        <v>97.486000000000004</v>
      </c>
      <c r="G63">
        <f t="shared" si="0"/>
        <v>-7.2456221951552324E-3</v>
      </c>
      <c r="H63">
        <v>102472000</v>
      </c>
    </row>
    <row r="64" spans="1:8">
      <c r="A64" s="1">
        <v>43922</v>
      </c>
      <c r="B64">
        <v>96.648499000000001</v>
      </c>
      <c r="C64">
        <v>97.248001000000002</v>
      </c>
      <c r="D64">
        <v>94.650002000000001</v>
      </c>
      <c r="E64">
        <v>95.385002</v>
      </c>
      <c r="F64">
        <v>95.385002</v>
      </c>
      <c r="G64">
        <f t="shared" si="0"/>
        <v>-2.1551792052192154E-2</v>
      </c>
      <c r="H64">
        <v>82438000</v>
      </c>
    </row>
    <row r="65" spans="1:8">
      <c r="A65" s="1">
        <v>43923</v>
      </c>
      <c r="B65">
        <v>95.082001000000005</v>
      </c>
      <c r="C65">
        <v>96.376503</v>
      </c>
      <c r="D65">
        <v>94.5</v>
      </c>
      <c r="E65">
        <v>95.941497999999996</v>
      </c>
      <c r="F65">
        <v>95.941497999999996</v>
      </c>
      <c r="G65">
        <f t="shared" si="0"/>
        <v>5.8342086106994984E-3</v>
      </c>
      <c r="H65">
        <v>86720000</v>
      </c>
    </row>
    <row r="66" spans="1:8">
      <c r="A66" s="1">
        <v>43924</v>
      </c>
      <c r="B66">
        <v>95.557502999999997</v>
      </c>
      <c r="C66">
        <v>96.316497999999996</v>
      </c>
      <c r="D66">
        <v>94.457497000000004</v>
      </c>
      <c r="E66">
        <v>95.329498000000001</v>
      </c>
      <c r="F66">
        <v>95.329498000000001</v>
      </c>
      <c r="G66">
        <f t="shared" si="0"/>
        <v>-6.3788872673219421E-3</v>
      </c>
      <c r="H66">
        <v>72198000</v>
      </c>
    </row>
    <row r="67" spans="1:8">
      <c r="A67" s="1">
        <v>43927</v>
      </c>
      <c r="B67">
        <v>96.800003000000004</v>
      </c>
      <c r="C67">
        <v>99.926002999999994</v>
      </c>
      <c r="D67">
        <v>96.500998999999993</v>
      </c>
      <c r="E67">
        <v>99.879501000000005</v>
      </c>
      <c r="F67">
        <v>99.879501000000005</v>
      </c>
      <c r="G67">
        <f t="shared" si="0"/>
        <v>4.7729224379215784E-2</v>
      </c>
      <c r="H67">
        <v>115464000</v>
      </c>
    </row>
    <row r="68" spans="1:8">
      <c r="A68" s="1">
        <v>43928</v>
      </c>
      <c r="B68">
        <v>100.85549899999999</v>
      </c>
      <c r="C68">
        <v>101.78600299999999</v>
      </c>
      <c r="D68">
        <v>99.880996999999994</v>
      </c>
      <c r="E68">
        <v>100.58000199999999</v>
      </c>
      <c r="F68">
        <v>100.58000199999999</v>
      </c>
      <c r="G68">
        <f t="shared" ref="G68:G131" si="1">($F68/$F67)-1</f>
        <v>7.0134611505516808E-3</v>
      </c>
      <c r="H68">
        <v>102280000</v>
      </c>
    </row>
    <row r="69" spans="1:8">
      <c r="A69" s="1">
        <v>43929</v>
      </c>
      <c r="B69">
        <v>101.050003</v>
      </c>
      <c r="C69">
        <v>102.199997</v>
      </c>
      <c r="D69">
        <v>100.557503</v>
      </c>
      <c r="E69">
        <v>102.150002</v>
      </c>
      <c r="F69">
        <v>102.150002</v>
      </c>
      <c r="G69">
        <f t="shared" si="1"/>
        <v>1.560946479201708E-2</v>
      </c>
      <c r="H69">
        <v>79546000</v>
      </c>
    </row>
    <row r="70" spans="1:8">
      <c r="A70" s="1">
        <v>43930</v>
      </c>
      <c r="B70">
        <v>102.214996</v>
      </c>
      <c r="C70">
        <v>102.650002</v>
      </c>
      <c r="D70">
        <v>100.883003</v>
      </c>
      <c r="E70">
        <v>102.13800000000001</v>
      </c>
      <c r="F70">
        <v>102.13800000000001</v>
      </c>
      <c r="G70">
        <f t="shared" si="1"/>
        <v>-1.1749387924631094E-4</v>
      </c>
      <c r="H70">
        <v>92930000</v>
      </c>
    </row>
    <row r="71" spans="1:8">
      <c r="A71" s="1">
        <v>43934</v>
      </c>
      <c r="B71">
        <v>102</v>
      </c>
      <c r="C71">
        <v>109</v>
      </c>
      <c r="D71">
        <v>101.900002</v>
      </c>
      <c r="E71">
        <v>108.44349699999999</v>
      </c>
      <c r="F71">
        <v>108.44349699999999</v>
      </c>
      <c r="G71">
        <f t="shared" si="1"/>
        <v>6.1735074115412347E-2</v>
      </c>
      <c r="H71">
        <v>134334000</v>
      </c>
    </row>
    <row r="72" spans="1:8">
      <c r="A72" s="1">
        <v>43935</v>
      </c>
      <c r="B72">
        <v>110.023499</v>
      </c>
      <c r="C72">
        <v>114.599998</v>
      </c>
      <c r="D72">
        <v>109.310501</v>
      </c>
      <c r="E72">
        <v>114.166</v>
      </c>
      <c r="F72">
        <v>114.166</v>
      </c>
      <c r="G72">
        <f t="shared" si="1"/>
        <v>5.2769443611727196E-2</v>
      </c>
      <c r="H72">
        <v>161744000</v>
      </c>
    </row>
    <row r="73" spans="1:8">
      <c r="A73" s="1">
        <v>43936</v>
      </c>
      <c r="B73">
        <v>112.88400300000001</v>
      </c>
      <c r="C73">
        <v>116.668503</v>
      </c>
      <c r="D73">
        <v>112.25</v>
      </c>
      <c r="E73">
        <v>115.38400300000001</v>
      </c>
      <c r="F73">
        <v>115.38400300000001</v>
      </c>
      <c r="G73">
        <f t="shared" si="1"/>
        <v>1.0668701715046636E-2</v>
      </c>
      <c r="H73">
        <v>137332000</v>
      </c>
    </row>
    <row r="74" spans="1:8">
      <c r="A74" s="1">
        <v>43937</v>
      </c>
      <c r="B74">
        <v>117.300003</v>
      </c>
      <c r="C74">
        <v>123.050003</v>
      </c>
      <c r="D74">
        <v>116.75</v>
      </c>
      <c r="E74">
        <v>120.40949999999999</v>
      </c>
      <c r="F74">
        <v>120.40949999999999</v>
      </c>
      <c r="G74">
        <f t="shared" si="1"/>
        <v>4.3554538491787254E-2</v>
      </c>
      <c r="H74">
        <v>240764000</v>
      </c>
    </row>
    <row r="75" spans="1:8">
      <c r="A75" s="1">
        <v>43938</v>
      </c>
      <c r="B75">
        <v>118.616501</v>
      </c>
      <c r="C75">
        <v>120</v>
      </c>
      <c r="D75">
        <v>115.80100299999999</v>
      </c>
      <c r="E75">
        <v>118.75</v>
      </c>
      <c r="F75">
        <v>118.75</v>
      </c>
      <c r="G75">
        <f t="shared" si="1"/>
        <v>-1.3782135130533724E-2</v>
      </c>
      <c r="H75">
        <v>158600000</v>
      </c>
    </row>
    <row r="76" spans="1:8">
      <c r="A76" s="1">
        <v>43941</v>
      </c>
      <c r="B76">
        <v>119.49749799999999</v>
      </c>
      <c r="C76">
        <v>122.24900100000001</v>
      </c>
      <c r="D76">
        <v>119.302498</v>
      </c>
      <c r="E76">
        <v>119.68049600000001</v>
      </c>
      <c r="F76">
        <v>119.68049600000001</v>
      </c>
      <c r="G76">
        <f t="shared" si="1"/>
        <v>7.8357557894737084E-3</v>
      </c>
      <c r="H76">
        <v>115414000</v>
      </c>
    </row>
    <row r="77" spans="1:8">
      <c r="A77" s="1">
        <v>43942</v>
      </c>
      <c r="B77">
        <v>120.83049800000001</v>
      </c>
      <c r="C77">
        <v>121.415497</v>
      </c>
      <c r="D77">
        <v>113.983002</v>
      </c>
      <c r="E77">
        <v>116.405998</v>
      </c>
      <c r="F77">
        <v>116.405998</v>
      </c>
      <c r="G77">
        <f t="shared" si="1"/>
        <v>-2.7360331126970006E-2</v>
      </c>
      <c r="H77">
        <v>149534000</v>
      </c>
    </row>
    <row r="78" spans="1:8">
      <c r="A78" s="1">
        <v>43943</v>
      </c>
      <c r="B78">
        <v>118.449997</v>
      </c>
      <c r="C78">
        <v>119.699997</v>
      </c>
      <c r="D78">
        <v>117.550003</v>
      </c>
      <c r="E78">
        <v>118.17449999999999</v>
      </c>
      <c r="F78">
        <v>118.17449999999999</v>
      </c>
      <c r="G78">
        <f t="shared" si="1"/>
        <v>1.5192533291970012E-2</v>
      </c>
      <c r="H78">
        <v>84244000</v>
      </c>
    </row>
    <row r="79" spans="1:8">
      <c r="A79" s="1">
        <v>43944</v>
      </c>
      <c r="B79">
        <v>119.99900100000001</v>
      </c>
      <c r="C79">
        <v>121.210999</v>
      </c>
      <c r="D79">
        <v>119.103996</v>
      </c>
      <c r="E79">
        <v>119.972504</v>
      </c>
      <c r="F79">
        <v>119.972504</v>
      </c>
      <c r="G79">
        <f t="shared" si="1"/>
        <v>1.5214822148602369E-2</v>
      </c>
      <c r="H79">
        <v>101332000</v>
      </c>
    </row>
    <row r="80" spans="1:8">
      <c r="A80" s="1">
        <v>43945</v>
      </c>
      <c r="B80">
        <v>120.849998</v>
      </c>
      <c r="C80">
        <v>121.0215</v>
      </c>
      <c r="D80">
        <v>119.099998</v>
      </c>
      <c r="E80">
        <v>120.511002</v>
      </c>
      <c r="F80">
        <v>120.511002</v>
      </c>
      <c r="G80">
        <f t="shared" si="1"/>
        <v>4.4885118010040692E-3</v>
      </c>
      <c r="H80">
        <v>76498000</v>
      </c>
    </row>
    <row r="81" spans="1:8">
      <c r="A81" s="1">
        <v>43948</v>
      </c>
      <c r="B81">
        <v>122.160004</v>
      </c>
      <c r="C81">
        <v>122.24400300000001</v>
      </c>
      <c r="D81">
        <v>118.150002</v>
      </c>
      <c r="E81">
        <v>118.800003</v>
      </c>
      <c r="F81">
        <v>118.800003</v>
      </c>
      <c r="G81">
        <f t="shared" si="1"/>
        <v>-1.4197865519365638E-2</v>
      </c>
      <c r="H81">
        <v>112912000</v>
      </c>
    </row>
    <row r="82" spans="1:8">
      <c r="A82" s="1">
        <v>43949</v>
      </c>
      <c r="B82">
        <v>118.605003</v>
      </c>
      <c r="C82">
        <v>118.675003</v>
      </c>
      <c r="D82">
        <v>115.300003</v>
      </c>
      <c r="E82">
        <v>115.704002</v>
      </c>
      <c r="F82">
        <v>115.704002</v>
      </c>
      <c r="G82">
        <f t="shared" si="1"/>
        <v>-2.606061382001823E-2</v>
      </c>
      <c r="H82">
        <v>105388000</v>
      </c>
    </row>
    <row r="83" spans="1:8">
      <c r="A83" s="1">
        <v>43950</v>
      </c>
      <c r="B83">
        <v>116.50050400000001</v>
      </c>
      <c r="C83">
        <v>119.594498</v>
      </c>
      <c r="D83">
        <v>115.5</v>
      </c>
      <c r="E83">
        <v>118.635498</v>
      </c>
      <c r="F83">
        <v>118.635498</v>
      </c>
      <c r="G83">
        <f t="shared" si="1"/>
        <v>2.5336167715270586E-2</v>
      </c>
      <c r="H83">
        <v>91832000</v>
      </c>
    </row>
    <row r="84" spans="1:8">
      <c r="A84" s="1">
        <v>43951</v>
      </c>
      <c r="B84">
        <v>120.991997</v>
      </c>
      <c r="C84">
        <v>123.75</v>
      </c>
      <c r="D84">
        <v>119.800499</v>
      </c>
      <c r="E84">
        <v>123.699997</v>
      </c>
      <c r="F84">
        <v>123.699997</v>
      </c>
      <c r="G84">
        <f t="shared" si="1"/>
        <v>4.268957508822524E-2</v>
      </c>
      <c r="H84">
        <v>190692000</v>
      </c>
    </row>
    <row r="85" spans="1:8">
      <c r="A85" s="1">
        <v>43952</v>
      </c>
      <c r="B85">
        <v>116.839996</v>
      </c>
      <c r="C85">
        <v>118.12200199999999</v>
      </c>
      <c r="D85">
        <v>112.90949999999999</v>
      </c>
      <c r="E85">
        <v>114.302002</v>
      </c>
      <c r="F85">
        <v>114.302002</v>
      </c>
      <c r="G85">
        <f t="shared" si="1"/>
        <v>-7.597409238417363E-2</v>
      </c>
      <c r="H85">
        <v>195452000</v>
      </c>
    </row>
    <row r="86" spans="1:8">
      <c r="A86" s="1">
        <v>43955</v>
      </c>
      <c r="B86">
        <v>112.819</v>
      </c>
      <c r="C86">
        <v>116.34899900000001</v>
      </c>
      <c r="D86">
        <v>112.819</v>
      </c>
      <c r="E86">
        <v>115.79949999999999</v>
      </c>
      <c r="F86">
        <v>115.79949999999999</v>
      </c>
      <c r="G86">
        <f t="shared" si="1"/>
        <v>1.3101240343979192E-2</v>
      </c>
      <c r="H86">
        <v>97318000</v>
      </c>
    </row>
    <row r="87" spans="1:8">
      <c r="A87" s="1">
        <v>43956</v>
      </c>
      <c r="B87">
        <v>117</v>
      </c>
      <c r="C87">
        <v>117.550003</v>
      </c>
      <c r="D87">
        <v>115.356499</v>
      </c>
      <c r="E87">
        <v>115.889999</v>
      </c>
      <c r="F87">
        <v>115.889999</v>
      </c>
      <c r="G87">
        <f t="shared" si="1"/>
        <v>7.815146006675544E-4</v>
      </c>
      <c r="H87">
        <v>64850000</v>
      </c>
    </row>
    <row r="88" spans="1:8">
      <c r="A88" s="1">
        <v>43957</v>
      </c>
      <c r="B88">
        <v>116.47199999999999</v>
      </c>
      <c r="C88">
        <v>117.87249799999999</v>
      </c>
      <c r="D88">
        <v>116</v>
      </c>
      <c r="E88">
        <v>117.56300400000001</v>
      </c>
      <c r="F88">
        <v>117.56300400000001</v>
      </c>
      <c r="G88">
        <f t="shared" si="1"/>
        <v>1.4436146470240274E-2</v>
      </c>
      <c r="H88">
        <v>62356000</v>
      </c>
    </row>
    <row r="89" spans="1:8">
      <c r="A89" s="1">
        <v>43958</v>
      </c>
      <c r="B89">
        <v>118.738998</v>
      </c>
      <c r="C89">
        <v>118.800003</v>
      </c>
      <c r="D89">
        <v>117.155502</v>
      </c>
      <c r="E89">
        <v>118.380501</v>
      </c>
      <c r="F89">
        <v>118.380501</v>
      </c>
      <c r="G89">
        <f t="shared" si="1"/>
        <v>6.9536926769919738E-3</v>
      </c>
      <c r="H89">
        <v>67928000</v>
      </c>
    </row>
    <row r="90" spans="1:8">
      <c r="A90" s="1">
        <v>43959</v>
      </c>
      <c r="B90">
        <v>118.60700199999999</v>
      </c>
      <c r="C90">
        <v>119.36199999999999</v>
      </c>
      <c r="D90">
        <v>117.849998</v>
      </c>
      <c r="E90">
        <v>118.98049899999999</v>
      </c>
      <c r="F90">
        <v>118.98049899999999</v>
      </c>
      <c r="G90">
        <f t="shared" si="1"/>
        <v>5.0683853753921149E-3</v>
      </c>
      <c r="H90">
        <v>64132000</v>
      </c>
    </row>
    <row r="91" spans="1:8">
      <c r="A91" s="1">
        <v>43962</v>
      </c>
      <c r="B91">
        <v>118.735001</v>
      </c>
      <c r="C91">
        <v>120.983498</v>
      </c>
      <c r="D91">
        <v>118.60549899999999</v>
      </c>
      <c r="E91">
        <v>120.449997</v>
      </c>
      <c r="F91">
        <v>120.449997</v>
      </c>
      <c r="G91">
        <f t="shared" si="1"/>
        <v>1.2350746654710143E-2</v>
      </c>
      <c r="H91">
        <v>65184000</v>
      </c>
    </row>
    <row r="92" spans="1:8">
      <c r="A92" s="1">
        <v>43963</v>
      </c>
      <c r="B92">
        <v>120.592499</v>
      </c>
      <c r="C92">
        <v>120.949997</v>
      </c>
      <c r="D92">
        <v>117.75</v>
      </c>
      <c r="E92">
        <v>117.847504</v>
      </c>
      <c r="F92">
        <v>117.847504</v>
      </c>
      <c r="G92">
        <f t="shared" si="1"/>
        <v>-2.1606418138806593E-2</v>
      </c>
      <c r="H92">
        <v>61498000</v>
      </c>
    </row>
    <row r="93" spans="1:8">
      <c r="A93" s="1">
        <v>43964</v>
      </c>
      <c r="B93">
        <v>118.339996</v>
      </c>
      <c r="C93">
        <v>120.385002</v>
      </c>
      <c r="D93">
        <v>116.889999</v>
      </c>
      <c r="E93">
        <v>118.396004</v>
      </c>
      <c r="F93">
        <v>118.396004</v>
      </c>
      <c r="G93">
        <f t="shared" si="1"/>
        <v>4.654320043978144E-3</v>
      </c>
      <c r="H93">
        <v>95658000</v>
      </c>
    </row>
    <row r="94" spans="1:8">
      <c r="A94" s="1">
        <v>43965</v>
      </c>
      <c r="B94">
        <v>118.050499</v>
      </c>
      <c r="C94">
        <v>119.56849699999999</v>
      </c>
      <c r="D94">
        <v>117.6605</v>
      </c>
      <c r="E94">
        <v>119.442497</v>
      </c>
      <c r="F94">
        <v>119.442497</v>
      </c>
      <c r="G94">
        <f t="shared" si="1"/>
        <v>8.8389216244155744E-3</v>
      </c>
      <c r="H94">
        <v>72962000</v>
      </c>
    </row>
    <row r="95" spans="1:8">
      <c r="A95" s="1">
        <v>43966</v>
      </c>
      <c r="B95">
        <v>118.42600299999999</v>
      </c>
      <c r="C95">
        <v>120.550003</v>
      </c>
      <c r="D95">
        <v>117.81849699999999</v>
      </c>
      <c r="E95">
        <v>120.488998</v>
      </c>
      <c r="F95">
        <v>120.488998</v>
      </c>
      <c r="G95">
        <f t="shared" si="1"/>
        <v>8.7615465708155149E-3</v>
      </c>
      <c r="H95">
        <v>84700000</v>
      </c>
    </row>
    <row r="96" spans="1:8">
      <c r="A96" s="1">
        <v>43969</v>
      </c>
      <c r="B96">
        <v>120.217499</v>
      </c>
      <c r="C96">
        <v>121.650002</v>
      </c>
      <c r="D96">
        <v>119.20050000000001</v>
      </c>
      <c r="E96">
        <v>121.31300400000001</v>
      </c>
      <c r="F96">
        <v>121.31300400000001</v>
      </c>
      <c r="G96">
        <f t="shared" si="1"/>
        <v>6.838848473119663E-3</v>
      </c>
      <c r="H96">
        <v>87144000</v>
      </c>
    </row>
    <row r="97" spans="1:8">
      <c r="A97" s="1">
        <v>43970</v>
      </c>
      <c r="B97">
        <v>121.491501</v>
      </c>
      <c r="C97">
        <v>124.25</v>
      </c>
      <c r="D97">
        <v>121.448502</v>
      </c>
      <c r="E97">
        <v>122.466499</v>
      </c>
      <c r="F97">
        <v>122.466499</v>
      </c>
      <c r="G97">
        <f t="shared" si="1"/>
        <v>9.5084200536323937E-3</v>
      </c>
      <c r="H97">
        <v>86410000</v>
      </c>
    </row>
    <row r="98" spans="1:8">
      <c r="A98" s="1">
        <v>43971</v>
      </c>
      <c r="B98">
        <v>123.893501</v>
      </c>
      <c r="C98">
        <v>125.00050400000001</v>
      </c>
      <c r="D98">
        <v>123.36350299999999</v>
      </c>
      <c r="E98">
        <v>124.897003</v>
      </c>
      <c r="F98">
        <v>124.897003</v>
      </c>
      <c r="G98">
        <f t="shared" si="1"/>
        <v>1.9846276490683268E-2</v>
      </c>
      <c r="H98">
        <v>79962000</v>
      </c>
    </row>
    <row r="99" spans="1:8">
      <c r="A99" s="1">
        <v>43972</v>
      </c>
      <c r="B99">
        <v>125</v>
      </c>
      <c r="C99">
        <v>126.272499</v>
      </c>
      <c r="D99">
        <v>122.126999</v>
      </c>
      <c r="E99">
        <v>122.33699799999999</v>
      </c>
      <c r="F99">
        <v>122.33699799999999</v>
      </c>
      <c r="G99">
        <f t="shared" si="1"/>
        <v>-2.0496928977551288E-2</v>
      </c>
      <c r="H99">
        <v>102288000</v>
      </c>
    </row>
    <row r="100" spans="1:8">
      <c r="A100" s="1">
        <v>43973</v>
      </c>
      <c r="B100">
        <v>122.75050400000001</v>
      </c>
      <c r="C100">
        <v>123.49250000000001</v>
      </c>
      <c r="D100">
        <v>121.5065</v>
      </c>
      <c r="E100">
        <v>121.844002</v>
      </c>
      <c r="F100">
        <v>121.844002</v>
      </c>
      <c r="G100">
        <f t="shared" si="1"/>
        <v>-4.0298193356027578E-3</v>
      </c>
      <c r="H100">
        <v>57342000</v>
      </c>
    </row>
    <row r="101" spans="1:8">
      <c r="A101" s="1">
        <v>43977</v>
      </c>
      <c r="B101">
        <v>122.900002</v>
      </c>
      <c r="C101">
        <v>123.099998</v>
      </c>
      <c r="D101">
        <v>120.703003</v>
      </c>
      <c r="E101">
        <v>121.093002</v>
      </c>
      <c r="F101">
        <v>121.093002</v>
      </c>
      <c r="G101">
        <f t="shared" si="1"/>
        <v>-6.1636189526999008E-3</v>
      </c>
      <c r="H101">
        <v>71364000</v>
      </c>
    </row>
    <row r="102" spans="1:8">
      <c r="A102" s="1">
        <v>43978</v>
      </c>
      <c r="B102">
        <v>120.24949599999999</v>
      </c>
      <c r="C102">
        <v>120.679001</v>
      </c>
      <c r="D102">
        <v>116.5</v>
      </c>
      <c r="E102">
        <v>120.51950100000001</v>
      </c>
      <c r="F102">
        <v>120.51950100000001</v>
      </c>
      <c r="G102">
        <f t="shared" si="1"/>
        <v>-4.736037512721003E-3</v>
      </c>
      <c r="H102">
        <v>101138000</v>
      </c>
    </row>
    <row r="103" spans="1:8">
      <c r="A103" s="1">
        <v>43979</v>
      </c>
      <c r="B103">
        <v>119.216499</v>
      </c>
      <c r="C103">
        <v>121.84850299999999</v>
      </c>
      <c r="D103">
        <v>118.91149900000001</v>
      </c>
      <c r="E103">
        <v>120.05500000000001</v>
      </c>
      <c r="F103">
        <v>120.05500000000001</v>
      </c>
      <c r="G103">
        <f t="shared" si="1"/>
        <v>-3.8541563493529329E-3</v>
      </c>
      <c r="H103">
        <v>63804000</v>
      </c>
    </row>
    <row r="104" spans="1:8">
      <c r="A104" s="1">
        <v>43980</v>
      </c>
      <c r="B104">
        <v>120.796997</v>
      </c>
      <c r="C104">
        <v>122.1185</v>
      </c>
      <c r="D104">
        <v>119.910004</v>
      </c>
      <c r="E104">
        <v>122.1185</v>
      </c>
      <c r="F104">
        <v>122.1185</v>
      </c>
      <c r="G104">
        <f t="shared" si="1"/>
        <v>1.7187955520386433E-2</v>
      </c>
      <c r="H104">
        <v>70198000</v>
      </c>
    </row>
    <row r="105" spans="1:8">
      <c r="A105" s="1">
        <v>43983</v>
      </c>
      <c r="B105">
        <v>122.400002</v>
      </c>
      <c r="C105">
        <v>123.846497</v>
      </c>
      <c r="D105">
        <v>122.208504</v>
      </c>
      <c r="E105">
        <v>123.552002</v>
      </c>
      <c r="F105">
        <v>123.552002</v>
      </c>
      <c r="G105">
        <f t="shared" si="1"/>
        <v>1.173861454243208E-2</v>
      </c>
      <c r="H105">
        <v>58578000</v>
      </c>
    </row>
    <row r="106" spans="1:8">
      <c r="A106" s="1">
        <v>43984</v>
      </c>
      <c r="B106">
        <v>123.349998</v>
      </c>
      <c r="C106">
        <v>123.676498</v>
      </c>
      <c r="D106">
        <v>122.265503</v>
      </c>
      <c r="E106">
        <v>123.620499</v>
      </c>
      <c r="F106">
        <v>123.620499</v>
      </c>
      <c r="G106">
        <f t="shared" si="1"/>
        <v>5.543981391737951E-4</v>
      </c>
      <c r="H106">
        <v>50598000</v>
      </c>
    </row>
    <row r="107" spans="1:8">
      <c r="A107" s="1">
        <v>43985</v>
      </c>
      <c r="B107">
        <v>123.400497</v>
      </c>
      <c r="C107">
        <v>124.400002</v>
      </c>
      <c r="D107">
        <v>123.058502</v>
      </c>
      <c r="E107">
        <v>123.91999800000001</v>
      </c>
      <c r="F107">
        <v>123.91999800000001</v>
      </c>
      <c r="G107">
        <f t="shared" si="1"/>
        <v>2.4227292594896088E-3</v>
      </c>
      <c r="H107">
        <v>53420000</v>
      </c>
    </row>
    <row r="108" spans="1:8">
      <c r="A108" s="1">
        <v>43986</v>
      </c>
      <c r="B108">
        <v>123.871498</v>
      </c>
      <c r="C108">
        <v>125.376999</v>
      </c>
      <c r="D108">
        <v>122.50050400000001</v>
      </c>
      <c r="E108">
        <v>123.029999</v>
      </c>
      <c r="F108">
        <v>123.029999</v>
      </c>
      <c r="G108">
        <f t="shared" si="1"/>
        <v>-7.1820449835707789E-3</v>
      </c>
      <c r="H108">
        <v>58974000</v>
      </c>
    </row>
    <row r="109" spans="1:8">
      <c r="A109" s="1">
        <v>43987</v>
      </c>
      <c r="B109">
        <v>122.22550200000001</v>
      </c>
      <c r="C109">
        <v>124.432503</v>
      </c>
      <c r="D109">
        <v>121.856499</v>
      </c>
      <c r="E109">
        <v>124.150002</v>
      </c>
      <c r="F109">
        <v>124.150002</v>
      </c>
      <c r="G109">
        <f t="shared" si="1"/>
        <v>9.1034951564943345E-3</v>
      </c>
      <c r="H109">
        <v>66128000</v>
      </c>
    </row>
    <row r="110" spans="1:8">
      <c r="A110" s="1">
        <v>43990</v>
      </c>
      <c r="B110">
        <v>125.010002</v>
      </c>
      <c r="C110">
        <v>126.5</v>
      </c>
      <c r="D110">
        <v>124.366997</v>
      </c>
      <c r="E110">
        <v>126.203003</v>
      </c>
      <c r="F110">
        <v>126.203003</v>
      </c>
      <c r="G110">
        <f t="shared" si="1"/>
        <v>1.6536455633725966E-2</v>
      </c>
      <c r="H110">
        <v>79414000</v>
      </c>
    </row>
    <row r="111" spans="1:8">
      <c r="A111" s="1">
        <v>43991</v>
      </c>
      <c r="B111">
        <v>126.47199999999999</v>
      </c>
      <c r="C111">
        <v>131.32150300000001</v>
      </c>
      <c r="D111">
        <v>126.25</v>
      </c>
      <c r="E111">
        <v>130.04299900000001</v>
      </c>
      <c r="F111">
        <v>130.04299900000001</v>
      </c>
      <c r="G111">
        <f t="shared" si="1"/>
        <v>3.0427136507995778E-2</v>
      </c>
      <c r="H111">
        <v>103520000</v>
      </c>
    </row>
    <row r="112" spans="1:8">
      <c r="A112" s="1">
        <v>43992</v>
      </c>
      <c r="B112">
        <v>132.25</v>
      </c>
      <c r="C112">
        <v>136.117493</v>
      </c>
      <c r="D112">
        <v>131.31300400000001</v>
      </c>
      <c r="E112">
        <v>132.37249800000001</v>
      </c>
      <c r="F112">
        <v>132.37249800000001</v>
      </c>
      <c r="G112">
        <f t="shared" si="1"/>
        <v>1.7913298046902115E-2</v>
      </c>
      <c r="H112">
        <v>98920000</v>
      </c>
    </row>
    <row r="113" spans="1:8">
      <c r="A113" s="1">
        <v>43993</v>
      </c>
      <c r="B113">
        <v>130.175003</v>
      </c>
      <c r="C113">
        <v>133.56899999999999</v>
      </c>
      <c r="D113">
        <v>126.81150100000001</v>
      </c>
      <c r="E113">
        <v>127.898003</v>
      </c>
      <c r="F113">
        <v>127.898003</v>
      </c>
      <c r="G113">
        <f t="shared" si="1"/>
        <v>-3.3802300837444399E-2</v>
      </c>
      <c r="H113">
        <v>116002000</v>
      </c>
    </row>
    <row r="114" spans="1:8">
      <c r="A114" s="1">
        <v>43994</v>
      </c>
      <c r="B114">
        <v>130.06050099999999</v>
      </c>
      <c r="C114">
        <v>131.074005</v>
      </c>
      <c r="D114">
        <v>125.167503</v>
      </c>
      <c r="E114">
        <v>127.25099899999999</v>
      </c>
      <c r="F114">
        <v>127.25099899999999</v>
      </c>
      <c r="G114">
        <f t="shared" si="1"/>
        <v>-5.0587498227006034E-3</v>
      </c>
      <c r="H114">
        <v>108722000</v>
      </c>
    </row>
    <row r="115" spans="1:8">
      <c r="A115" s="1">
        <v>43997</v>
      </c>
      <c r="B115">
        <v>126.33000199999999</v>
      </c>
      <c r="C115">
        <v>129.199997</v>
      </c>
      <c r="D115">
        <v>125.400002</v>
      </c>
      <c r="E115">
        <v>128.63400300000001</v>
      </c>
      <c r="F115">
        <v>128.63400300000001</v>
      </c>
      <c r="G115">
        <f t="shared" si="1"/>
        <v>1.0868315462104983E-2</v>
      </c>
      <c r="H115">
        <v>77302000</v>
      </c>
    </row>
    <row r="116" spans="1:8">
      <c r="A116" s="1">
        <v>43998</v>
      </c>
      <c r="B116">
        <v>131</v>
      </c>
      <c r="C116">
        <v>131</v>
      </c>
      <c r="D116">
        <v>128.800003</v>
      </c>
      <c r="E116">
        <v>130.76350400000001</v>
      </c>
      <c r="F116">
        <v>130.76350400000001</v>
      </c>
      <c r="G116">
        <f t="shared" si="1"/>
        <v>1.655472853472495E-2</v>
      </c>
      <c r="H116">
        <v>71712000</v>
      </c>
    </row>
    <row r="117" spans="1:8">
      <c r="A117" s="1">
        <v>43999</v>
      </c>
      <c r="B117">
        <v>132.375</v>
      </c>
      <c r="C117">
        <v>132.75</v>
      </c>
      <c r="D117">
        <v>131.591003</v>
      </c>
      <c r="E117">
        <v>132.04899599999999</v>
      </c>
      <c r="F117">
        <v>132.04899599999999</v>
      </c>
      <c r="G117">
        <f t="shared" si="1"/>
        <v>9.8306634548426253E-3</v>
      </c>
      <c r="H117">
        <v>59186000</v>
      </c>
    </row>
    <row r="118" spans="1:8">
      <c r="A118" s="1">
        <v>44000</v>
      </c>
      <c r="B118">
        <v>132.350494</v>
      </c>
      <c r="C118">
        <v>132.98199500000001</v>
      </c>
      <c r="D118">
        <v>131.80549600000001</v>
      </c>
      <c r="E118">
        <v>132.699005</v>
      </c>
      <c r="F118">
        <v>132.699005</v>
      </c>
      <c r="G118">
        <f t="shared" si="1"/>
        <v>4.9224834696963704E-3</v>
      </c>
      <c r="H118">
        <v>49756000</v>
      </c>
    </row>
    <row r="119" spans="1:8">
      <c r="A119" s="1">
        <v>44001</v>
      </c>
      <c r="B119">
        <v>133.90400700000001</v>
      </c>
      <c r="C119">
        <v>134.87150600000001</v>
      </c>
      <c r="D119">
        <v>132.949997</v>
      </c>
      <c r="E119">
        <v>133.75050400000001</v>
      </c>
      <c r="F119">
        <v>133.75050400000001</v>
      </c>
      <c r="G119">
        <f t="shared" si="1"/>
        <v>7.9239403490629634E-3</v>
      </c>
      <c r="H119">
        <v>115540000</v>
      </c>
    </row>
    <row r="120" spans="1:8">
      <c r="A120" s="1">
        <v>44004</v>
      </c>
      <c r="B120">
        <v>134.22500600000001</v>
      </c>
      <c r="C120">
        <v>135.75</v>
      </c>
      <c r="D120">
        <v>133.449997</v>
      </c>
      <c r="E120">
        <v>135.69099399999999</v>
      </c>
      <c r="F120">
        <v>135.69099399999999</v>
      </c>
      <c r="G120">
        <f t="shared" si="1"/>
        <v>1.4508281778138121E-2</v>
      </c>
      <c r="H120">
        <v>64176000</v>
      </c>
    </row>
    <row r="121" spans="1:8">
      <c r="A121" s="1">
        <v>44005</v>
      </c>
      <c r="B121">
        <v>136.300995</v>
      </c>
      <c r="C121">
        <v>139.15550200000001</v>
      </c>
      <c r="D121">
        <v>135.901993</v>
      </c>
      <c r="E121">
        <v>138.220505</v>
      </c>
      <c r="F121">
        <v>138.220505</v>
      </c>
      <c r="G121">
        <f t="shared" si="1"/>
        <v>1.86417014529352E-2</v>
      </c>
      <c r="H121">
        <v>84634000</v>
      </c>
    </row>
    <row r="122" spans="1:8">
      <c r="A122" s="1">
        <v>44006</v>
      </c>
      <c r="B122">
        <v>139</v>
      </c>
      <c r="C122">
        <v>139.800003</v>
      </c>
      <c r="D122">
        <v>136.050003</v>
      </c>
      <c r="E122">
        <v>136.720001</v>
      </c>
      <c r="F122">
        <v>136.720001</v>
      </c>
      <c r="G122">
        <f t="shared" si="1"/>
        <v>-1.085587120376974E-2</v>
      </c>
      <c r="H122">
        <v>90532000</v>
      </c>
    </row>
    <row r="123" spans="1:8">
      <c r="A123" s="1">
        <v>44007</v>
      </c>
      <c r="B123">
        <v>136.97749300000001</v>
      </c>
      <c r="C123">
        <v>137.81149300000001</v>
      </c>
      <c r="D123">
        <v>135.60699500000001</v>
      </c>
      <c r="E123">
        <v>137.729004</v>
      </c>
      <c r="F123">
        <v>137.729004</v>
      </c>
      <c r="G123">
        <f t="shared" si="1"/>
        <v>7.3800686996776665E-3</v>
      </c>
      <c r="H123">
        <v>59374000</v>
      </c>
    </row>
    <row r="124" spans="1:8">
      <c r="A124" s="1">
        <v>44008</v>
      </c>
      <c r="B124">
        <v>138.753006</v>
      </c>
      <c r="C124">
        <v>139.12849399999999</v>
      </c>
      <c r="D124">
        <v>134.39999399999999</v>
      </c>
      <c r="E124">
        <v>134.643494</v>
      </c>
      <c r="F124">
        <v>134.643494</v>
      </c>
      <c r="G124">
        <f t="shared" si="1"/>
        <v>-2.2402761294926687E-2</v>
      </c>
      <c r="H124">
        <v>130016000</v>
      </c>
    </row>
    <row r="125" spans="1:8">
      <c r="A125" s="1">
        <v>44011</v>
      </c>
      <c r="B125">
        <v>134.50050400000001</v>
      </c>
      <c r="C125">
        <v>134.83999600000001</v>
      </c>
      <c r="D125">
        <v>131.503998</v>
      </c>
      <c r="E125">
        <v>134.01899700000001</v>
      </c>
      <c r="F125">
        <v>134.01899700000001</v>
      </c>
      <c r="G125">
        <f t="shared" si="1"/>
        <v>-4.6381520669687148E-3</v>
      </c>
      <c r="H125">
        <v>84468000</v>
      </c>
    </row>
    <row r="126" spans="1:8">
      <c r="A126" s="1">
        <v>44012</v>
      </c>
      <c r="B126">
        <v>134.25349399999999</v>
      </c>
      <c r="C126">
        <v>138.481506</v>
      </c>
      <c r="D126">
        <v>133.75149500000001</v>
      </c>
      <c r="E126">
        <v>137.94099399999999</v>
      </c>
      <c r="F126">
        <v>137.94099399999999</v>
      </c>
      <c r="G126">
        <f t="shared" si="1"/>
        <v>2.9264485541553364E-2</v>
      </c>
      <c r="H126">
        <v>75394000</v>
      </c>
    </row>
    <row r="127" spans="1:8">
      <c r="A127" s="1">
        <v>44013</v>
      </c>
      <c r="B127">
        <v>137.899506</v>
      </c>
      <c r="C127">
        <v>144.75</v>
      </c>
      <c r="D127">
        <v>137.699997</v>
      </c>
      <c r="E127">
        <v>143.93499800000001</v>
      </c>
      <c r="F127">
        <v>143.93499800000001</v>
      </c>
      <c r="G127">
        <f t="shared" si="1"/>
        <v>4.3453391382695328E-2</v>
      </c>
      <c r="H127">
        <v>127268000</v>
      </c>
    </row>
    <row r="128" spans="1:8">
      <c r="A128" s="1">
        <v>44014</v>
      </c>
      <c r="B128">
        <v>145.600494</v>
      </c>
      <c r="C128">
        <v>147.77799999999999</v>
      </c>
      <c r="D128">
        <v>143.554993</v>
      </c>
      <c r="E128">
        <v>144.51499899999999</v>
      </c>
      <c r="F128">
        <v>144.51499899999999</v>
      </c>
      <c r="G128">
        <f t="shared" si="1"/>
        <v>4.0296036965239423E-3</v>
      </c>
      <c r="H128">
        <v>131868000</v>
      </c>
    </row>
    <row r="129" spans="1:8">
      <c r="A129" s="1">
        <v>44018</v>
      </c>
      <c r="B129">
        <v>146.74850499999999</v>
      </c>
      <c r="C129">
        <v>152.99400299999999</v>
      </c>
      <c r="D129">
        <v>146.5</v>
      </c>
      <c r="E129">
        <v>152.85200499999999</v>
      </c>
      <c r="F129">
        <v>152.85200499999999</v>
      </c>
      <c r="G129">
        <f t="shared" si="1"/>
        <v>5.76895551166976E-2</v>
      </c>
      <c r="H129">
        <v>137612000</v>
      </c>
    </row>
    <row r="130" spans="1:8">
      <c r="A130" s="1">
        <v>44019</v>
      </c>
      <c r="B130">
        <v>152.927505</v>
      </c>
      <c r="C130">
        <v>153.47749300000001</v>
      </c>
      <c r="D130">
        <v>149.5</v>
      </c>
      <c r="E130">
        <v>150.00599700000001</v>
      </c>
      <c r="F130">
        <v>150.00599700000001</v>
      </c>
      <c r="G130">
        <f t="shared" si="1"/>
        <v>-1.8619369762274185E-2</v>
      </c>
      <c r="H130">
        <v>105150000</v>
      </c>
    </row>
    <row r="131" spans="1:8">
      <c r="A131" s="1">
        <v>44020</v>
      </c>
      <c r="B131">
        <v>151.130493</v>
      </c>
      <c r="C131">
        <v>154.19850199999999</v>
      </c>
      <c r="D131">
        <v>150.62150600000001</v>
      </c>
      <c r="E131">
        <v>154.05549600000001</v>
      </c>
      <c r="F131">
        <v>154.05549600000001</v>
      </c>
      <c r="G131">
        <f t="shared" si="1"/>
        <v>2.6995580716682843E-2</v>
      </c>
      <c r="H131">
        <v>100752000</v>
      </c>
    </row>
    <row r="132" spans="1:8">
      <c r="A132" s="1">
        <v>44021</v>
      </c>
      <c r="B132">
        <v>155.79949999999999</v>
      </c>
      <c r="C132">
        <v>159.69399999999999</v>
      </c>
      <c r="D132">
        <v>153.699997</v>
      </c>
      <c r="E132">
        <v>159.13149999999999</v>
      </c>
      <c r="F132">
        <v>159.13149999999999</v>
      </c>
      <c r="G132">
        <f t="shared" ref="G132:G195" si="2">($F132/$F131)-1</f>
        <v>3.2949191244692644E-2</v>
      </c>
      <c r="H132">
        <v>127774000</v>
      </c>
    </row>
    <row r="133" spans="1:8">
      <c r="A133" s="1">
        <v>44022</v>
      </c>
      <c r="B133">
        <v>159.587997</v>
      </c>
      <c r="C133">
        <v>160.75</v>
      </c>
      <c r="D133">
        <v>156.78500399999999</v>
      </c>
      <c r="E133">
        <v>160</v>
      </c>
      <c r="F133">
        <v>160</v>
      </c>
      <c r="G133">
        <f t="shared" si="2"/>
        <v>5.4577503511248349E-3</v>
      </c>
      <c r="H133">
        <v>109720000</v>
      </c>
    </row>
    <row r="134" spans="1:8">
      <c r="A134" s="1">
        <v>44025</v>
      </c>
      <c r="B134">
        <v>162.55299400000001</v>
      </c>
      <c r="C134">
        <v>167.214493</v>
      </c>
      <c r="D134">
        <v>153.41949500000001</v>
      </c>
      <c r="E134">
        <v>155.199997</v>
      </c>
      <c r="F134">
        <v>155.199997</v>
      </c>
      <c r="G134">
        <f t="shared" si="2"/>
        <v>-3.0000018750000024E-2</v>
      </c>
      <c r="H134">
        <v>154408000</v>
      </c>
    </row>
    <row r="135" spans="1:8">
      <c r="A135" s="1">
        <v>44026</v>
      </c>
      <c r="B135">
        <v>154.449997</v>
      </c>
      <c r="C135">
        <v>156.36900299999999</v>
      </c>
      <c r="D135">
        <v>147.5</v>
      </c>
      <c r="E135">
        <v>154.199997</v>
      </c>
      <c r="F135">
        <v>154.199997</v>
      </c>
      <c r="G135">
        <f t="shared" si="2"/>
        <v>-6.4432990936205137E-3</v>
      </c>
      <c r="H135">
        <v>144638000</v>
      </c>
    </row>
    <row r="136" spans="1:8">
      <c r="A136" s="1">
        <v>44027</v>
      </c>
      <c r="B136">
        <v>154.011505</v>
      </c>
      <c r="C136">
        <v>154.917496</v>
      </c>
      <c r="D136">
        <v>148.658997</v>
      </c>
      <c r="E136">
        <v>150.44349700000001</v>
      </c>
      <c r="F136">
        <v>150.44349700000001</v>
      </c>
      <c r="G136">
        <f t="shared" si="2"/>
        <v>-2.4361219669803202E-2</v>
      </c>
      <c r="H136">
        <v>115778000</v>
      </c>
    </row>
    <row r="137" spans="1:8">
      <c r="A137" s="1">
        <v>44028</v>
      </c>
      <c r="B137">
        <v>148.55299400000001</v>
      </c>
      <c r="C137">
        <v>151.60000600000001</v>
      </c>
      <c r="D137">
        <v>145.91149899999999</v>
      </c>
      <c r="E137">
        <v>149.99499499999999</v>
      </c>
      <c r="F137">
        <v>149.99499499999999</v>
      </c>
      <c r="G137">
        <f t="shared" si="2"/>
        <v>-2.9811989813026685E-3</v>
      </c>
      <c r="H137">
        <v>127884000</v>
      </c>
    </row>
    <row r="138" spans="1:8">
      <c r="A138" s="1">
        <v>44029</v>
      </c>
      <c r="B138">
        <v>150.449997</v>
      </c>
      <c r="C138">
        <v>151.199997</v>
      </c>
      <c r="D138">
        <v>147.42250100000001</v>
      </c>
      <c r="E138">
        <v>148.09849500000001</v>
      </c>
      <c r="F138">
        <v>148.09849500000001</v>
      </c>
      <c r="G138">
        <f t="shared" si="2"/>
        <v>-1.2643755213298746E-2</v>
      </c>
      <c r="H138">
        <v>95226000</v>
      </c>
    </row>
    <row r="139" spans="1:8">
      <c r="A139" s="1">
        <v>44032</v>
      </c>
      <c r="B139">
        <v>150.009995</v>
      </c>
      <c r="C139">
        <v>160.067993</v>
      </c>
      <c r="D139">
        <v>149.70100400000001</v>
      </c>
      <c r="E139">
        <v>159.841995</v>
      </c>
      <c r="F139">
        <v>159.841995</v>
      </c>
      <c r="G139">
        <f t="shared" si="2"/>
        <v>7.9295201480609201E-2</v>
      </c>
      <c r="H139">
        <v>151964000</v>
      </c>
    </row>
    <row r="140" spans="1:8">
      <c r="A140" s="1">
        <v>44033</v>
      </c>
      <c r="B140">
        <v>161.62449599999999</v>
      </c>
      <c r="C140">
        <v>162.02900700000001</v>
      </c>
      <c r="D140">
        <v>155.28599500000001</v>
      </c>
      <c r="E140">
        <v>156.91450499999999</v>
      </c>
      <c r="F140">
        <v>156.91450499999999</v>
      </c>
      <c r="G140">
        <f t="shared" si="2"/>
        <v>-1.8314899035137833E-2</v>
      </c>
      <c r="H140">
        <v>122426000</v>
      </c>
    </row>
    <row r="141" spans="1:8">
      <c r="A141" s="1">
        <v>44034</v>
      </c>
      <c r="B141">
        <v>156.25</v>
      </c>
      <c r="C141">
        <v>157.5</v>
      </c>
      <c r="D141">
        <v>153.26300000000001</v>
      </c>
      <c r="E141">
        <v>154.995499</v>
      </c>
      <c r="F141">
        <v>154.995499</v>
      </c>
      <c r="G141">
        <f t="shared" si="2"/>
        <v>-1.2229627847342717E-2</v>
      </c>
      <c r="H141">
        <v>82084000</v>
      </c>
    </row>
    <row r="142" spans="1:8">
      <c r="A142" s="1">
        <v>44035</v>
      </c>
      <c r="B142">
        <v>154.913498</v>
      </c>
      <c r="C142">
        <v>154.913498</v>
      </c>
      <c r="D142">
        <v>148.5</v>
      </c>
      <c r="E142">
        <v>149.32749899999999</v>
      </c>
      <c r="F142">
        <v>149.32749899999999</v>
      </c>
      <c r="G142">
        <f t="shared" si="2"/>
        <v>-3.6568803846362075E-2</v>
      </c>
      <c r="H142">
        <v>113138000</v>
      </c>
    </row>
    <row r="143" spans="1:8">
      <c r="A143" s="1">
        <v>44036</v>
      </c>
      <c r="B143">
        <v>146.5</v>
      </c>
      <c r="C143">
        <v>151.57899499999999</v>
      </c>
      <c r="D143">
        <v>144.39999399999999</v>
      </c>
      <c r="E143">
        <v>150.44549599999999</v>
      </c>
      <c r="F143">
        <v>150.44549599999999</v>
      </c>
      <c r="G143">
        <f t="shared" si="2"/>
        <v>7.486879559939652E-3</v>
      </c>
      <c r="H143">
        <v>112648000</v>
      </c>
    </row>
    <row r="144" spans="1:8">
      <c r="A144" s="1">
        <v>44039</v>
      </c>
      <c r="B144">
        <v>153.10000600000001</v>
      </c>
      <c r="C144">
        <v>154.89999399999999</v>
      </c>
      <c r="D144">
        <v>150.788498</v>
      </c>
      <c r="E144">
        <v>152.76049800000001</v>
      </c>
      <c r="F144">
        <v>152.76049800000001</v>
      </c>
      <c r="G144">
        <f t="shared" si="2"/>
        <v>1.5387645769069813E-2</v>
      </c>
      <c r="H144">
        <v>83410000</v>
      </c>
    </row>
    <row r="145" spans="1:8">
      <c r="A145" s="1">
        <v>44040</v>
      </c>
      <c r="B145">
        <v>152.71350100000001</v>
      </c>
      <c r="C145">
        <v>153.85450700000001</v>
      </c>
      <c r="D145">
        <v>149.787994</v>
      </c>
      <c r="E145">
        <v>150.01649499999999</v>
      </c>
      <c r="F145">
        <v>150.01649499999999</v>
      </c>
      <c r="G145">
        <f t="shared" si="2"/>
        <v>-1.7962778571198545E-2</v>
      </c>
      <c r="H145">
        <v>62534000</v>
      </c>
    </row>
    <row r="146" spans="1:8">
      <c r="A146" s="1">
        <v>44041</v>
      </c>
      <c r="B146">
        <v>151.54949999999999</v>
      </c>
      <c r="C146">
        <v>151.95799299999999</v>
      </c>
      <c r="D146">
        <v>149.83850100000001</v>
      </c>
      <c r="E146">
        <v>151.67649800000001</v>
      </c>
      <c r="F146">
        <v>151.67649800000001</v>
      </c>
      <c r="G146">
        <f t="shared" si="2"/>
        <v>1.1065469833834163E-2</v>
      </c>
      <c r="H146">
        <v>59482000</v>
      </c>
    </row>
    <row r="147" spans="1:8">
      <c r="A147" s="1">
        <v>44042</v>
      </c>
      <c r="B147">
        <v>150.699997</v>
      </c>
      <c r="C147">
        <v>154.60000600000001</v>
      </c>
      <c r="D147">
        <v>150.25</v>
      </c>
      <c r="E147">
        <v>152.59399400000001</v>
      </c>
      <c r="F147">
        <v>152.59399400000001</v>
      </c>
      <c r="G147">
        <f t="shared" si="2"/>
        <v>6.0490320656005903E-3</v>
      </c>
      <c r="H147">
        <v>122566000</v>
      </c>
    </row>
    <row r="148" spans="1:8">
      <c r="A148" s="1">
        <v>44043</v>
      </c>
      <c r="B148">
        <v>162.199997</v>
      </c>
      <c r="C148">
        <v>162.341003</v>
      </c>
      <c r="D148">
        <v>157.550003</v>
      </c>
      <c r="E148">
        <v>158.233994</v>
      </c>
      <c r="F148">
        <v>158.233994</v>
      </c>
      <c r="G148">
        <f t="shared" si="2"/>
        <v>3.6960825601038971E-2</v>
      </c>
      <c r="H148">
        <v>161710000</v>
      </c>
    </row>
    <row r="149" spans="1:8">
      <c r="A149" s="1">
        <v>44046</v>
      </c>
      <c r="B149">
        <v>159.025497</v>
      </c>
      <c r="C149">
        <v>159.199997</v>
      </c>
      <c r="D149">
        <v>155.199997</v>
      </c>
      <c r="E149">
        <v>155.59449799999999</v>
      </c>
      <c r="F149">
        <v>155.59449799999999</v>
      </c>
      <c r="G149">
        <f t="shared" si="2"/>
        <v>-1.6680966796553287E-2</v>
      </c>
      <c r="H149">
        <v>101494000</v>
      </c>
    </row>
    <row r="150" spans="1:8">
      <c r="A150" s="1">
        <v>44047</v>
      </c>
      <c r="B150">
        <v>155.06050099999999</v>
      </c>
      <c r="C150">
        <v>158.36199999999999</v>
      </c>
      <c r="D150">
        <v>155.06050099999999</v>
      </c>
      <c r="E150">
        <v>156.941498</v>
      </c>
      <c r="F150">
        <v>156.941498</v>
      </c>
      <c r="G150">
        <f t="shared" si="2"/>
        <v>8.6571184541499591E-3</v>
      </c>
      <c r="H150">
        <v>93886000</v>
      </c>
    </row>
    <row r="151" spans="1:8">
      <c r="A151" s="1">
        <v>44048</v>
      </c>
      <c r="B151">
        <v>157.18850699999999</v>
      </c>
      <c r="C151">
        <v>160.67950400000001</v>
      </c>
      <c r="D151">
        <v>156.365005</v>
      </c>
      <c r="E151">
        <v>160.25149500000001</v>
      </c>
      <c r="F151">
        <v>160.25149500000001</v>
      </c>
      <c r="G151">
        <f t="shared" si="2"/>
        <v>2.1090642323294384E-2</v>
      </c>
      <c r="H151">
        <v>78330000</v>
      </c>
    </row>
    <row r="152" spans="1:8">
      <c r="A152" s="1">
        <v>44049</v>
      </c>
      <c r="B152">
        <v>159.71800200000001</v>
      </c>
      <c r="C152">
        <v>162.37350499999999</v>
      </c>
      <c r="D152">
        <v>158.2715</v>
      </c>
      <c r="E152">
        <v>161.25</v>
      </c>
      <c r="F152">
        <v>161.25</v>
      </c>
      <c r="G152">
        <f t="shared" si="2"/>
        <v>6.2308623080240544E-3</v>
      </c>
      <c r="H152">
        <v>78812000</v>
      </c>
    </row>
    <row r="153" spans="1:8">
      <c r="A153" s="1">
        <v>44050</v>
      </c>
      <c r="B153">
        <v>161.20050000000001</v>
      </c>
      <c r="C153">
        <v>162.04049699999999</v>
      </c>
      <c r="D153">
        <v>157.03349299999999</v>
      </c>
      <c r="E153">
        <v>158.37300099999999</v>
      </c>
      <c r="F153">
        <v>158.37300099999999</v>
      </c>
      <c r="G153">
        <f t="shared" si="2"/>
        <v>-1.7841854263565993E-2</v>
      </c>
      <c r="H153">
        <v>78722000</v>
      </c>
    </row>
    <row r="154" spans="1:8">
      <c r="A154" s="1">
        <v>44053</v>
      </c>
      <c r="B154">
        <v>158.515503</v>
      </c>
      <c r="C154">
        <v>158.62550400000001</v>
      </c>
      <c r="D154">
        <v>155.07600400000001</v>
      </c>
      <c r="E154">
        <v>157.408005</v>
      </c>
      <c r="F154">
        <v>157.408005</v>
      </c>
      <c r="G154">
        <f t="shared" si="2"/>
        <v>-6.0931850372651919E-3</v>
      </c>
      <c r="H154">
        <v>63346000</v>
      </c>
    </row>
    <row r="155" spans="1:8">
      <c r="A155" s="1">
        <v>44054</v>
      </c>
      <c r="B155">
        <v>155.66000399999999</v>
      </c>
      <c r="C155">
        <v>157.96099899999999</v>
      </c>
      <c r="D155">
        <v>153.64999399999999</v>
      </c>
      <c r="E155">
        <v>154.03349299999999</v>
      </c>
      <c r="F155">
        <v>154.03349299999999</v>
      </c>
      <c r="G155">
        <f t="shared" si="2"/>
        <v>-2.1437994846577269E-2</v>
      </c>
      <c r="H155">
        <v>74362000</v>
      </c>
    </row>
    <row r="156" spans="1:8">
      <c r="A156" s="1">
        <v>44055</v>
      </c>
      <c r="B156">
        <v>155.39999399999999</v>
      </c>
      <c r="C156">
        <v>158.71949799999999</v>
      </c>
      <c r="D156">
        <v>155.070999</v>
      </c>
      <c r="E156">
        <v>158.11199999999999</v>
      </c>
      <c r="F156">
        <v>158.11199999999999</v>
      </c>
      <c r="G156">
        <f t="shared" si="2"/>
        <v>2.6478053055642992E-2</v>
      </c>
      <c r="H156">
        <v>70442000</v>
      </c>
    </row>
    <row r="157" spans="1:8">
      <c r="A157" s="1">
        <v>44056</v>
      </c>
      <c r="B157">
        <v>159.149506</v>
      </c>
      <c r="C157">
        <v>160.87600699999999</v>
      </c>
      <c r="D157">
        <v>157.75</v>
      </c>
      <c r="E157">
        <v>158.050995</v>
      </c>
      <c r="F157">
        <v>158.050995</v>
      </c>
      <c r="G157">
        <f t="shared" si="2"/>
        <v>-3.8583409228898358E-4</v>
      </c>
      <c r="H157">
        <v>62980000</v>
      </c>
    </row>
    <row r="158" spans="1:8">
      <c r="A158" s="1">
        <v>44057</v>
      </c>
      <c r="B158">
        <v>158.908997</v>
      </c>
      <c r="C158">
        <v>158.912003</v>
      </c>
      <c r="D158">
        <v>156</v>
      </c>
      <c r="E158">
        <v>157.40100100000001</v>
      </c>
      <c r="F158">
        <v>157.40100100000001</v>
      </c>
      <c r="G158">
        <f t="shared" si="2"/>
        <v>-4.1125587346032555E-3</v>
      </c>
      <c r="H158">
        <v>55034000</v>
      </c>
    </row>
    <row r="159" spans="1:8">
      <c r="A159" s="1">
        <v>44060</v>
      </c>
      <c r="B159">
        <v>158.65600599999999</v>
      </c>
      <c r="C159">
        <v>159.74850499999999</v>
      </c>
      <c r="D159">
        <v>157.709</v>
      </c>
      <c r="E159">
        <v>159.120499</v>
      </c>
      <c r="F159">
        <v>159.120499</v>
      </c>
      <c r="G159">
        <f t="shared" si="2"/>
        <v>1.0924314261508306E-2</v>
      </c>
      <c r="H159">
        <v>53824000</v>
      </c>
    </row>
    <row r="160" spans="1:8">
      <c r="A160" s="1">
        <v>44061</v>
      </c>
      <c r="B160">
        <v>160.60000600000001</v>
      </c>
      <c r="C160">
        <v>166</v>
      </c>
      <c r="D160">
        <v>160.291</v>
      </c>
      <c r="E160">
        <v>165.62449599999999</v>
      </c>
      <c r="F160">
        <v>165.62449599999999</v>
      </c>
      <c r="G160">
        <f t="shared" si="2"/>
        <v>4.0874664426485907E-2</v>
      </c>
      <c r="H160">
        <v>106920000</v>
      </c>
    </row>
    <row r="161" spans="1:8">
      <c r="A161" s="1">
        <v>44062</v>
      </c>
      <c r="B161">
        <v>165.150497</v>
      </c>
      <c r="C161">
        <v>165.79499799999999</v>
      </c>
      <c r="D161">
        <v>162.800003</v>
      </c>
      <c r="E161">
        <v>163.024002</v>
      </c>
      <c r="F161">
        <v>163.024002</v>
      </c>
      <c r="G161">
        <f t="shared" si="2"/>
        <v>-1.5701143627932845E-2</v>
      </c>
      <c r="H161">
        <v>83702000</v>
      </c>
    </row>
    <row r="162" spans="1:8">
      <c r="A162" s="1">
        <v>44063</v>
      </c>
      <c r="B162">
        <v>162.60000600000001</v>
      </c>
      <c r="C162">
        <v>165.63099700000001</v>
      </c>
      <c r="D162">
        <v>161.89999399999999</v>
      </c>
      <c r="E162">
        <v>164.86850000000001</v>
      </c>
      <c r="F162">
        <v>164.86850000000001</v>
      </c>
      <c r="G162">
        <f t="shared" si="2"/>
        <v>1.1314272606312459E-2</v>
      </c>
      <c r="H162">
        <v>66650000</v>
      </c>
    </row>
    <row r="163" spans="1:8">
      <c r="A163" s="1">
        <v>44064</v>
      </c>
      <c r="B163">
        <v>164.75</v>
      </c>
      <c r="C163">
        <v>165.720001</v>
      </c>
      <c r="D163">
        <v>163.76950099999999</v>
      </c>
      <c r="E163">
        <v>164.23599200000001</v>
      </c>
      <c r="F163">
        <v>164.23599200000001</v>
      </c>
      <c r="G163">
        <f t="shared" si="2"/>
        <v>-3.8364393440832867E-3</v>
      </c>
      <c r="H163">
        <v>71518000</v>
      </c>
    </row>
    <row r="164" spans="1:8">
      <c r="A164" s="1">
        <v>44067</v>
      </c>
      <c r="B164">
        <v>165.507507</v>
      </c>
      <c r="C164">
        <v>169.016006</v>
      </c>
      <c r="D164">
        <v>162.878006</v>
      </c>
      <c r="E164">
        <v>165.37300099999999</v>
      </c>
      <c r="F164">
        <v>165.37300099999999</v>
      </c>
      <c r="G164">
        <f t="shared" si="2"/>
        <v>6.9230196508933695E-3</v>
      </c>
      <c r="H164">
        <v>93326000</v>
      </c>
    </row>
    <row r="165" spans="1:8">
      <c r="A165" s="1">
        <v>44068</v>
      </c>
      <c r="B165">
        <v>164.74949599999999</v>
      </c>
      <c r="C165">
        <v>167.86999499999999</v>
      </c>
      <c r="D165">
        <v>163.35000600000001</v>
      </c>
      <c r="E165">
        <v>167.32449299999999</v>
      </c>
      <c r="F165">
        <v>167.32449299999999</v>
      </c>
      <c r="G165">
        <f t="shared" si="2"/>
        <v>1.1800547781073423E-2</v>
      </c>
      <c r="H165">
        <v>79856000</v>
      </c>
    </row>
    <row r="166" spans="1:8">
      <c r="A166" s="1">
        <v>44069</v>
      </c>
      <c r="B166">
        <v>167.55549600000001</v>
      </c>
      <c r="C166">
        <v>172.587006</v>
      </c>
      <c r="D166">
        <v>167.2285</v>
      </c>
      <c r="E166">
        <v>172.092499</v>
      </c>
      <c r="F166">
        <v>172.092499</v>
      </c>
      <c r="G166">
        <f t="shared" si="2"/>
        <v>2.8495565200965522E-2</v>
      </c>
      <c r="H166">
        <v>130174000</v>
      </c>
    </row>
    <row r="167" spans="1:8">
      <c r="A167" s="1">
        <v>44070</v>
      </c>
      <c r="B167">
        <v>172.50250199999999</v>
      </c>
      <c r="C167">
        <v>172.64999399999999</v>
      </c>
      <c r="D167">
        <v>168.89999399999999</v>
      </c>
      <c r="E167">
        <v>170</v>
      </c>
      <c r="F167">
        <v>170</v>
      </c>
      <c r="G167">
        <f t="shared" si="2"/>
        <v>-1.2159152851862531E-2</v>
      </c>
      <c r="H167">
        <v>85296000</v>
      </c>
    </row>
    <row r="168" spans="1:8">
      <c r="A168" s="1">
        <v>44071</v>
      </c>
      <c r="B168">
        <v>171.14999399999999</v>
      </c>
      <c r="C168">
        <v>171.66850299999999</v>
      </c>
      <c r="D168">
        <v>169.324997</v>
      </c>
      <c r="E168">
        <v>170.08999600000001</v>
      </c>
      <c r="F168">
        <v>170.08999600000001</v>
      </c>
      <c r="G168">
        <f t="shared" si="2"/>
        <v>5.2938823529413703E-4</v>
      </c>
      <c r="H168">
        <v>57940000</v>
      </c>
    </row>
    <row r="169" spans="1:8">
      <c r="A169" s="1">
        <v>44074</v>
      </c>
      <c r="B169">
        <v>170.44949299999999</v>
      </c>
      <c r="C169">
        <v>174.75</v>
      </c>
      <c r="D169">
        <v>170.25</v>
      </c>
      <c r="E169">
        <v>172.54800399999999</v>
      </c>
      <c r="F169">
        <v>172.54800399999999</v>
      </c>
      <c r="G169">
        <f t="shared" si="2"/>
        <v>1.4451220282232002E-2</v>
      </c>
      <c r="H169">
        <v>83718000</v>
      </c>
    </row>
    <row r="170" spans="1:8">
      <c r="A170" s="1">
        <v>44075</v>
      </c>
      <c r="B170">
        <v>174.479004</v>
      </c>
      <c r="C170">
        <v>175.69349700000001</v>
      </c>
      <c r="D170">
        <v>173.35000600000001</v>
      </c>
      <c r="E170">
        <v>174.955994</v>
      </c>
      <c r="F170">
        <v>174.955994</v>
      </c>
      <c r="G170">
        <f t="shared" si="2"/>
        <v>1.3955478731588311E-2</v>
      </c>
      <c r="H170">
        <v>68644000</v>
      </c>
    </row>
    <row r="171" spans="1:8">
      <c r="A171" s="1">
        <v>44076</v>
      </c>
      <c r="B171">
        <v>177.35000600000001</v>
      </c>
      <c r="C171">
        <v>177.612503</v>
      </c>
      <c r="D171">
        <v>174.33450300000001</v>
      </c>
      <c r="E171">
        <v>176.572495</v>
      </c>
      <c r="F171">
        <v>176.572495</v>
      </c>
      <c r="G171">
        <f t="shared" si="2"/>
        <v>9.2394719554449445E-3</v>
      </c>
      <c r="H171">
        <v>78630000</v>
      </c>
    </row>
    <row r="172" spans="1:8">
      <c r="A172" s="1">
        <v>44077</v>
      </c>
      <c r="B172">
        <v>174.25</v>
      </c>
      <c r="C172">
        <v>174.420502</v>
      </c>
      <c r="D172">
        <v>165.14999399999999</v>
      </c>
      <c r="E172">
        <v>168.39999399999999</v>
      </c>
      <c r="F172">
        <v>168.39999399999999</v>
      </c>
      <c r="G172">
        <f t="shared" si="2"/>
        <v>-4.628411123714371E-2</v>
      </c>
      <c r="H172">
        <v>163222000</v>
      </c>
    </row>
    <row r="173" spans="1:8">
      <c r="A173" s="1">
        <v>44078</v>
      </c>
      <c r="B173">
        <v>165.89999399999999</v>
      </c>
      <c r="C173">
        <v>169.074997</v>
      </c>
      <c r="D173">
        <v>155.55650299999999</v>
      </c>
      <c r="E173">
        <v>164.73100299999999</v>
      </c>
      <c r="F173">
        <v>164.73100299999999</v>
      </c>
      <c r="G173">
        <f t="shared" si="2"/>
        <v>-2.1787358258457012E-2</v>
      </c>
      <c r="H173">
        <v>175636000</v>
      </c>
    </row>
    <row r="174" spans="1:8">
      <c r="A174" s="1">
        <v>44082</v>
      </c>
      <c r="B174">
        <v>157.199997</v>
      </c>
      <c r="C174">
        <v>162.542496</v>
      </c>
      <c r="D174">
        <v>156.5</v>
      </c>
      <c r="E174">
        <v>157.49200400000001</v>
      </c>
      <c r="F174">
        <v>157.49200400000001</v>
      </c>
      <c r="G174">
        <f t="shared" si="2"/>
        <v>-4.3944363041363732E-2</v>
      </c>
      <c r="H174">
        <v>121884000</v>
      </c>
    </row>
    <row r="175" spans="1:8">
      <c r="A175" s="1">
        <v>44083</v>
      </c>
      <c r="B175">
        <v>160.149506</v>
      </c>
      <c r="C175">
        <v>165.158997</v>
      </c>
      <c r="D175">
        <v>159.25</v>
      </c>
      <c r="E175">
        <v>163.43049600000001</v>
      </c>
      <c r="F175">
        <v>163.43049600000001</v>
      </c>
      <c r="G175">
        <f t="shared" si="2"/>
        <v>3.7706625410646177E-2</v>
      </c>
      <c r="H175">
        <v>103774000</v>
      </c>
    </row>
    <row r="176" spans="1:8">
      <c r="A176" s="1">
        <v>44084</v>
      </c>
      <c r="B176">
        <v>165.36099200000001</v>
      </c>
      <c r="C176">
        <v>167.494507</v>
      </c>
      <c r="D176">
        <v>158.52749600000001</v>
      </c>
      <c r="E176">
        <v>158.755493</v>
      </c>
      <c r="F176">
        <v>158.755493</v>
      </c>
      <c r="G176">
        <f t="shared" si="2"/>
        <v>-2.8605450723223624E-2</v>
      </c>
      <c r="H176">
        <v>106614000</v>
      </c>
    </row>
    <row r="177" spans="1:8">
      <c r="A177" s="1">
        <v>44085</v>
      </c>
      <c r="B177">
        <v>160.434494</v>
      </c>
      <c r="C177">
        <v>160.86700400000001</v>
      </c>
      <c r="D177">
        <v>154.199005</v>
      </c>
      <c r="E177">
        <v>155.81100499999999</v>
      </c>
      <c r="F177">
        <v>155.81100499999999</v>
      </c>
      <c r="G177">
        <f t="shared" si="2"/>
        <v>-1.8547314139234272E-2</v>
      </c>
      <c r="H177">
        <v>101880000</v>
      </c>
    </row>
    <row r="178" spans="1:8">
      <c r="A178" s="1">
        <v>44088</v>
      </c>
      <c r="B178">
        <v>158.64700300000001</v>
      </c>
      <c r="C178">
        <v>159.369507</v>
      </c>
      <c r="D178">
        <v>154.800003</v>
      </c>
      <c r="E178">
        <v>155.14849899999999</v>
      </c>
      <c r="F178">
        <v>155.14849899999999</v>
      </c>
      <c r="G178">
        <f t="shared" si="2"/>
        <v>-4.2519846399809991E-3</v>
      </c>
      <c r="H178">
        <v>90592000</v>
      </c>
    </row>
    <row r="179" spans="1:8">
      <c r="A179" s="1">
        <v>44089</v>
      </c>
      <c r="B179">
        <v>156.807999</v>
      </c>
      <c r="C179">
        <v>158.75100699999999</v>
      </c>
      <c r="D179">
        <v>155.445999</v>
      </c>
      <c r="E179">
        <v>157.80650299999999</v>
      </c>
      <c r="F179">
        <v>157.80650299999999</v>
      </c>
      <c r="G179">
        <f t="shared" si="2"/>
        <v>1.71319994529886E-2</v>
      </c>
      <c r="H179">
        <v>80430000</v>
      </c>
    </row>
    <row r="180" spans="1:8">
      <c r="A180" s="1">
        <v>44090</v>
      </c>
      <c r="B180">
        <v>158.99949599999999</v>
      </c>
      <c r="C180">
        <v>159.36199999999999</v>
      </c>
      <c r="D180">
        <v>153.707504</v>
      </c>
      <c r="E180">
        <v>153.904999</v>
      </c>
      <c r="F180">
        <v>153.904999</v>
      </c>
      <c r="G180">
        <f t="shared" si="2"/>
        <v>-2.4723341090702622E-2</v>
      </c>
      <c r="H180">
        <v>90244000</v>
      </c>
    </row>
    <row r="181" spans="1:8">
      <c r="A181" s="1">
        <v>44091</v>
      </c>
      <c r="B181">
        <v>150.46249399999999</v>
      </c>
      <c r="C181">
        <v>151.471497</v>
      </c>
      <c r="D181">
        <v>148.62750199999999</v>
      </c>
      <c r="E181">
        <v>150.43649300000001</v>
      </c>
      <c r="F181">
        <v>150.43649300000001</v>
      </c>
      <c r="G181">
        <f t="shared" si="2"/>
        <v>-2.2536668870645316E-2</v>
      </c>
      <c r="H181">
        <v>128982000</v>
      </c>
    </row>
    <row r="182" spans="1:8">
      <c r="A182" s="1">
        <v>44092</v>
      </c>
      <c r="B182">
        <v>151.587006</v>
      </c>
      <c r="C182">
        <v>151.88999899999999</v>
      </c>
      <c r="D182">
        <v>145.276993</v>
      </c>
      <c r="E182">
        <v>147.745499</v>
      </c>
      <c r="F182">
        <v>147.745499</v>
      </c>
      <c r="G182">
        <f t="shared" si="2"/>
        <v>-1.7887907025325389E-2</v>
      </c>
      <c r="H182">
        <v>177852000</v>
      </c>
    </row>
    <row r="183" spans="1:8">
      <c r="A183" s="1">
        <v>44095</v>
      </c>
      <c r="B183">
        <v>145.324997</v>
      </c>
      <c r="C183">
        <v>148.10000600000001</v>
      </c>
      <c r="D183">
        <v>143.550003</v>
      </c>
      <c r="E183">
        <v>148.02349899999999</v>
      </c>
      <c r="F183">
        <v>148.02349899999999</v>
      </c>
      <c r="G183">
        <f t="shared" si="2"/>
        <v>1.8816140043629304E-3</v>
      </c>
      <c r="H183">
        <v>122358000</v>
      </c>
    </row>
    <row r="184" spans="1:8">
      <c r="A184" s="1">
        <v>44096</v>
      </c>
      <c r="B184">
        <v>151.692001</v>
      </c>
      <c r="C184">
        <v>156.69949299999999</v>
      </c>
      <c r="D184">
        <v>150.009995</v>
      </c>
      <c r="E184">
        <v>156.44949299999999</v>
      </c>
      <c r="F184">
        <v>156.44949299999999</v>
      </c>
      <c r="G184">
        <f t="shared" si="2"/>
        <v>5.6923353771011653E-2</v>
      </c>
      <c r="H184">
        <v>138976000</v>
      </c>
    </row>
    <row r="185" spans="1:8">
      <c r="A185" s="1">
        <v>44097</v>
      </c>
      <c r="B185">
        <v>156.0215</v>
      </c>
      <c r="C185">
        <v>156.35000600000001</v>
      </c>
      <c r="D185">
        <v>149.61900299999999</v>
      </c>
      <c r="E185">
        <v>149.99299600000001</v>
      </c>
      <c r="F185">
        <v>149.99299600000001</v>
      </c>
      <c r="G185">
        <f t="shared" si="2"/>
        <v>-4.126889052941829E-2</v>
      </c>
      <c r="H185">
        <v>113054000</v>
      </c>
    </row>
    <row r="186" spans="1:8">
      <c r="A186" s="1">
        <v>44098</v>
      </c>
      <c r="B186">
        <v>148.88949600000001</v>
      </c>
      <c r="C186">
        <v>153.46499600000001</v>
      </c>
      <c r="D186">
        <v>148.25</v>
      </c>
      <c r="E186">
        <v>150.98950199999999</v>
      </c>
      <c r="F186">
        <v>150.98950199999999</v>
      </c>
      <c r="G186">
        <f t="shared" si="2"/>
        <v>6.6436835490637502E-3</v>
      </c>
      <c r="H186">
        <v>110588000</v>
      </c>
    </row>
    <row r="187" spans="1:8">
      <c r="A187" s="1">
        <v>44099</v>
      </c>
      <c r="B187">
        <v>152.74299600000001</v>
      </c>
      <c r="C187">
        <v>155.07699600000001</v>
      </c>
      <c r="D187">
        <v>149.949997</v>
      </c>
      <c r="E187">
        <v>154.75649999999999</v>
      </c>
      <c r="F187">
        <v>154.75649999999999</v>
      </c>
      <c r="G187">
        <f t="shared" si="2"/>
        <v>2.4948741138307806E-2</v>
      </c>
      <c r="H187">
        <v>92304000</v>
      </c>
    </row>
    <row r="188" spans="1:8">
      <c r="A188" s="1">
        <v>44102</v>
      </c>
      <c r="B188">
        <v>157.44250500000001</v>
      </c>
      <c r="C188">
        <v>158.75199900000001</v>
      </c>
      <c r="D188">
        <v>155.85850500000001</v>
      </c>
      <c r="E188">
        <v>158.70249899999999</v>
      </c>
      <c r="F188">
        <v>158.70249899999999</v>
      </c>
      <c r="G188">
        <f t="shared" si="2"/>
        <v>2.5498114780316161E-2</v>
      </c>
      <c r="H188">
        <v>84484000</v>
      </c>
    </row>
    <row r="189" spans="1:8">
      <c r="A189" s="1">
        <v>44103</v>
      </c>
      <c r="B189">
        <v>158.76950099999999</v>
      </c>
      <c r="C189">
        <v>159.412994</v>
      </c>
      <c r="D189">
        <v>156.62699900000001</v>
      </c>
      <c r="E189">
        <v>157.24400299999999</v>
      </c>
      <c r="F189">
        <v>157.24400299999999</v>
      </c>
      <c r="G189">
        <f t="shared" si="2"/>
        <v>-9.1901262373946802E-3</v>
      </c>
      <c r="H189">
        <v>69916000</v>
      </c>
    </row>
    <row r="190" spans="1:8">
      <c r="A190" s="1">
        <v>44104</v>
      </c>
      <c r="B190">
        <v>157.057007</v>
      </c>
      <c r="C190">
        <v>160.64399700000001</v>
      </c>
      <c r="D190">
        <v>156.69949299999999</v>
      </c>
      <c r="E190">
        <v>157.43649300000001</v>
      </c>
      <c r="F190">
        <v>157.43649300000001</v>
      </c>
      <c r="G190">
        <f t="shared" si="2"/>
        <v>1.2241484338197939E-3</v>
      </c>
      <c r="H190">
        <v>97922000</v>
      </c>
    </row>
    <row r="191" spans="1:8">
      <c r="A191" s="1">
        <v>44105</v>
      </c>
      <c r="B191">
        <v>160.39999399999999</v>
      </c>
      <c r="C191">
        <v>161.199997</v>
      </c>
      <c r="D191">
        <v>158.60000600000001</v>
      </c>
      <c r="E191">
        <v>161.06300400000001</v>
      </c>
      <c r="F191">
        <v>161.06300400000001</v>
      </c>
      <c r="G191">
        <f t="shared" si="2"/>
        <v>2.303475471852634E-2</v>
      </c>
      <c r="H191">
        <v>99438000</v>
      </c>
    </row>
    <row r="192" spans="1:8">
      <c r="A192" s="1">
        <v>44106</v>
      </c>
      <c r="B192">
        <v>157.68150299999999</v>
      </c>
      <c r="C192">
        <v>159.78999300000001</v>
      </c>
      <c r="D192">
        <v>156.14999399999999</v>
      </c>
      <c r="E192">
        <v>156.25</v>
      </c>
      <c r="F192">
        <v>156.25</v>
      </c>
      <c r="G192">
        <f t="shared" si="2"/>
        <v>-2.9882740793782836E-2</v>
      </c>
      <c r="H192">
        <v>112262000</v>
      </c>
    </row>
    <row r="193" spans="1:8">
      <c r="A193" s="1">
        <v>44109</v>
      </c>
      <c r="B193">
        <v>157.29200700000001</v>
      </c>
      <c r="C193">
        <v>160.12649500000001</v>
      </c>
      <c r="D193">
        <v>157.042496</v>
      </c>
      <c r="E193">
        <v>159.96000699999999</v>
      </c>
      <c r="F193">
        <v>159.96000699999999</v>
      </c>
      <c r="G193">
        <f t="shared" si="2"/>
        <v>2.3744044799999919E-2</v>
      </c>
      <c r="H193">
        <v>75506000</v>
      </c>
    </row>
    <row r="194" spans="1:8">
      <c r="A194" s="1">
        <v>44110</v>
      </c>
      <c r="B194">
        <v>158.25</v>
      </c>
      <c r="C194">
        <v>159.10000600000001</v>
      </c>
      <c r="D194">
        <v>154.5</v>
      </c>
      <c r="E194">
        <v>154.99800099999999</v>
      </c>
      <c r="F194">
        <v>154.99800099999999</v>
      </c>
      <c r="G194">
        <f t="shared" si="2"/>
        <v>-3.1020291215666185E-2</v>
      </c>
      <c r="H194">
        <v>101738000</v>
      </c>
    </row>
    <row r="195" spans="1:8">
      <c r="A195" s="1">
        <v>44111</v>
      </c>
      <c r="B195">
        <v>156.75</v>
      </c>
      <c r="C195">
        <v>160</v>
      </c>
      <c r="D195">
        <v>156.619507</v>
      </c>
      <c r="E195">
        <v>159.78450000000001</v>
      </c>
      <c r="F195">
        <v>159.78450000000001</v>
      </c>
      <c r="G195">
        <f t="shared" si="2"/>
        <v>3.0881036975438203E-2</v>
      </c>
      <c r="H195">
        <v>86188000</v>
      </c>
    </row>
    <row r="196" spans="1:8">
      <c r="A196" s="1">
        <v>44112</v>
      </c>
      <c r="B196">
        <v>161.24949599999999</v>
      </c>
      <c r="C196">
        <v>161.66450499999999</v>
      </c>
      <c r="D196">
        <v>158.74949599999999</v>
      </c>
      <c r="E196">
        <v>159.52749600000001</v>
      </c>
      <c r="F196">
        <v>159.52749600000001</v>
      </c>
      <c r="G196">
        <f t="shared" ref="G196:G259" si="3">($F196/$F195)-1</f>
        <v>-1.608441369469471E-3</v>
      </c>
      <c r="H196">
        <v>63482000</v>
      </c>
    </row>
    <row r="197" spans="1:8">
      <c r="A197" s="1">
        <v>44113</v>
      </c>
      <c r="B197">
        <v>160.5</v>
      </c>
      <c r="C197">
        <v>164.44949299999999</v>
      </c>
      <c r="D197">
        <v>159.89149499999999</v>
      </c>
      <c r="E197">
        <v>164.332504</v>
      </c>
      <c r="F197">
        <v>164.332504</v>
      </c>
      <c r="G197">
        <f t="shared" si="3"/>
        <v>3.0120249615150918E-2</v>
      </c>
      <c r="H197">
        <v>98158000</v>
      </c>
    </row>
    <row r="198" spans="1:8">
      <c r="A198" s="1">
        <v>44116</v>
      </c>
      <c r="B198">
        <v>167.496994</v>
      </c>
      <c r="C198">
        <v>174.81199599999999</v>
      </c>
      <c r="D198">
        <v>166.97749300000001</v>
      </c>
      <c r="E198">
        <v>172.1465</v>
      </c>
      <c r="F198">
        <v>172.1465</v>
      </c>
      <c r="G198">
        <f t="shared" si="3"/>
        <v>4.7549911367503972E-2</v>
      </c>
      <c r="H198">
        <v>167284000</v>
      </c>
    </row>
    <row r="199" spans="1:8">
      <c r="A199" s="1">
        <v>44117</v>
      </c>
      <c r="B199">
        <v>173.399506</v>
      </c>
      <c r="C199">
        <v>174.61900299999999</v>
      </c>
      <c r="D199">
        <v>171.21099899999999</v>
      </c>
      <c r="E199">
        <v>172.18150299999999</v>
      </c>
      <c r="F199">
        <v>172.18150299999999</v>
      </c>
      <c r="G199">
        <f t="shared" si="3"/>
        <v>2.0333262657090678E-4</v>
      </c>
      <c r="H199">
        <v>114894000</v>
      </c>
    </row>
    <row r="200" spans="1:8">
      <c r="A200" s="1">
        <v>44118</v>
      </c>
      <c r="B200">
        <v>172.35000600000001</v>
      </c>
      <c r="C200">
        <v>173.24400299999999</v>
      </c>
      <c r="D200">
        <v>167</v>
      </c>
      <c r="E200">
        <v>168.18550099999999</v>
      </c>
      <c r="F200">
        <v>168.18550099999999</v>
      </c>
      <c r="G200">
        <f t="shared" si="3"/>
        <v>-2.3208079441611074E-2</v>
      </c>
      <c r="H200">
        <v>116254000</v>
      </c>
    </row>
    <row r="201" spans="1:8">
      <c r="A201" s="1">
        <v>44119</v>
      </c>
      <c r="B201">
        <v>164.600494</v>
      </c>
      <c r="C201">
        <v>167.794006</v>
      </c>
      <c r="D201">
        <v>164</v>
      </c>
      <c r="E201">
        <v>166.93249499999999</v>
      </c>
      <c r="F201">
        <v>166.93249499999999</v>
      </c>
      <c r="G201">
        <f t="shared" si="3"/>
        <v>-7.4501428039269735E-3</v>
      </c>
      <c r="H201">
        <v>104468000</v>
      </c>
    </row>
    <row r="202" spans="1:8">
      <c r="A202" s="1">
        <v>44120</v>
      </c>
      <c r="B202">
        <v>168.16149899999999</v>
      </c>
      <c r="C202">
        <v>169.983002</v>
      </c>
      <c r="D202">
        <v>158</v>
      </c>
      <c r="E202">
        <v>163.63549800000001</v>
      </c>
      <c r="F202">
        <v>163.63549800000001</v>
      </c>
      <c r="G202">
        <f t="shared" si="3"/>
        <v>-1.9750480575995599E-2</v>
      </c>
      <c r="H202">
        <v>129488000</v>
      </c>
    </row>
    <row r="203" spans="1:8">
      <c r="A203" s="1">
        <v>44123</v>
      </c>
      <c r="B203">
        <v>164.98049900000001</v>
      </c>
      <c r="C203">
        <v>166.449997</v>
      </c>
      <c r="D203">
        <v>159.63699299999999</v>
      </c>
      <c r="E203">
        <v>160.36050399999999</v>
      </c>
      <c r="F203">
        <v>160.36050399999999</v>
      </c>
      <c r="G203">
        <f t="shared" si="3"/>
        <v>-2.0013958096060658E-2</v>
      </c>
      <c r="H203">
        <v>104472000</v>
      </c>
    </row>
    <row r="204" spans="1:8">
      <c r="A204" s="1">
        <v>44124</v>
      </c>
      <c r="B204">
        <v>161.11399800000001</v>
      </c>
      <c r="C204">
        <v>163.300003</v>
      </c>
      <c r="D204">
        <v>159.600494</v>
      </c>
      <c r="E204">
        <v>160.850494</v>
      </c>
      <c r="F204">
        <v>160.850494</v>
      </c>
      <c r="G204">
        <f t="shared" si="3"/>
        <v>3.0555528810261023E-3</v>
      </c>
      <c r="H204">
        <v>90194000</v>
      </c>
    </row>
    <row r="205" spans="1:8">
      <c r="A205" s="1">
        <v>44125</v>
      </c>
      <c r="B205">
        <v>160.625</v>
      </c>
      <c r="C205">
        <v>161.69399999999999</v>
      </c>
      <c r="D205">
        <v>158</v>
      </c>
      <c r="E205">
        <v>159.246994</v>
      </c>
      <c r="F205">
        <v>159.246994</v>
      </c>
      <c r="G205">
        <f t="shared" si="3"/>
        <v>-9.9688845220456956E-3</v>
      </c>
      <c r="H205">
        <v>91854000</v>
      </c>
    </row>
    <row r="206" spans="1:8">
      <c r="A206" s="1">
        <v>44126</v>
      </c>
      <c r="B206">
        <v>159.49350000000001</v>
      </c>
      <c r="C206">
        <v>159.9375</v>
      </c>
      <c r="D206">
        <v>156.09700000000001</v>
      </c>
      <c r="E206">
        <v>158.820007</v>
      </c>
      <c r="F206">
        <v>158.820007</v>
      </c>
      <c r="G206">
        <f t="shared" si="3"/>
        <v>-2.6812876606009395E-3</v>
      </c>
      <c r="H206">
        <v>84240000</v>
      </c>
    </row>
    <row r="207" spans="1:8">
      <c r="A207" s="1">
        <v>44127</v>
      </c>
      <c r="B207">
        <v>159.550003</v>
      </c>
      <c r="C207">
        <v>160.26649499999999</v>
      </c>
      <c r="D207">
        <v>157</v>
      </c>
      <c r="E207">
        <v>160.220001</v>
      </c>
      <c r="F207">
        <v>160.220001</v>
      </c>
      <c r="G207">
        <f t="shared" si="3"/>
        <v>8.8149725368038556E-3</v>
      </c>
      <c r="H207">
        <v>69334000</v>
      </c>
    </row>
    <row r="208" spans="1:8">
      <c r="A208" s="1">
        <v>44130</v>
      </c>
      <c r="B208">
        <v>159.93699599999999</v>
      </c>
      <c r="C208">
        <v>164.149002</v>
      </c>
      <c r="D208">
        <v>157.66499300000001</v>
      </c>
      <c r="E208">
        <v>160.35200499999999</v>
      </c>
      <c r="F208">
        <v>160.35200499999999</v>
      </c>
      <c r="G208">
        <f t="shared" si="3"/>
        <v>8.2389214315381487E-4</v>
      </c>
      <c r="H208">
        <v>118024000</v>
      </c>
    </row>
    <row r="209" spans="1:8">
      <c r="A209" s="1">
        <v>44131</v>
      </c>
      <c r="B209">
        <v>161.246994</v>
      </c>
      <c r="C209">
        <v>164.58299299999999</v>
      </c>
      <c r="D209">
        <v>160.56500199999999</v>
      </c>
      <c r="E209">
        <v>164.316498</v>
      </c>
      <c r="F209">
        <v>164.316498</v>
      </c>
      <c r="G209">
        <f t="shared" si="3"/>
        <v>2.4723688362986218E-2</v>
      </c>
      <c r="H209">
        <v>85820000</v>
      </c>
    </row>
    <row r="210" spans="1:8">
      <c r="A210" s="1">
        <v>44132</v>
      </c>
      <c r="B210">
        <v>162.46499600000001</v>
      </c>
      <c r="C210">
        <v>163.20100400000001</v>
      </c>
      <c r="D210">
        <v>158.12350499999999</v>
      </c>
      <c r="E210">
        <v>158.13900799999999</v>
      </c>
      <c r="F210">
        <v>158.13900799999999</v>
      </c>
      <c r="G210">
        <f t="shared" si="3"/>
        <v>-3.7595068512231822E-2</v>
      </c>
      <c r="H210">
        <v>111766000</v>
      </c>
    </row>
    <row r="211" spans="1:8">
      <c r="A211" s="1">
        <v>44133</v>
      </c>
      <c r="B211">
        <v>160.06350699999999</v>
      </c>
      <c r="C211">
        <v>162.862503</v>
      </c>
      <c r="D211">
        <v>158.199997</v>
      </c>
      <c r="E211">
        <v>160.55050700000001</v>
      </c>
      <c r="F211">
        <v>160.55050700000001</v>
      </c>
      <c r="G211">
        <f t="shared" si="3"/>
        <v>1.5249235659806404E-2</v>
      </c>
      <c r="H211">
        <v>131930000</v>
      </c>
    </row>
    <row r="212" spans="1:8">
      <c r="A212" s="1">
        <v>44134</v>
      </c>
      <c r="B212">
        <v>157.887497</v>
      </c>
      <c r="C212">
        <v>158.35000600000001</v>
      </c>
      <c r="D212">
        <v>150.949997</v>
      </c>
      <c r="E212">
        <v>151.80749499999999</v>
      </c>
      <c r="F212">
        <v>151.80749499999999</v>
      </c>
      <c r="G212">
        <f t="shared" si="3"/>
        <v>-5.445645836546642E-2</v>
      </c>
      <c r="H212">
        <v>167728000</v>
      </c>
    </row>
    <row r="213" spans="1:8">
      <c r="A213" s="1">
        <v>44137</v>
      </c>
      <c r="B213">
        <v>153.087006</v>
      </c>
      <c r="C213">
        <v>153.98550399999999</v>
      </c>
      <c r="D213">
        <v>147.50599700000001</v>
      </c>
      <c r="E213">
        <v>150.22399899999999</v>
      </c>
      <c r="F213">
        <v>150.22399899999999</v>
      </c>
      <c r="G213">
        <f t="shared" si="3"/>
        <v>-1.0430947431152804E-2</v>
      </c>
      <c r="H213">
        <v>145148000</v>
      </c>
    </row>
    <row r="214" spans="1:8">
      <c r="A214" s="1">
        <v>44138</v>
      </c>
      <c r="B214">
        <v>150.92649800000001</v>
      </c>
      <c r="C214">
        <v>153.74499499999999</v>
      </c>
      <c r="D214">
        <v>149.04899599999999</v>
      </c>
      <c r="E214">
        <v>152.420502</v>
      </c>
      <c r="F214">
        <v>152.420502</v>
      </c>
      <c r="G214">
        <f t="shared" si="3"/>
        <v>1.4621518629656549E-2</v>
      </c>
      <c r="H214">
        <v>97958000</v>
      </c>
    </row>
    <row r="215" spans="1:8">
      <c r="A215" s="1">
        <v>44139</v>
      </c>
      <c r="B215">
        <v>157.99949599999999</v>
      </c>
      <c r="C215">
        <v>162.242493</v>
      </c>
      <c r="D215">
        <v>156.98649599999999</v>
      </c>
      <c r="E215">
        <v>162.057999</v>
      </c>
      <c r="F215">
        <v>162.057999</v>
      </c>
      <c r="G215">
        <f t="shared" si="3"/>
        <v>6.3229663159093841E-2</v>
      </c>
      <c r="H215">
        <v>136780000</v>
      </c>
    </row>
    <row r="216" spans="1:8">
      <c r="A216" s="1">
        <v>44140</v>
      </c>
      <c r="B216">
        <v>165.99850499999999</v>
      </c>
      <c r="C216">
        <v>168.33999600000001</v>
      </c>
      <c r="D216">
        <v>164.44399999999999</v>
      </c>
      <c r="E216">
        <v>166.10000600000001</v>
      </c>
      <c r="F216">
        <v>166.10000600000001</v>
      </c>
      <c r="G216">
        <f t="shared" si="3"/>
        <v>2.4941730892283909E-2</v>
      </c>
      <c r="H216">
        <v>115786000</v>
      </c>
    </row>
    <row r="217" spans="1:8">
      <c r="A217" s="1">
        <v>44141</v>
      </c>
      <c r="B217">
        <v>165.23199500000001</v>
      </c>
      <c r="C217">
        <v>166.10000600000001</v>
      </c>
      <c r="D217">
        <v>161.60000600000001</v>
      </c>
      <c r="E217">
        <v>165.56849700000001</v>
      </c>
      <c r="F217">
        <v>165.56849700000001</v>
      </c>
      <c r="G217">
        <f t="shared" si="3"/>
        <v>-3.1999336592438699E-3</v>
      </c>
      <c r="H217">
        <v>92946000</v>
      </c>
    </row>
    <row r="218" spans="1:8">
      <c r="A218" s="1">
        <v>44144</v>
      </c>
      <c r="B218">
        <v>161.55149800000001</v>
      </c>
      <c r="C218">
        <v>164.449997</v>
      </c>
      <c r="D218">
        <v>155.60549900000001</v>
      </c>
      <c r="E218">
        <v>157.18699599999999</v>
      </c>
      <c r="F218">
        <v>157.18699599999999</v>
      </c>
      <c r="G218">
        <f t="shared" si="3"/>
        <v>-5.062255895214185E-2</v>
      </c>
      <c r="H218">
        <v>143808000</v>
      </c>
    </row>
    <row r="219" spans="1:8">
      <c r="A219" s="1">
        <v>44145</v>
      </c>
      <c r="B219">
        <v>154.75100699999999</v>
      </c>
      <c r="C219">
        <v>155.699997</v>
      </c>
      <c r="D219">
        <v>150.97399899999999</v>
      </c>
      <c r="E219">
        <v>151.75100699999999</v>
      </c>
      <c r="F219">
        <v>151.75100699999999</v>
      </c>
      <c r="G219">
        <f t="shared" si="3"/>
        <v>-3.458294348980373E-2</v>
      </c>
      <c r="H219">
        <v>131820000</v>
      </c>
    </row>
    <row r="220" spans="1:8">
      <c r="A220" s="1">
        <v>44146</v>
      </c>
      <c r="B220">
        <v>153.08900499999999</v>
      </c>
      <c r="C220">
        <v>156.957504</v>
      </c>
      <c r="D220">
        <v>152.5</v>
      </c>
      <c r="E220">
        <v>156.869507</v>
      </c>
      <c r="F220">
        <v>156.869507</v>
      </c>
      <c r="G220">
        <f t="shared" si="3"/>
        <v>3.3729594954187148E-2</v>
      </c>
      <c r="H220">
        <v>87338000</v>
      </c>
    </row>
    <row r="221" spans="1:8">
      <c r="A221" s="1">
        <v>44147</v>
      </c>
      <c r="B221">
        <v>157.99749800000001</v>
      </c>
      <c r="C221">
        <v>158.794006</v>
      </c>
      <c r="D221">
        <v>154.302505</v>
      </c>
      <c r="E221">
        <v>155.51400799999999</v>
      </c>
      <c r="F221">
        <v>155.51400799999999</v>
      </c>
      <c r="G221">
        <f t="shared" si="3"/>
        <v>-8.6409336391936042E-3</v>
      </c>
      <c r="H221">
        <v>87240000</v>
      </c>
    </row>
    <row r="222" spans="1:8">
      <c r="A222" s="1">
        <v>44148</v>
      </c>
      <c r="B222">
        <v>156.10000600000001</v>
      </c>
      <c r="C222">
        <v>157.08599899999999</v>
      </c>
      <c r="D222">
        <v>154.26950099999999</v>
      </c>
      <c r="E222">
        <v>156.440506</v>
      </c>
      <c r="F222">
        <v>156.440506</v>
      </c>
      <c r="G222">
        <f t="shared" si="3"/>
        <v>5.957649808626897E-3</v>
      </c>
      <c r="H222">
        <v>75124000</v>
      </c>
    </row>
    <row r="223" spans="1:8">
      <c r="A223" s="1">
        <v>44151</v>
      </c>
      <c r="B223">
        <v>154.66000399999999</v>
      </c>
      <c r="C223">
        <v>157.134995</v>
      </c>
      <c r="D223">
        <v>153.63450599999999</v>
      </c>
      <c r="E223">
        <v>156.55299400000001</v>
      </c>
      <c r="F223">
        <v>156.55299400000001</v>
      </c>
      <c r="G223">
        <f t="shared" si="3"/>
        <v>7.1904651088261495E-4</v>
      </c>
      <c r="H223">
        <v>76174000</v>
      </c>
    </row>
    <row r="224" spans="1:8">
      <c r="A224" s="1">
        <v>44152</v>
      </c>
      <c r="B224">
        <v>159.17700199999999</v>
      </c>
      <c r="C224">
        <v>159.46249399999999</v>
      </c>
      <c r="D224">
        <v>156.76300000000001</v>
      </c>
      <c r="E224">
        <v>156.783005</v>
      </c>
      <c r="F224">
        <v>156.783005</v>
      </c>
      <c r="G224">
        <f t="shared" si="3"/>
        <v>1.4692213423908029E-3</v>
      </c>
      <c r="H224">
        <v>68894000</v>
      </c>
    </row>
    <row r="225" spans="1:8">
      <c r="A225" s="1">
        <v>44153</v>
      </c>
      <c r="B225">
        <v>156.699997</v>
      </c>
      <c r="C225">
        <v>157</v>
      </c>
      <c r="D225">
        <v>155.25500500000001</v>
      </c>
      <c r="E225">
        <v>155.27299500000001</v>
      </c>
      <c r="F225">
        <v>155.27299500000001</v>
      </c>
      <c r="G225">
        <f t="shared" si="3"/>
        <v>-9.6312097092411397E-3</v>
      </c>
      <c r="H225">
        <v>58336000</v>
      </c>
    </row>
    <row r="226" spans="1:8">
      <c r="A226" s="1">
        <v>44154</v>
      </c>
      <c r="B226">
        <v>155.265503</v>
      </c>
      <c r="C226">
        <v>156.25</v>
      </c>
      <c r="D226">
        <v>154.04600500000001</v>
      </c>
      <c r="E226">
        <v>155.850998</v>
      </c>
      <c r="F226">
        <v>155.850998</v>
      </c>
      <c r="G226">
        <f t="shared" si="3"/>
        <v>3.7224953379690895E-3</v>
      </c>
      <c r="H226">
        <v>60206000</v>
      </c>
    </row>
    <row r="227" spans="1:8">
      <c r="A227" s="1">
        <v>44155</v>
      </c>
      <c r="B227">
        <v>155.850998</v>
      </c>
      <c r="C227">
        <v>156.64450099999999</v>
      </c>
      <c r="D227">
        <v>154.90249600000001</v>
      </c>
      <c r="E227">
        <v>154.970001</v>
      </c>
      <c r="F227">
        <v>154.970001</v>
      </c>
      <c r="G227">
        <f t="shared" si="3"/>
        <v>-5.6528159030461156E-3</v>
      </c>
      <c r="H227">
        <v>67488000</v>
      </c>
    </row>
    <row r="228" spans="1:8">
      <c r="A228" s="1">
        <v>44158</v>
      </c>
      <c r="B228">
        <v>155.83500699999999</v>
      </c>
      <c r="C228">
        <v>156.987503</v>
      </c>
      <c r="D228">
        <v>153.27299500000001</v>
      </c>
      <c r="E228">
        <v>154.91949500000001</v>
      </c>
      <c r="F228">
        <v>154.91949500000001</v>
      </c>
      <c r="G228">
        <f t="shared" si="3"/>
        <v>-3.2590823820144443E-4</v>
      </c>
      <c r="H228">
        <v>94178000</v>
      </c>
    </row>
    <row r="229" spans="1:8">
      <c r="A229" s="1">
        <v>44159</v>
      </c>
      <c r="B229">
        <v>155.02499399999999</v>
      </c>
      <c r="C229">
        <v>156.71249399999999</v>
      </c>
      <c r="D229">
        <v>154.31300400000001</v>
      </c>
      <c r="E229">
        <v>155.90299999999999</v>
      </c>
      <c r="F229">
        <v>155.90299999999999</v>
      </c>
      <c r="G229">
        <f t="shared" si="3"/>
        <v>6.3484908726301192E-3</v>
      </c>
      <c r="H229">
        <v>72042000</v>
      </c>
    </row>
    <row r="230" spans="1:8">
      <c r="A230" s="1">
        <v>44160</v>
      </c>
      <c r="B230">
        <v>157.09350599999999</v>
      </c>
      <c r="C230">
        <v>159.89999399999999</v>
      </c>
      <c r="D230">
        <v>157.01300000000001</v>
      </c>
      <c r="E230">
        <v>159.25349399999999</v>
      </c>
      <c r="F230">
        <v>159.25349399999999</v>
      </c>
      <c r="G230">
        <f t="shared" si="3"/>
        <v>2.1490888565325772E-2</v>
      </c>
      <c r="H230">
        <v>75808000</v>
      </c>
    </row>
    <row r="231" spans="1:8">
      <c r="A231" s="1">
        <v>44162</v>
      </c>
      <c r="B231">
        <v>160.56300400000001</v>
      </c>
      <c r="C231">
        <v>160.809494</v>
      </c>
      <c r="D231">
        <v>159.50250199999999</v>
      </c>
      <c r="E231">
        <v>159.766998</v>
      </c>
      <c r="F231">
        <v>159.766998</v>
      </c>
      <c r="G231">
        <f t="shared" si="3"/>
        <v>3.2244441682391933E-3</v>
      </c>
      <c r="H231">
        <v>47858000</v>
      </c>
    </row>
    <row r="232" spans="1:8">
      <c r="A232" s="1">
        <v>44165</v>
      </c>
      <c r="B232">
        <v>160.42399599999999</v>
      </c>
      <c r="C232">
        <v>161.41949500000001</v>
      </c>
      <c r="D232">
        <v>156.27749600000001</v>
      </c>
      <c r="E232">
        <v>158.401993</v>
      </c>
      <c r="F232">
        <v>158.401993</v>
      </c>
      <c r="G232">
        <f t="shared" si="3"/>
        <v>-8.543723153639049E-3</v>
      </c>
      <c r="H232">
        <v>81278000</v>
      </c>
    </row>
    <row r="233" spans="1:8">
      <c r="A233" s="1">
        <v>44166</v>
      </c>
      <c r="B233">
        <v>159.425003</v>
      </c>
      <c r="C233">
        <v>162.447495</v>
      </c>
      <c r="D233">
        <v>157.858994</v>
      </c>
      <c r="E233">
        <v>161.003998</v>
      </c>
      <c r="F233">
        <v>161.003998</v>
      </c>
      <c r="G233">
        <f t="shared" si="3"/>
        <v>1.6426592561875175E-2</v>
      </c>
      <c r="H233">
        <v>90740000</v>
      </c>
    </row>
    <row r="234" spans="1:8">
      <c r="A234" s="1">
        <v>44167</v>
      </c>
      <c r="B234">
        <v>161.082504</v>
      </c>
      <c r="C234">
        <v>161.60000600000001</v>
      </c>
      <c r="D234">
        <v>158.662994</v>
      </c>
      <c r="E234">
        <v>160.17649800000001</v>
      </c>
      <c r="F234">
        <v>160.17649800000001</v>
      </c>
      <c r="G234">
        <f t="shared" si="3"/>
        <v>-5.1396239241213726E-3</v>
      </c>
      <c r="H234">
        <v>62586000</v>
      </c>
    </row>
    <row r="235" spans="1:8">
      <c r="A235" s="1">
        <v>44168</v>
      </c>
      <c r="B235">
        <v>160.27299500000001</v>
      </c>
      <c r="C235">
        <v>161.432007</v>
      </c>
      <c r="D235">
        <v>159.065506</v>
      </c>
      <c r="E235">
        <v>159.336502</v>
      </c>
      <c r="F235">
        <v>159.336502</v>
      </c>
      <c r="G235">
        <f t="shared" si="3"/>
        <v>-5.2441900683832809E-3</v>
      </c>
      <c r="H235">
        <v>57840000</v>
      </c>
    </row>
    <row r="236" spans="1:8">
      <c r="A236" s="1">
        <v>44169</v>
      </c>
      <c r="B236">
        <v>159.910507</v>
      </c>
      <c r="C236">
        <v>159.910507</v>
      </c>
      <c r="D236">
        <v>157.93800400000001</v>
      </c>
      <c r="E236">
        <v>158.128998</v>
      </c>
      <c r="F236">
        <v>158.128998</v>
      </c>
      <c r="G236">
        <f t="shared" si="3"/>
        <v>-7.5783262770510174E-3</v>
      </c>
      <c r="H236">
        <v>58272000</v>
      </c>
    </row>
    <row r="237" spans="1:8">
      <c r="A237" s="1">
        <v>44172</v>
      </c>
      <c r="B237">
        <v>157.824005</v>
      </c>
      <c r="C237">
        <v>159.037994</v>
      </c>
      <c r="D237">
        <v>157.08450300000001</v>
      </c>
      <c r="E237">
        <v>157.89999399999999</v>
      </c>
      <c r="F237">
        <v>157.89999399999999</v>
      </c>
      <c r="G237">
        <f t="shared" si="3"/>
        <v>-1.4482100240715834E-3</v>
      </c>
      <c r="H237">
        <v>55026000</v>
      </c>
    </row>
    <row r="238" spans="1:8">
      <c r="A238" s="1">
        <v>44173</v>
      </c>
      <c r="B238">
        <v>157.945007</v>
      </c>
      <c r="C238">
        <v>159.20649700000001</v>
      </c>
      <c r="D238">
        <v>156.00100699999999</v>
      </c>
      <c r="E238">
        <v>158.86450199999999</v>
      </c>
      <c r="F238">
        <v>158.86450199999999</v>
      </c>
      <c r="G238">
        <f t="shared" si="3"/>
        <v>6.1083472872076605E-3</v>
      </c>
      <c r="H238">
        <v>65726000</v>
      </c>
    </row>
    <row r="239" spans="1:8">
      <c r="A239" s="1">
        <v>44174</v>
      </c>
      <c r="B239">
        <v>158.39450099999999</v>
      </c>
      <c r="C239">
        <v>158.721497</v>
      </c>
      <c r="D239">
        <v>154.39999399999999</v>
      </c>
      <c r="E239">
        <v>155.21000699999999</v>
      </c>
      <c r="F239">
        <v>155.21000699999999</v>
      </c>
      <c r="G239">
        <f t="shared" si="3"/>
        <v>-2.300384890263274E-2</v>
      </c>
      <c r="H239">
        <v>82016000</v>
      </c>
    </row>
    <row r="240" spans="1:8">
      <c r="A240" s="1">
        <v>44175</v>
      </c>
      <c r="B240">
        <v>154.44949299999999</v>
      </c>
      <c r="C240">
        <v>157.104996</v>
      </c>
      <c r="D240">
        <v>153.800003</v>
      </c>
      <c r="E240">
        <v>155.07449299999999</v>
      </c>
      <c r="F240">
        <v>155.07449299999999</v>
      </c>
      <c r="G240">
        <f t="shared" si="3"/>
        <v>-8.7310092061265721E-4</v>
      </c>
      <c r="H240">
        <v>60604000</v>
      </c>
    </row>
    <row r="241" spans="1:8">
      <c r="A241" s="1">
        <v>44176</v>
      </c>
      <c r="B241">
        <v>154.83299299999999</v>
      </c>
      <c r="C241">
        <v>155.933502</v>
      </c>
      <c r="D241">
        <v>153.641006</v>
      </c>
      <c r="E241">
        <v>155.820999</v>
      </c>
      <c r="F241">
        <v>155.820999</v>
      </c>
      <c r="G241">
        <f t="shared" si="3"/>
        <v>4.8138542036053611E-3</v>
      </c>
      <c r="H241">
        <v>61294000</v>
      </c>
    </row>
    <row r="242" spans="1:8">
      <c r="A242" s="1">
        <v>44179</v>
      </c>
      <c r="B242">
        <v>157.14999399999999</v>
      </c>
      <c r="C242">
        <v>159.52349899999999</v>
      </c>
      <c r="D242">
        <v>156.300003</v>
      </c>
      <c r="E242">
        <v>157.84849500000001</v>
      </c>
      <c r="F242">
        <v>157.84849500000001</v>
      </c>
      <c r="G242">
        <f t="shared" si="3"/>
        <v>1.301169940516167E-2</v>
      </c>
      <c r="H242">
        <v>83116000</v>
      </c>
    </row>
    <row r="243" spans="1:8">
      <c r="A243" s="1">
        <v>44180</v>
      </c>
      <c r="B243">
        <v>159.05050700000001</v>
      </c>
      <c r="C243">
        <v>159.425003</v>
      </c>
      <c r="D243">
        <v>156.524506</v>
      </c>
      <c r="E243">
        <v>158.25599700000001</v>
      </c>
      <c r="F243">
        <v>158.25599700000001</v>
      </c>
      <c r="G243">
        <f t="shared" si="3"/>
        <v>2.5816020608875334E-3</v>
      </c>
      <c r="H243">
        <v>66390000</v>
      </c>
    </row>
    <row r="244" spans="1:8">
      <c r="A244" s="1">
        <v>44181</v>
      </c>
      <c r="B244">
        <v>158.80050700000001</v>
      </c>
      <c r="C244">
        <v>162.35000600000001</v>
      </c>
      <c r="D244">
        <v>158.18400600000001</v>
      </c>
      <c r="E244">
        <v>162.04800399999999</v>
      </c>
      <c r="F244">
        <v>162.04800399999999</v>
      </c>
      <c r="G244">
        <f t="shared" si="3"/>
        <v>2.3961221513773001E-2</v>
      </c>
      <c r="H244">
        <v>88552000</v>
      </c>
    </row>
    <row r="245" spans="1:8">
      <c r="A245" s="1">
        <v>44182</v>
      </c>
      <c r="B245">
        <v>162.5</v>
      </c>
      <c r="C245">
        <v>163.17550700000001</v>
      </c>
      <c r="D245">
        <v>161.050003</v>
      </c>
      <c r="E245">
        <v>161.804001</v>
      </c>
      <c r="F245">
        <v>161.804001</v>
      </c>
      <c r="G245">
        <f t="shared" si="3"/>
        <v>-1.505745174127493E-3</v>
      </c>
      <c r="H245">
        <v>69486000</v>
      </c>
    </row>
    <row r="246" spans="1:8">
      <c r="A246" s="1">
        <v>44183</v>
      </c>
      <c r="B246">
        <v>162.19949299999999</v>
      </c>
      <c r="C246">
        <v>162.47099299999999</v>
      </c>
      <c r="D246">
        <v>158.58000200000001</v>
      </c>
      <c r="E246">
        <v>160.082504</v>
      </c>
      <c r="F246">
        <v>160.082504</v>
      </c>
      <c r="G246">
        <f t="shared" si="3"/>
        <v>-1.0639396982525806E-2</v>
      </c>
      <c r="H246">
        <v>119914000</v>
      </c>
    </row>
    <row r="247" spans="1:8">
      <c r="A247" s="1">
        <v>44186</v>
      </c>
      <c r="B247">
        <v>160.00050400000001</v>
      </c>
      <c r="C247">
        <v>161.34849500000001</v>
      </c>
      <c r="D247">
        <v>158.300003</v>
      </c>
      <c r="E247">
        <v>160.30900600000001</v>
      </c>
      <c r="F247">
        <v>160.30900600000001</v>
      </c>
      <c r="G247">
        <f t="shared" si="3"/>
        <v>1.4149079027401257E-3</v>
      </c>
      <c r="H247">
        <v>76736000</v>
      </c>
    </row>
    <row r="248" spans="1:8">
      <c r="A248" s="1">
        <v>44187</v>
      </c>
      <c r="B248">
        <v>160.141998</v>
      </c>
      <c r="C248">
        <v>161.10000600000001</v>
      </c>
      <c r="D248">
        <v>159.003998</v>
      </c>
      <c r="E248">
        <v>160.32600400000001</v>
      </c>
      <c r="F248">
        <v>160.32600400000001</v>
      </c>
      <c r="G248">
        <f t="shared" si="3"/>
        <v>1.0603272033260502E-4</v>
      </c>
      <c r="H248">
        <v>47388000</v>
      </c>
    </row>
    <row r="249" spans="1:8">
      <c r="A249" s="1">
        <v>44188</v>
      </c>
      <c r="B249">
        <v>160.25</v>
      </c>
      <c r="C249">
        <v>160.50649999999999</v>
      </c>
      <c r="D249">
        <v>159.208496</v>
      </c>
      <c r="E249">
        <v>159.26350400000001</v>
      </c>
      <c r="F249">
        <v>159.26350400000001</v>
      </c>
      <c r="G249">
        <f t="shared" si="3"/>
        <v>-6.6271220730980129E-3</v>
      </c>
      <c r="H249">
        <v>41876000</v>
      </c>
    </row>
    <row r="250" spans="1:8">
      <c r="A250" s="1">
        <v>44189</v>
      </c>
      <c r="B250">
        <v>159.695007</v>
      </c>
      <c r="C250">
        <v>160.10000600000001</v>
      </c>
      <c r="D250">
        <v>158.449997</v>
      </c>
      <c r="E250">
        <v>158.63450599999999</v>
      </c>
      <c r="F250">
        <v>158.63450599999999</v>
      </c>
      <c r="G250">
        <f t="shared" si="3"/>
        <v>-3.9494170616767299E-3</v>
      </c>
      <c r="H250">
        <v>29038000</v>
      </c>
    </row>
    <row r="251" spans="1:8">
      <c r="A251" s="1">
        <v>44193</v>
      </c>
      <c r="B251">
        <v>159.699997</v>
      </c>
      <c r="C251">
        <v>165.199997</v>
      </c>
      <c r="D251">
        <v>158.63450599999999</v>
      </c>
      <c r="E251">
        <v>164.19799800000001</v>
      </c>
      <c r="F251">
        <v>164.19799800000001</v>
      </c>
      <c r="G251">
        <f t="shared" si="3"/>
        <v>3.5071133893151973E-2</v>
      </c>
      <c r="H251">
        <v>113736000</v>
      </c>
    </row>
    <row r="252" spans="1:8">
      <c r="A252" s="1">
        <v>44194</v>
      </c>
      <c r="B252">
        <v>165.496994</v>
      </c>
      <c r="C252">
        <v>167.532501</v>
      </c>
      <c r="D252">
        <v>164.06100499999999</v>
      </c>
      <c r="E252">
        <v>166.10000600000001</v>
      </c>
      <c r="F252">
        <v>166.10000600000001</v>
      </c>
      <c r="G252">
        <f t="shared" si="3"/>
        <v>1.1583624789383906E-2</v>
      </c>
      <c r="H252">
        <v>97458000</v>
      </c>
    </row>
    <row r="253" spans="1:8">
      <c r="A253" s="1">
        <v>44195</v>
      </c>
      <c r="B253">
        <v>167.050003</v>
      </c>
      <c r="C253">
        <v>167.104996</v>
      </c>
      <c r="D253">
        <v>164.12350499999999</v>
      </c>
      <c r="E253">
        <v>164.292496</v>
      </c>
      <c r="F253">
        <v>164.292496</v>
      </c>
      <c r="G253">
        <f t="shared" si="3"/>
        <v>-1.0882058607511458E-2</v>
      </c>
      <c r="H253">
        <v>64186000</v>
      </c>
    </row>
    <row r="254" spans="1:8">
      <c r="A254" s="1">
        <v>44196</v>
      </c>
      <c r="B254">
        <v>163.75</v>
      </c>
      <c r="C254">
        <v>164.145996</v>
      </c>
      <c r="D254">
        <v>162.05999800000001</v>
      </c>
      <c r="E254">
        <v>162.846497</v>
      </c>
      <c r="F254">
        <v>162.846497</v>
      </c>
      <c r="G254">
        <f t="shared" si="3"/>
        <v>-8.8013697229361032E-3</v>
      </c>
      <c r="H254">
        <v>59144000</v>
      </c>
    </row>
    <row r="255" spans="1:8">
      <c r="A255" s="1">
        <v>44200</v>
      </c>
      <c r="B255">
        <v>163.5</v>
      </c>
      <c r="C255">
        <v>163.60000600000001</v>
      </c>
      <c r="D255">
        <v>157.20100400000001</v>
      </c>
      <c r="E255">
        <v>159.33149700000001</v>
      </c>
      <c r="F255">
        <v>159.33149700000001</v>
      </c>
      <c r="G255">
        <f t="shared" si="3"/>
        <v>-2.1584744312921789E-2</v>
      </c>
      <c r="H255">
        <v>88228000</v>
      </c>
    </row>
    <row r="256" spans="1:8">
      <c r="A256" s="1">
        <v>44201</v>
      </c>
      <c r="B256">
        <v>158.30050700000001</v>
      </c>
      <c r="C256">
        <v>161.169006</v>
      </c>
      <c r="D256">
        <v>158.253006</v>
      </c>
      <c r="E256">
        <v>160.92550700000001</v>
      </c>
      <c r="F256">
        <v>160.92550700000001</v>
      </c>
      <c r="G256">
        <f t="shared" si="3"/>
        <v>1.0004362163245073E-2</v>
      </c>
      <c r="H256">
        <v>53110000</v>
      </c>
    </row>
    <row r="257" spans="1:8">
      <c r="A257" s="1">
        <v>44202</v>
      </c>
      <c r="B257">
        <v>157.324005</v>
      </c>
      <c r="C257">
        <v>159.87550400000001</v>
      </c>
      <c r="D257">
        <v>156.557999</v>
      </c>
      <c r="E257">
        <v>156.919006</v>
      </c>
      <c r="F257">
        <v>156.919006</v>
      </c>
      <c r="G257">
        <f t="shared" si="3"/>
        <v>-2.4896618781508728E-2</v>
      </c>
      <c r="H257">
        <v>87896000</v>
      </c>
    </row>
    <row r="258" spans="1:8">
      <c r="A258" s="1">
        <v>44203</v>
      </c>
      <c r="B258">
        <v>157.85000600000001</v>
      </c>
      <c r="C258">
        <v>160.42700199999999</v>
      </c>
      <c r="D258">
        <v>157.75</v>
      </c>
      <c r="E258">
        <v>158.108002</v>
      </c>
      <c r="F258">
        <v>158.108002</v>
      </c>
      <c r="G258">
        <f t="shared" si="3"/>
        <v>7.5771318612609662E-3</v>
      </c>
      <c r="H258">
        <v>70290000</v>
      </c>
    </row>
    <row r="259" spans="1:8">
      <c r="A259" s="1">
        <v>44204</v>
      </c>
      <c r="B259">
        <v>159</v>
      </c>
      <c r="C259">
        <v>159.53199799999999</v>
      </c>
      <c r="D259">
        <v>157.11000100000001</v>
      </c>
      <c r="E259">
        <v>159.134995</v>
      </c>
      <c r="F259">
        <v>159.134995</v>
      </c>
      <c r="G259">
        <f t="shared" si="3"/>
        <v>6.4955156412640491E-3</v>
      </c>
      <c r="H259">
        <v>70754000</v>
      </c>
    </row>
    <row r="260" spans="1:8">
      <c r="A260" s="1">
        <v>44207</v>
      </c>
      <c r="B260">
        <v>157.400497</v>
      </c>
      <c r="C260">
        <v>157.81899999999999</v>
      </c>
      <c r="D260">
        <v>155.5</v>
      </c>
      <c r="E260">
        <v>155.71049500000001</v>
      </c>
      <c r="F260">
        <v>155.71049500000001</v>
      </c>
      <c r="G260">
        <f t="shared" ref="G260:G323" si="4">($F260/$F259)-1</f>
        <v>-2.1519465281662264E-2</v>
      </c>
      <c r="H260">
        <v>73668000</v>
      </c>
    </row>
    <row r="261" spans="1:8">
      <c r="A261" s="1">
        <v>44208</v>
      </c>
      <c r="B261">
        <v>156</v>
      </c>
      <c r="C261">
        <v>157.10699500000001</v>
      </c>
      <c r="D261">
        <v>154.300003</v>
      </c>
      <c r="E261">
        <v>156.041504</v>
      </c>
      <c r="F261">
        <v>156.041504</v>
      </c>
      <c r="G261">
        <f t="shared" si="4"/>
        <v>2.1257976220550034E-3</v>
      </c>
      <c r="H261">
        <v>70292000</v>
      </c>
    </row>
    <row r="262" spans="1:8">
      <c r="A262" s="1">
        <v>44209</v>
      </c>
      <c r="B262">
        <v>156.421997</v>
      </c>
      <c r="C262">
        <v>159.49749800000001</v>
      </c>
      <c r="D262">
        <v>156.104004</v>
      </c>
      <c r="E262">
        <v>158.29449500000001</v>
      </c>
      <c r="F262">
        <v>158.29449500000001</v>
      </c>
      <c r="G262">
        <f t="shared" si="4"/>
        <v>1.4438408642869938E-2</v>
      </c>
      <c r="H262">
        <v>66424000</v>
      </c>
    </row>
    <row r="263" spans="1:8">
      <c r="A263" s="1">
        <v>44210</v>
      </c>
      <c r="B263">
        <v>158.37600699999999</v>
      </c>
      <c r="C263">
        <v>158.89999399999999</v>
      </c>
      <c r="D263">
        <v>156.029495</v>
      </c>
      <c r="E263">
        <v>156.37350499999999</v>
      </c>
      <c r="F263">
        <v>156.37350499999999</v>
      </c>
      <c r="G263">
        <f t="shared" si="4"/>
        <v>-1.2135545206420573E-2</v>
      </c>
      <c r="H263">
        <v>61418000</v>
      </c>
    </row>
    <row r="264" spans="1:8">
      <c r="A264" s="1">
        <v>44211</v>
      </c>
      <c r="B264">
        <v>156.15100100000001</v>
      </c>
      <c r="C264">
        <v>157.12750199999999</v>
      </c>
      <c r="D264">
        <v>154.758499</v>
      </c>
      <c r="E264">
        <v>155.21249399999999</v>
      </c>
      <c r="F264">
        <v>155.21249399999999</v>
      </c>
      <c r="G264">
        <f t="shared" si="4"/>
        <v>-7.4246017571838463E-3</v>
      </c>
      <c r="H264">
        <v>84880000</v>
      </c>
    </row>
    <row r="265" spans="1:8">
      <c r="A265" s="1">
        <v>44215</v>
      </c>
      <c r="B265">
        <v>155.35000600000001</v>
      </c>
      <c r="C265">
        <v>157.25</v>
      </c>
      <c r="D265">
        <v>154.800003</v>
      </c>
      <c r="E265">
        <v>156.037994</v>
      </c>
      <c r="F265">
        <v>156.037994</v>
      </c>
      <c r="G265">
        <f t="shared" si="4"/>
        <v>5.318515144792535E-3</v>
      </c>
      <c r="H265">
        <v>66102000</v>
      </c>
    </row>
    <row r="266" spans="1:8">
      <c r="A266" s="1">
        <v>44216</v>
      </c>
      <c r="B266">
        <v>159.099503</v>
      </c>
      <c r="C266">
        <v>163.990005</v>
      </c>
      <c r="D266">
        <v>158.75</v>
      </c>
      <c r="E266">
        <v>163.169006</v>
      </c>
      <c r="F266">
        <v>163.169006</v>
      </c>
      <c r="G266">
        <f t="shared" si="4"/>
        <v>4.5700484972909905E-2</v>
      </c>
      <c r="H266">
        <v>106196000</v>
      </c>
    </row>
    <row r="267" spans="1:8">
      <c r="A267" s="1">
        <v>44217</v>
      </c>
      <c r="B267">
        <v>164.64999399999999</v>
      </c>
      <c r="C267">
        <v>167.427505</v>
      </c>
      <c r="D267">
        <v>164.4785</v>
      </c>
      <c r="E267">
        <v>165.349503</v>
      </c>
      <c r="F267">
        <v>165.349503</v>
      </c>
      <c r="G267">
        <f t="shared" si="4"/>
        <v>1.3363426385033073E-2</v>
      </c>
      <c r="H267">
        <v>98722000</v>
      </c>
    </row>
    <row r="268" spans="1:8">
      <c r="A268" s="1">
        <v>44218</v>
      </c>
      <c r="B268">
        <v>165.21549999999999</v>
      </c>
      <c r="C268">
        <v>166.095505</v>
      </c>
      <c r="D268">
        <v>164.158005</v>
      </c>
      <c r="E268">
        <v>164.61149599999999</v>
      </c>
      <c r="F268">
        <v>164.61149599999999</v>
      </c>
      <c r="G268">
        <f t="shared" si="4"/>
        <v>-4.4633155020732396E-3</v>
      </c>
      <c r="H268">
        <v>56438000</v>
      </c>
    </row>
    <row r="269" spans="1:8">
      <c r="A269" s="1">
        <v>44221</v>
      </c>
      <c r="B269">
        <v>166.425003</v>
      </c>
      <c r="C269">
        <v>168.19450399999999</v>
      </c>
      <c r="D269">
        <v>162.157501</v>
      </c>
      <c r="E269">
        <v>164.699997</v>
      </c>
      <c r="F269">
        <v>164.699997</v>
      </c>
      <c r="G269">
        <f t="shared" si="4"/>
        <v>5.3763559745556577E-4</v>
      </c>
      <c r="H269">
        <v>74996000</v>
      </c>
    </row>
    <row r="270" spans="1:8">
      <c r="A270" s="1">
        <v>44222</v>
      </c>
      <c r="B270">
        <v>164.817993</v>
      </c>
      <c r="C270">
        <v>166.89999399999999</v>
      </c>
      <c r="D270">
        <v>164.143494</v>
      </c>
      <c r="E270">
        <v>166.30650299999999</v>
      </c>
      <c r="F270">
        <v>166.30650299999999</v>
      </c>
      <c r="G270">
        <f t="shared" si="4"/>
        <v>9.7541349681991019E-3</v>
      </c>
      <c r="H270">
        <v>59104000</v>
      </c>
    </row>
    <row r="271" spans="1:8">
      <c r="A271" s="1">
        <v>44223</v>
      </c>
      <c r="B271">
        <v>167.07449299999999</v>
      </c>
      <c r="C271">
        <v>167.32600400000001</v>
      </c>
      <c r="D271">
        <v>160.354004</v>
      </c>
      <c r="E271">
        <v>161.628998</v>
      </c>
      <c r="F271">
        <v>161.628998</v>
      </c>
      <c r="G271">
        <f t="shared" si="4"/>
        <v>-2.8125809367779198E-2</v>
      </c>
      <c r="H271">
        <v>93204000</v>
      </c>
    </row>
    <row r="272" spans="1:8">
      <c r="A272" s="1">
        <v>44224</v>
      </c>
      <c r="B272">
        <v>161.75199900000001</v>
      </c>
      <c r="C272">
        <v>165.084</v>
      </c>
      <c r="D272">
        <v>161.434494</v>
      </c>
      <c r="E272">
        <v>161.88099700000001</v>
      </c>
      <c r="F272">
        <v>161.88099700000001</v>
      </c>
      <c r="G272">
        <f t="shared" si="4"/>
        <v>1.5591199792008847E-3</v>
      </c>
      <c r="H272">
        <v>62984000</v>
      </c>
    </row>
    <row r="273" spans="1:8">
      <c r="A273" s="1">
        <v>44225</v>
      </c>
      <c r="B273">
        <v>161.5</v>
      </c>
      <c r="C273">
        <v>161.849503</v>
      </c>
      <c r="D273">
        <v>159.22749300000001</v>
      </c>
      <c r="E273">
        <v>160.30999800000001</v>
      </c>
      <c r="F273">
        <v>160.30999800000001</v>
      </c>
      <c r="G273">
        <f t="shared" si="4"/>
        <v>-9.7046535980995774E-3</v>
      </c>
      <c r="H273">
        <v>85872000</v>
      </c>
    </row>
    <row r="274" spans="1:8">
      <c r="A274" s="1">
        <v>44228</v>
      </c>
      <c r="B274">
        <v>162.11799600000001</v>
      </c>
      <c r="C274">
        <v>167.51300000000001</v>
      </c>
      <c r="D274">
        <v>161.75149500000001</v>
      </c>
      <c r="E274">
        <v>167.14399700000001</v>
      </c>
      <c r="F274">
        <v>167.14399700000001</v>
      </c>
      <c r="G274">
        <f t="shared" si="4"/>
        <v>4.2629898853844495E-2</v>
      </c>
      <c r="H274">
        <v>83204000</v>
      </c>
    </row>
    <row r="275" spans="1:8">
      <c r="A275" s="1">
        <v>44229</v>
      </c>
      <c r="B275">
        <v>169</v>
      </c>
      <c r="C275">
        <v>171.38699299999999</v>
      </c>
      <c r="D275">
        <v>168.05650299999999</v>
      </c>
      <c r="E275">
        <v>169</v>
      </c>
      <c r="F275">
        <v>169</v>
      </c>
      <c r="G275">
        <f t="shared" si="4"/>
        <v>1.1104215726036371E-2</v>
      </c>
      <c r="H275">
        <v>141972000</v>
      </c>
    </row>
    <row r="276" spans="1:8">
      <c r="A276" s="1">
        <v>44230</v>
      </c>
      <c r="B276">
        <v>171.25050400000001</v>
      </c>
      <c r="C276">
        <v>171.699997</v>
      </c>
      <c r="D276">
        <v>165.43100000000001</v>
      </c>
      <c r="E276">
        <v>165.62649500000001</v>
      </c>
      <c r="F276">
        <v>165.62649500000001</v>
      </c>
      <c r="G276">
        <f t="shared" si="4"/>
        <v>-1.9961568047337286E-2</v>
      </c>
      <c r="H276">
        <v>141776000</v>
      </c>
    </row>
    <row r="277" spans="1:8">
      <c r="A277" s="1">
        <v>44231</v>
      </c>
      <c r="B277">
        <v>166.5</v>
      </c>
      <c r="C277">
        <v>167.35000600000001</v>
      </c>
      <c r="D277">
        <v>163.887497</v>
      </c>
      <c r="E277">
        <v>166.550003</v>
      </c>
      <c r="F277">
        <v>166.550003</v>
      </c>
      <c r="G277">
        <f t="shared" si="4"/>
        <v>5.575847028580716E-3</v>
      </c>
      <c r="H277">
        <v>73414000</v>
      </c>
    </row>
    <row r="278" spans="1:8">
      <c r="A278" s="1">
        <v>44232</v>
      </c>
      <c r="B278">
        <v>165.949997</v>
      </c>
      <c r="C278">
        <v>168.85000600000001</v>
      </c>
      <c r="D278">
        <v>165.13549800000001</v>
      </c>
      <c r="E278">
        <v>167.60749799999999</v>
      </c>
      <c r="F278">
        <v>167.60749799999999</v>
      </c>
      <c r="G278">
        <f t="shared" si="4"/>
        <v>6.3494144758435844E-3</v>
      </c>
      <c r="H278">
        <v>72416000</v>
      </c>
    </row>
    <row r="279" spans="1:8">
      <c r="A279" s="1">
        <v>44235</v>
      </c>
      <c r="B279">
        <v>167.925003</v>
      </c>
      <c r="C279">
        <v>168.25</v>
      </c>
      <c r="D279">
        <v>165.199997</v>
      </c>
      <c r="E279">
        <v>166.14700300000001</v>
      </c>
      <c r="F279">
        <v>166.14700300000001</v>
      </c>
      <c r="G279">
        <f t="shared" si="4"/>
        <v>-8.7137808118822324E-3</v>
      </c>
      <c r="H279">
        <v>65148000</v>
      </c>
    </row>
    <row r="280" spans="1:8">
      <c r="A280" s="1">
        <v>44236</v>
      </c>
      <c r="B280">
        <v>165.62449599999999</v>
      </c>
      <c r="C280">
        <v>166.89999399999999</v>
      </c>
      <c r="D280">
        <v>164.891998</v>
      </c>
      <c r="E280">
        <v>165.25</v>
      </c>
      <c r="F280">
        <v>165.25</v>
      </c>
      <c r="G280">
        <f t="shared" si="4"/>
        <v>-5.3988515218659217E-3</v>
      </c>
      <c r="H280">
        <v>44070000</v>
      </c>
    </row>
    <row r="281" spans="1:8">
      <c r="A281" s="1">
        <v>44237</v>
      </c>
      <c r="B281">
        <v>165.699997</v>
      </c>
      <c r="C281">
        <v>165.89750699999999</v>
      </c>
      <c r="D281">
        <v>162.699997</v>
      </c>
      <c r="E281">
        <v>164.32899499999999</v>
      </c>
      <c r="F281">
        <v>164.32899499999999</v>
      </c>
      <c r="G281">
        <f t="shared" si="4"/>
        <v>-5.5734039334341956E-3</v>
      </c>
      <c r="H281">
        <v>63032000</v>
      </c>
    </row>
    <row r="282" spans="1:8">
      <c r="A282" s="1">
        <v>44238</v>
      </c>
      <c r="B282">
        <v>164.60000600000001</v>
      </c>
      <c r="C282">
        <v>164.60000600000001</v>
      </c>
      <c r="D282">
        <v>162.40299999999999</v>
      </c>
      <c r="E282">
        <v>163.106506</v>
      </c>
      <c r="F282">
        <v>163.106506</v>
      </c>
      <c r="G282">
        <f t="shared" si="4"/>
        <v>-7.4392775298114389E-3</v>
      </c>
      <c r="H282">
        <v>46028000</v>
      </c>
    </row>
    <row r="283" spans="1:8">
      <c r="A283" s="1">
        <v>44239</v>
      </c>
      <c r="B283">
        <v>162.5</v>
      </c>
      <c r="C283">
        <v>164.012497</v>
      </c>
      <c r="D283">
        <v>161.66549699999999</v>
      </c>
      <c r="E283">
        <v>163.88549800000001</v>
      </c>
      <c r="F283">
        <v>163.88549800000001</v>
      </c>
      <c r="G283">
        <f t="shared" si="4"/>
        <v>4.7759713521178249E-3</v>
      </c>
      <c r="H283">
        <v>46706000</v>
      </c>
    </row>
    <row r="284" spans="1:8">
      <c r="A284" s="1">
        <v>44243</v>
      </c>
      <c r="B284">
        <v>162.70249899999999</v>
      </c>
      <c r="C284">
        <v>165.41499300000001</v>
      </c>
      <c r="D284">
        <v>162.67950400000001</v>
      </c>
      <c r="E284">
        <v>163.447495</v>
      </c>
      <c r="F284">
        <v>163.447495</v>
      </c>
      <c r="G284">
        <f t="shared" si="4"/>
        <v>-2.6726159748436951E-3</v>
      </c>
      <c r="H284">
        <v>51494000</v>
      </c>
    </row>
    <row r="285" spans="1:8">
      <c r="A285" s="1">
        <v>44244</v>
      </c>
      <c r="B285">
        <v>163.179993</v>
      </c>
      <c r="C285">
        <v>166.045502</v>
      </c>
      <c r="D285">
        <v>162.97500600000001</v>
      </c>
      <c r="E285">
        <v>165.432007</v>
      </c>
      <c r="F285">
        <v>165.432007</v>
      </c>
      <c r="G285">
        <f t="shared" si="4"/>
        <v>1.2141587119459896E-2</v>
      </c>
      <c r="H285">
        <v>65950000</v>
      </c>
    </row>
    <row r="286" spans="1:8">
      <c r="A286" s="1">
        <v>44245</v>
      </c>
      <c r="B286">
        <v>164.121002</v>
      </c>
      <c r="C286">
        <v>166.89999399999999</v>
      </c>
      <c r="D286">
        <v>163.69700599999999</v>
      </c>
      <c r="E286">
        <v>166.41149899999999</v>
      </c>
      <c r="F286">
        <v>166.41149899999999</v>
      </c>
      <c r="G286">
        <f t="shared" si="4"/>
        <v>5.920813135030123E-3</v>
      </c>
      <c r="H286">
        <v>60548000</v>
      </c>
    </row>
    <row r="287" spans="1:8">
      <c r="A287" s="1">
        <v>44246</v>
      </c>
      <c r="B287">
        <v>166.41149899999999</v>
      </c>
      <c r="C287">
        <v>166.675003</v>
      </c>
      <c r="D287">
        <v>162.28750600000001</v>
      </c>
      <c r="E287">
        <v>162.49499499999999</v>
      </c>
      <c r="F287">
        <v>162.49499499999999</v>
      </c>
      <c r="G287">
        <f t="shared" si="4"/>
        <v>-2.3535056312424696E-2</v>
      </c>
      <c r="H287">
        <v>86104000</v>
      </c>
    </row>
    <row r="288" spans="1:8">
      <c r="A288" s="1">
        <v>44249</v>
      </c>
      <c r="B288">
        <v>160.40649400000001</v>
      </c>
      <c r="C288">
        <v>161.61599699999999</v>
      </c>
      <c r="D288">
        <v>158.61300700000001</v>
      </c>
      <c r="E288">
        <v>159.037003</v>
      </c>
      <c r="F288">
        <v>159.037003</v>
      </c>
      <c r="G288">
        <f t="shared" si="4"/>
        <v>-2.1280606211902087E-2</v>
      </c>
      <c r="H288">
        <v>70314000</v>
      </c>
    </row>
    <row r="289" spans="1:8">
      <c r="A289" s="1">
        <v>44250</v>
      </c>
      <c r="B289">
        <v>156.35150100000001</v>
      </c>
      <c r="C289">
        <v>160.23649599999999</v>
      </c>
      <c r="D289">
        <v>154.679993</v>
      </c>
      <c r="E289">
        <v>159.72500600000001</v>
      </c>
      <c r="F289">
        <v>159.72500600000001</v>
      </c>
      <c r="G289">
        <f t="shared" si="4"/>
        <v>4.3260561191535984E-3</v>
      </c>
      <c r="H289">
        <v>93544000</v>
      </c>
    </row>
    <row r="290" spans="1:8">
      <c r="A290" s="1">
        <v>44251</v>
      </c>
      <c r="B290">
        <v>158.33749399999999</v>
      </c>
      <c r="C290">
        <v>158.56149300000001</v>
      </c>
      <c r="D290">
        <v>156.26899700000001</v>
      </c>
      <c r="E290">
        <v>157.97650100000001</v>
      </c>
      <c r="F290">
        <v>157.97650100000001</v>
      </c>
      <c r="G290">
        <f t="shared" si="4"/>
        <v>-1.094697094580166E-2</v>
      </c>
      <c r="H290">
        <v>60226000</v>
      </c>
    </row>
    <row r="291" spans="1:8">
      <c r="A291" s="1">
        <v>44252</v>
      </c>
      <c r="B291">
        <v>156.837006</v>
      </c>
      <c r="C291">
        <v>158.912994</v>
      </c>
      <c r="D291">
        <v>152.38800000000001</v>
      </c>
      <c r="E291">
        <v>152.858002</v>
      </c>
      <c r="F291">
        <v>152.858002</v>
      </c>
      <c r="G291">
        <f t="shared" si="4"/>
        <v>-3.2400382130251204E-2</v>
      </c>
      <c r="H291">
        <v>90676000</v>
      </c>
    </row>
    <row r="292" spans="1:8">
      <c r="A292" s="1">
        <v>44253</v>
      </c>
      <c r="B292">
        <v>154.759995</v>
      </c>
      <c r="C292">
        <v>156.121994</v>
      </c>
      <c r="D292">
        <v>151.83500699999999</v>
      </c>
      <c r="E292">
        <v>154.6465</v>
      </c>
      <c r="F292">
        <v>154.6465</v>
      </c>
      <c r="G292">
        <f t="shared" si="4"/>
        <v>1.1700388442863474E-2</v>
      </c>
      <c r="H292">
        <v>85518000</v>
      </c>
    </row>
    <row r="293" spans="1:8">
      <c r="A293" s="1">
        <v>44256</v>
      </c>
      <c r="B293">
        <v>156.39450099999999</v>
      </c>
      <c r="C293">
        <v>157.47799699999999</v>
      </c>
      <c r="D293">
        <v>154.899506</v>
      </c>
      <c r="E293">
        <v>157.307007</v>
      </c>
      <c r="F293">
        <v>157.307007</v>
      </c>
      <c r="G293">
        <f t="shared" si="4"/>
        <v>1.7203797046813296E-2</v>
      </c>
      <c r="H293">
        <v>54582000</v>
      </c>
    </row>
    <row r="294" spans="1:8">
      <c r="A294" s="1">
        <v>44257</v>
      </c>
      <c r="B294">
        <v>157.17349200000001</v>
      </c>
      <c r="C294">
        <v>158.175995</v>
      </c>
      <c r="D294">
        <v>154.35600299999999</v>
      </c>
      <c r="E294">
        <v>154.72650100000001</v>
      </c>
      <c r="F294">
        <v>154.72650100000001</v>
      </c>
      <c r="G294">
        <f t="shared" si="4"/>
        <v>-1.6404266085871089E-2</v>
      </c>
      <c r="H294">
        <v>51916000</v>
      </c>
    </row>
    <row r="295" spans="1:8">
      <c r="A295" s="1">
        <v>44258</v>
      </c>
      <c r="B295">
        <v>154.05900600000001</v>
      </c>
      <c r="C295">
        <v>155.38900799999999</v>
      </c>
      <c r="D295">
        <v>149.75</v>
      </c>
      <c r="E295">
        <v>150.25</v>
      </c>
      <c r="F295">
        <v>150.25</v>
      </c>
      <c r="G295">
        <f t="shared" si="4"/>
        <v>-2.8931701880856253E-2</v>
      </c>
      <c r="H295">
        <v>79774000</v>
      </c>
    </row>
    <row r="296" spans="1:8">
      <c r="A296" s="1">
        <v>44259</v>
      </c>
      <c r="B296">
        <v>150.60000600000001</v>
      </c>
      <c r="C296">
        <v>152.90649400000001</v>
      </c>
      <c r="D296">
        <v>147.2715</v>
      </c>
      <c r="E296">
        <v>148.87849399999999</v>
      </c>
      <c r="F296">
        <v>148.87849399999999</v>
      </c>
      <c r="G296">
        <f t="shared" si="4"/>
        <v>-9.1281597337771192E-3</v>
      </c>
      <c r="H296">
        <v>109632000</v>
      </c>
    </row>
    <row r="297" spans="1:8">
      <c r="A297" s="1">
        <v>44260</v>
      </c>
      <c r="B297">
        <v>150.25</v>
      </c>
      <c r="C297">
        <v>150.449997</v>
      </c>
      <c r="D297">
        <v>144.050003</v>
      </c>
      <c r="E297">
        <v>150.02299500000001</v>
      </c>
      <c r="F297">
        <v>150.02299500000001</v>
      </c>
      <c r="G297">
        <f t="shared" si="4"/>
        <v>7.6874837275020536E-3</v>
      </c>
      <c r="H297">
        <v>107772000</v>
      </c>
    </row>
    <row r="298" spans="1:8">
      <c r="A298" s="1">
        <v>44263</v>
      </c>
      <c r="B298">
        <v>150.75</v>
      </c>
      <c r="C298">
        <v>153.22950700000001</v>
      </c>
      <c r="D298">
        <v>147.565506</v>
      </c>
      <c r="E298">
        <v>147.59750399999999</v>
      </c>
      <c r="F298">
        <v>147.59750399999999</v>
      </c>
      <c r="G298">
        <f t="shared" si="4"/>
        <v>-1.6167461528147853E-2</v>
      </c>
      <c r="H298">
        <v>83700000</v>
      </c>
    </row>
    <row r="299" spans="1:8">
      <c r="A299" s="1">
        <v>44264</v>
      </c>
      <c r="B299">
        <v>150.899506</v>
      </c>
      <c r="C299">
        <v>154.54800399999999</v>
      </c>
      <c r="D299">
        <v>150.257507</v>
      </c>
      <c r="E299">
        <v>153.14250200000001</v>
      </c>
      <c r="F299">
        <v>153.14250200000001</v>
      </c>
      <c r="G299">
        <f t="shared" si="4"/>
        <v>3.7568372429929608E-2</v>
      </c>
      <c r="H299">
        <v>80600000</v>
      </c>
    </row>
    <row r="300" spans="1:8">
      <c r="A300" s="1">
        <v>44265</v>
      </c>
      <c r="B300">
        <v>154.92250100000001</v>
      </c>
      <c r="C300">
        <v>155.82299800000001</v>
      </c>
      <c r="D300">
        <v>151.50250199999999</v>
      </c>
      <c r="E300">
        <v>152.88200399999999</v>
      </c>
      <c r="F300">
        <v>152.88200399999999</v>
      </c>
      <c r="G300">
        <f t="shared" si="4"/>
        <v>-1.7010170044108319E-3</v>
      </c>
      <c r="H300">
        <v>60250000</v>
      </c>
    </row>
    <row r="301" spans="1:8">
      <c r="A301" s="1">
        <v>44266</v>
      </c>
      <c r="B301">
        <v>155.20050000000001</v>
      </c>
      <c r="C301">
        <v>156.58900499999999</v>
      </c>
      <c r="D301">
        <v>154.1465</v>
      </c>
      <c r="E301">
        <v>155.67950400000001</v>
      </c>
      <c r="F301">
        <v>155.67950400000001</v>
      </c>
      <c r="G301">
        <f t="shared" si="4"/>
        <v>1.8298425758469294E-2</v>
      </c>
      <c r="H301">
        <v>55528000</v>
      </c>
    </row>
    <row r="302" spans="1:8">
      <c r="A302" s="1">
        <v>44267</v>
      </c>
      <c r="B302">
        <v>153.75</v>
      </c>
      <c r="C302">
        <v>154.949005</v>
      </c>
      <c r="D302">
        <v>152.27499399999999</v>
      </c>
      <c r="E302">
        <v>154.474503</v>
      </c>
      <c r="F302">
        <v>154.474503</v>
      </c>
      <c r="G302">
        <f t="shared" si="4"/>
        <v>-7.7402674664226456E-3</v>
      </c>
      <c r="H302">
        <v>48438000</v>
      </c>
    </row>
    <row r="303" spans="1:8">
      <c r="A303" s="1">
        <v>44270</v>
      </c>
      <c r="B303">
        <v>153.7285</v>
      </c>
      <c r="C303">
        <v>154.11199999999999</v>
      </c>
      <c r="D303">
        <v>151.60450700000001</v>
      </c>
      <c r="E303">
        <v>154.084</v>
      </c>
      <c r="F303">
        <v>154.084</v>
      </c>
      <c r="G303">
        <f t="shared" si="4"/>
        <v>-2.5279446925943194E-3</v>
      </c>
      <c r="H303">
        <v>58272000</v>
      </c>
    </row>
    <row r="304" spans="1:8">
      <c r="A304" s="1">
        <v>44271</v>
      </c>
      <c r="B304">
        <v>155.24850499999999</v>
      </c>
      <c r="C304">
        <v>156.44549599999999</v>
      </c>
      <c r="D304">
        <v>153.79299900000001</v>
      </c>
      <c r="E304">
        <v>154.59300200000001</v>
      </c>
      <c r="F304">
        <v>154.59300200000001</v>
      </c>
      <c r="G304">
        <f t="shared" si="4"/>
        <v>3.3034059344254629E-3</v>
      </c>
      <c r="H304">
        <v>50776000</v>
      </c>
    </row>
    <row r="305" spans="1:8">
      <c r="A305" s="1">
        <v>44272</v>
      </c>
      <c r="B305">
        <v>153.66099500000001</v>
      </c>
      <c r="C305">
        <v>158.65249600000001</v>
      </c>
      <c r="D305">
        <v>153.51100199999999</v>
      </c>
      <c r="E305">
        <v>156.78649899999999</v>
      </c>
      <c r="F305">
        <v>156.78649899999999</v>
      </c>
      <c r="G305">
        <f t="shared" si="4"/>
        <v>1.4188850540595377E-2</v>
      </c>
      <c r="H305">
        <v>62372000</v>
      </c>
    </row>
    <row r="306" spans="1:8">
      <c r="A306" s="1">
        <v>44273</v>
      </c>
      <c r="B306">
        <v>155.050003</v>
      </c>
      <c r="C306">
        <v>155.83149700000001</v>
      </c>
      <c r="D306">
        <v>151.25</v>
      </c>
      <c r="E306">
        <v>151.399506</v>
      </c>
      <c r="F306">
        <v>151.399506</v>
      </c>
      <c r="G306">
        <f t="shared" si="4"/>
        <v>-3.4358781109079972E-2</v>
      </c>
      <c r="H306">
        <v>72992000</v>
      </c>
    </row>
    <row r="307" spans="1:8">
      <c r="A307" s="1">
        <v>44274</v>
      </c>
      <c r="B307">
        <v>151.461502</v>
      </c>
      <c r="C307">
        <v>153.86450199999999</v>
      </c>
      <c r="D307">
        <v>150.83149700000001</v>
      </c>
      <c r="E307">
        <v>153.74800099999999</v>
      </c>
      <c r="F307">
        <v>153.74800099999999</v>
      </c>
      <c r="G307">
        <f t="shared" si="4"/>
        <v>1.551190662405455E-2</v>
      </c>
      <c r="H307">
        <v>92508000</v>
      </c>
    </row>
    <row r="308" spans="1:8">
      <c r="A308" s="1">
        <v>44277</v>
      </c>
      <c r="B308">
        <v>153.39250200000001</v>
      </c>
      <c r="C308">
        <v>156.32899499999999</v>
      </c>
      <c r="D308">
        <v>153.00250199999999</v>
      </c>
      <c r="E308">
        <v>155.54350299999999</v>
      </c>
      <c r="F308">
        <v>155.54350299999999</v>
      </c>
      <c r="G308">
        <f t="shared" si="4"/>
        <v>1.1678213624384037E-2</v>
      </c>
      <c r="H308">
        <v>58044000</v>
      </c>
    </row>
    <row r="309" spans="1:8">
      <c r="A309" s="1">
        <v>44278</v>
      </c>
      <c r="B309">
        <v>156.35000600000001</v>
      </c>
      <c r="C309">
        <v>159.10000600000001</v>
      </c>
      <c r="D309">
        <v>156.042496</v>
      </c>
      <c r="E309">
        <v>156.875</v>
      </c>
      <c r="F309">
        <v>156.875</v>
      </c>
      <c r="G309">
        <f t="shared" si="4"/>
        <v>8.5602868285665767E-3</v>
      </c>
      <c r="H309">
        <v>76346000</v>
      </c>
    </row>
    <row r="310" spans="1:8">
      <c r="A310" s="1">
        <v>44279</v>
      </c>
      <c r="B310">
        <v>157.55200199999999</v>
      </c>
      <c r="C310">
        <v>158.015503</v>
      </c>
      <c r="D310">
        <v>154.257507</v>
      </c>
      <c r="E310">
        <v>154.3535</v>
      </c>
      <c r="F310">
        <v>154.3535</v>
      </c>
      <c r="G310">
        <f t="shared" si="4"/>
        <v>-1.6073306772908413E-2</v>
      </c>
      <c r="H310">
        <v>59180000</v>
      </c>
    </row>
    <row r="311" spans="1:8">
      <c r="A311" s="1">
        <v>44280</v>
      </c>
      <c r="B311">
        <v>153.649506</v>
      </c>
      <c r="C311">
        <v>155.48899800000001</v>
      </c>
      <c r="D311">
        <v>151.85699500000001</v>
      </c>
      <c r="E311">
        <v>152.31300400000001</v>
      </c>
      <c r="F311">
        <v>152.31300400000001</v>
      </c>
      <c r="G311">
        <f t="shared" si="4"/>
        <v>-1.3219628968568875E-2</v>
      </c>
      <c r="H311">
        <v>71270000</v>
      </c>
    </row>
    <row r="312" spans="1:8">
      <c r="A312" s="1">
        <v>44281</v>
      </c>
      <c r="B312">
        <v>152.203003</v>
      </c>
      <c r="C312">
        <v>152.83299299999999</v>
      </c>
      <c r="D312">
        <v>149.800003</v>
      </c>
      <c r="E312">
        <v>152.60150100000001</v>
      </c>
      <c r="F312">
        <v>152.60150100000001</v>
      </c>
      <c r="G312">
        <f t="shared" si="4"/>
        <v>1.8941061657480329E-3</v>
      </c>
      <c r="H312">
        <v>66258000</v>
      </c>
    </row>
    <row r="313" spans="1:8">
      <c r="A313" s="1">
        <v>44284</v>
      </c>
      <c r="B313">
        <v>152.77200300000001</v>
      </c>
      <c r="C313">
        <v>154.5625</v>
      </c>
      <c r="D313">
        <v>151.42250100000001</v>
      </c>
      <c r="E313">
        <v>153.78649899999999</v>
      </c>
      <c r="F313">
        <v>153.78649899999999</v>
      </c>
      <c r="G313">
        <f t="shared" si="4"/>
        <v>7.765310250781754E-3</v>
      </c>
      <c r="H313">
        <v>54920000</v>
      </c>
    </row>
    <row r="314" spans="1:8">
      <c r="A314" s="1">
        <v>44285</v>
      </c>
      <c r="B314">
        <v>153.50050400000001</v>
      </c>
      <c r="C314">
        <v>153.64999399999999</v>
      </c>
      <c r="D314">
        <v>151.699997</v>
      </c>
      <c r="E314">
        <v>152.76449600000001</v>
      </c>
      <c r="F314">
        <v>152.76449600000001</v>
      </c>
      <c r="G314">
        <f t="shared" si="4"/>
        <v>-6.6455963731899548E-3</v>
      </c>
      <c r="H314">
        <v>46752000</v>
      </c>
    </row>
    <row r="315" spans="1:8">
      <c r="A315" s="1">
        <v>44286</v>
      </c>
      <c r="B315">
        <v>153.203003</v>
      </c>
      <c r="C315">
        <v>155.96650700000001</v>
      </c>
      <c r="D315">
        <v>153.125</v>
      </c>
      <c r="E315">
        <v>154.70399499999999</v>
      </c>
      <c r="F315">
        <v>154.70399499999999</v>
      </c>
      <c r="G315">
        <f t="shared" si="4"/>
        <v>1.2696006276222693E-2</v>
      </c>
      <c r="H315">
        <v>61878000</v>
      </c>
    </row>
    <row r="316" spans="1:8">
      <c r="A316" s="1">
        <v>44287</v>
      </c>
      <c r="B316">
        <v>155.89700300000001</v>
      </c>
      <c r="C316">
        <v>158.121994</v>
      </c>
      <c r="D316">
        <v>155.77749600000001</v>
      </c>
      <c r="E316">
        <v>158.050003</v>
      </c>
      <c r="F316">
        <v>158.050003</v>
      </c>
      <c r="G316">
        <f t="shared" si="4"/>
        <v>2.1628452452052249E-2</v>
      </c>
      <c r="H316">
        <v>58806000</v>
      </c>
    </row>
    <row r="317" spans="1:8">
      <c r="A317" s="1">
        <v>44291</v>
      </c>
      <c r="B317">
        <v>158.64999399999999</v>
      </c>
      <c r="C317">
        <v>161.79800399999999</v>
      </c>
      <c r="D317">
        <v>158.06199599999999</v>
      </c>
      <c r="E317">
        <v>161.336502</v>
      </c>
      <c r="F317">
        <v>161.336502</v>
      </c>
      <c r="G317">
        <f t="shared" si="4"/>
        <v>2.0794045793216309E-2</v>
      </c>
      <c r="H317">
        <v>66698000</v>
      </c>
    </row>
    <row r="318" spans="1:8">
      <c r="A318" s="1">
        <v>44292</v>
      </c>
      <c r="B318">
        <v>161.1875</v>
      </c>
      <c r="C318">
        <v>162.36549400000001</v>
      </c>
      <c r="D318">
        <v>160.85200499999999</v>
      </c>
      <c r="E318">
        <v>161.19099399999999</v>
      </c>
      <c r="F318">
        <v>161.19099399999999</v>
      </c>
      <c r="G318">
        <f t="shared" si="4"/>
        <v>-9.0189137731522262E-4</v>
      </c>
      <c r="H318">
        <v>50756000</v>
      </c>
    </row>
    <row r="319" spans="1:8">
      <c r="A319" s="1">
        <v>44293</v>
      </c>
      <c r="B319">
        <v>161.69000199999999</v>
      </c>
      <c r="C319">
        <v>165.18049600000001</v>
      </c>
      <c r="D319">
        <v>161.18249499999999</v>
      </c>
      <c r="E319">
        <v>163.96949799999999</v>
      </c>
      <c r="F319">
        <v>163.96949799999999</v>
      </c>
      <c r="G319">
        <f t="shared" si="4"/>
        <v>1.7237340195321416E-2</v>
      </c>
      <c r="H319">
        <v>66924000</v>
      </c>
    </row>
    <row r="320" spans="1:8">
      <c r="A320" s="1">
        <v>44294</v>
      </c>
      <c r="B320">
        <v>165.54499799999999</v>
      </c>
      <c r="C320">
        <v>166.22500600000001</v>
      </c>
      <c r="D320">
        <v>164.60000600000001</v>
      </c>
      <c r="E320">
        <v>164.96499600000001</v>
      </c>
      <c r="F320">
        <v>164.96499600000001</v>
      </c>
      <c r="G320">
        <f t="shared" si="4"/>
        <v>6.0712389324997229E-3</v>
      </c>
      <c r="H320">
        <v>56242000</v>
      </c>
    </row>
    <row r="321" spans="1:8">
      <c r="A321" s="1">
        <v>44295</v>
      </c>
      <c r="B321">
        <v>165.23500100000001</v>
      </c>
      <c r="C321">
        <v>168.61000100000001</v>
      </c>
      <c r="D321">
        <v>164.445007</v>
      </c>
      <c r="E321">
        <v>168.61000100000001</v>
      </c>
      <c r="F321">
        <v>168.61000100000001</v>
      </c>
      <c r="G321">
        <f t="shared" si="4"/>
        <v>2.209562688074751E-2</v>
      </c>
      <c r="H321">
        <v>86830000</v>
      </c>
    </row>
    <row r="322" spans="1:8">
      <c r="A322" s="1">
        <v>44298</v>
      </c>
      <c r="B322">
        <v>167.76049800000001</v>
      </c>
      <c r="C322">
        <v>169.75199900000001</v>
      </c>
      <c r="D322">
        <v>167.55749499999999</v>
      </c>
      <c r="E322">
        <v>168.96949799999999</v>
      </c>
      <c r="F322">
        <v>168.96949799999999</v>
      </c>
      <c r="G322">
        <f t="shared" si="4"/>
        <v>2.132121451087432E-3</v>
      </c>
      <c r="H322">
        <v>65636000</v>
      </c>
    </row>
    <row r="323" spans="1:8">
      <c r="A323" s="1">
        <v>44299</v>
      </c>
      <c r="B323">
        <v>170.042496</v>
      </c>
      <c r="C323">
        <v>171.60000600000001</v>
      </c>
      <c r="D323">
        <v>169.78149400000001</v>
      </c>
      <c r="E323">
        <v>170</v>
      </c>
      <c r="F323">
        <v>170</v>
      </c>
      <c r="G323">
        <f t="shared" si="4"/>
        <v>6.0987457037957604E-3</v>
      </c>
      <c r="H323">
        <v>66316000</v>
      </c>
    </row>
    <row r="324" spans="1:8">
      <c r="A324" s="1">
        <v>44300</v>
      </c>
      <c r="B324">
        <v>170.20199600000001</v>
      </c>
      <c r="C324">
        <v>170.20649700000001</v>
      </c>
      <c r="D324">
        <v>166.300003</v>
      </c>
      <c r="E324">
        <v>166.64999399999999</v>
      </c>
      <c r="F324">
        <v>166.64999399999999</v>
      </c>
      <c r="G324">
        <f t="shared" ref="G324:G387" si="5">($F324/$F323)-1</f>
        <v>-1.9705917647058868E-2</v>
      </c>
      <c r="H324">
        <v>62904000</v>
      </c>
    </row>
    <row r="325" spans="1:8">
      <c r="A325" s="1">
        <v>44301</v>
      </c>
      <c r="B325">
        <v>168.550003</v>
      </c>
      <c r="C325">
        <v>169.85000600000001</v>
      </c>
      <c r="D325">
        <v>167.60000600000001</v>
      </c>
      <c r="E325">
        <v>168.954498</v>
      </c>
      <c r="F325">
        <v>168.954498</v>
      </c>
      <c r="G325">
        <f t="shared" si="5"/>
        <v>1.3828407338556614E-2</v>
      </c>
      <c r="H325">
        <v>64672000</v>
      </c>
    </row>
    <row r="326" spans="1:8">
      <c r="A326" s="1">
        <v>44302</v>
      </c>
      <c r="B326">
        <v>169</v>
      </c>
      <c r="C326">
        <v>170.33999600000001</v>
      </c>
      <c r="D326">
        <v>167.779495</v>
      </c>
      <c r="E326">
        <v>169.97200000000001</v>
      </c>
      <c r="F326">
        <v>169.97200000000001</v>
      </c>
      <c r="G326">
        <f t="shared" si="5"/>
        <v>6.0223433648982638E-3</v>
      </c>
      <c r="H326">
        <v>63720000</v>
      </c>
    </row>
    <row r="327" spans="1:8">
      <c r="A327" s="1">
        <v>44305</v>
      </c>
      <c r="B327">
        <v>169.51649499999999</v>
      </c>
      <c r="C327">
        <v>171.796494</v>
      </c>
      <c r="D327">
        <v>168.00799599999999</v>
      </c>
      <c r="E327">
        <v>168.600494</v>
      </c>
      <c r="F327">
        <v>168.600494</v>
      </c>
      <c r="G327">
        <f t="shared" si="5"/>
        <v>-8.069011366578116E-3</v>
      </c>
      <c r="H327">
        <v>54508000</v>
      </c>
    </row>
    <row r="328" spans="1:8">
      <c r="A328" s="1">
        <v>44306</v>
      </c>
      <c r="B328">
        <v>168.679993</v>
      </c>
      <c r="C328">
        <v>169.149506</v>
      </c>
      <c r="D328">
        <v>165.800003</v>
      </c>
      <c r="E328">
        <v>166.734497</v>
      </c>
      <c r="F328">
        <v>166.734497</v>
      </c>
      <c r="G328">
        <f t="shared" si="5"/>
        <v>-1.1067565436670646E-2</v>
      </c>
      <c r="H328">
        <v>52460000</v>
      </c>
    </row>
    <row r="329" spans="1:8">
      <c r="A329" s="1">
        <v>44307</v>
      </c>
      <c r="B329">
        <v>165.800003</v>
      </c>
      <c r="C329">
        <v>168.14300499999999</v>
      </c>
      <c r="D329">
        <v>165.190506</v>
      </c>
      <c r="E329">
        <v>168.100998</v>
      </c>
      <c r="F329">
        <v>168.100998</v>
      </c>
      <c r="G329">
        <f t="shared" si="5"/>
        <v>8.195670509624664E-3</v>
      </c>
      <c r="H329">
        <v>44224000</v>
      </c>
    </row>
    <row r="330" spans="1:8">
      <c r="A330" s="1">
        <v>44308</v>
      </c>
      <c r="B330">
        <v>168.584</v>
      </c>
      <c r="C330">
        <v>168.643494</v>
      </c>
      <c r="D330">
        <v>165.072495</v>
      </c>
      <c r="E330">
        <v>165.45199600000001</v>
      </c>
      <c r="F330">
        <v>165.45199600000001</v>
      </c>
      <c r="G330">
        <f t="shared" si="5"/>
        <v>-1.5758395437961648E-2</v>
      </c>
      <c r="H330">
        <v>51612000</v>
      </c>
    </row>
    <row r="331" spans="1:8">
      <c r="A331" s="1">
        <v>44309</v>
      </c>
      <c r="B331">
        <v>165.95500200000001</v>
      </c>
      <c r="C331">
        <v>168.75</v>
      </c>
      <c r="D331">
        <v>165.425003</v>
      </c>
      <c r="E331">
        <v>167.044006</v>
      </c>
      <c r="F331">
        <v>167.044006</v>
      </c>
      <c r="G331">
        <f t="shared" si="5"/>
        <v>9.6221867278045714E-3</v>
      </c>
      <c r="H331">
        <v>63856000</v>
      </c>
    </row>
    <row r="332" spans="1:8">
      <c r="A332" s="1">
        <v>44312</v>
      </c>
      <c r="B332">
        <v>167.39999399999999</v>
      </c>
      <c r="C332">
        <v>171.42250100000001</v>
      </c>
      <c r="D332">
        <v>166.546997</v>
      </c>
      <c r="E332">
        <v>170.449997</v>
      </c>
      <c r="F332">
        <v>170.449997</v>
      </c>
      <c r="G332">
        <f t="shared" si="5"/>
        <v>2.0389782797713751E-2</v>
      </c>
      <c r="H332">
        <v>97614000</v>
      </c>
    </row>
    <row r="333" spans="1:8">
      <c r="A333" s="1">
        <v>44313</v>
      </c>
      <c r="B333">
        <v>172.17349200000001</v>
      </c>
      <c r="C333">
        <v>173</v>
      </c>
      <c r="D333">
        <v>169.900497</v>
      </c>
      <c r="E333">
        <v>170.87150600000001</v>
      </c>
      <c r="F333">
        <v>170.87150600000001</v>
      </c>
      <c r="G333">
        <f t="shared" si="5"/>
        <v>2.4729187880245806E-3</v>
      </c>
      <c r="H333">
        <v>76542000</v>
      </c>
    </row>
    <row r="334" spans="1:8">
      <c r="A334" s="1">
        <v>44314</v>
      </c>
      <c r="B334">
        <v>171.740005</v>
      </c>
      <c r="C334">
        <v>174.49400299999999</v>
      </c>
      <c r="D334">
        <v>171.25</v>
      </c>
      <c r="E334">
        <v>172.925003</v>
      </c>
      <c r="F334">
        <v>172.925003</v>
      </c>
      <c r="G334">
        <f t="shared" si="5"/>
        <v>1.2017784872803805E-2</v>
      </c>
      <c r="H334">
        <v>92638000</v>
      </c>
    </row>
    <row r="335" spans="1:8">
      <c r="A335" s="1">
        <v>44315</v>
      </c>
      <c r="B335">
        <v>175.25500500000001</v>
      </c>
      <c r="C335">
        <v>175.72250399999999</v>
      </c>
      <c r="D335">
        <v>171.75</v>
      </c>
      <c r="E335">
        <v>173.565506</v>
      </c>
      <c r="F335">
        <v>173.565506</v>
      </c>
      <c r="G335">
        <f t="shared" si="5"/>
        <v>3.7039351677790044E-3</v>
      </c>
      <c r="H335">
        <v>153648000</v>
      </c>
    </row>
    <row r="336" spans="1:8">
      <c r="A336" s="1">
        <v>44316</v>
      </c>
      <c r="B336">
        <v>176.25599700000001</v>
      </c>
      <c r="C336">
        <v>177.699997</v>
      </c>
      <c r="D336">
        <v>173.125</v>
      </c>
      <c r="E336">
        <v>173.371002</v>
      </c>
      <c r="F336">
        <v>173.371002</v>
      </c>
      <c r="G336">
        <f t="shared" si="5"/>
        <v>-1.1206374151324638E-3</v>
      </c>
      <c r="H336">
        <v>140186000</v>
      </c>
    </row>
    <row r="337" spans="1:8">
      <c r="A337" s="1">
        <v>44319</v>
      </c>
      <c r="B337">
        <v>174.23649599999999</v>
      </c>
      <c r="C337">
        <v>174.332504</v>
      </c>
      <c r="D337">
        <v>168.634995</v>
      </c>
      <c r="E337">
        <v>169.32449299999999</v>
      </c>
      <c r="F337">
        <v>169.32449299999999</v>
      </c>
      <c r="G337">
        <f t="shared" si="5"/>
        <v>-2.3340171962552336E-2</v>
      </c>
      <c r="H337">
        <v>117510000</v>
      </c>
    </row>
    <row r="338" spans="1:8">
      <c r="A338" s="1">
        <v>44320</v>
      </c>
      <c r="B338">
        <v>167.809494</v>
      </c>
      <c r="C338">
        <v>168.399002</v>
      </c>
      <c r="D338">
        <v>163.606506</v>
      </c>
      <c r="E338">
        <v>165.59350599999999</v>
      </c>
      <c r="F338">
        <v>165.59350599999999</v>
      </c>
      <c r="G338">
        <f t="shared" si="5"/>
        <v>-2.2034538145642046E-2</v>
      </c>
      <c r="H338">
        <v>108788000</v>
      </c>
    </row>
    <row r="339" spans="1:8">
      <c r="A339" s="1">
        <v>44321</v>
      </c>
      <c r="B339">
        <v>166.942993</v>
      </c>
      <c r="C339">
        <v>167.73500100000001</v>
      </c>
      <c r="D339">
        <v>163.21800200000001</v>
      </c>
      <c r="E339">
        <v>163.526993</v>
      </c>
      <c r="F339">
        <v>163.526993</v>
      </c>
      <c r="G339">
        <f t="shared" si="5"/>
        <v>-1.2479432617363506E-2</v>
      </c>
      <c r="H339">
        <v>74226000</v>
      </c>
    </row>
    <row r="340" spans="1:8">
      <c r="A340" s="1">
        <v>44322</v>
      </c>
      <c r="B340">
        <v>163.5</v>
      </c>
      <c r="C340">
        <v>165.720001</v>
      </c>
      <c r="D340">
        <v>162.36000100000001</v>
      </c>
      <c r="E340">
        <v>165.31849700000001</v>
      </c>
      <c r="F340">
        <v>165.31849700000001</v>
      </c>
      <c r="G340">
        <f t="shared" si="5"/>
        <v>1.0955402329204444E-2</v>
      </c>
      <c r="H340">
        <v>88954000</v>
      </c>
    </row>
    <row r="341" spans="1:8">
      <c r="A341" s="1">
        <v>44323</v>
      </c>
      <c r="B341">
        <v>165.954498</v>
      </c>
      <c r="C341">
        <v>166.54449500000001</v>
      </c>
      <c r="D341">
        <v>164.453506</v>
      </c>
      <c r="E341">
        <v>164.58050499999999</v>
      </c>
      <c r="F341">
        <v>164.58050499999999</v>
      </c>
      <c r="G341">
        <f t="shared" si="5"/>
        <v>-4.4640618768753138E-3</v>
      </c>
      <c r="H341">
        <v>94206000</v>
      </c>
    </row>
    <row r="342" spans="1:8">
      <c r="A342" s="1">
        <v>44326</v>
      </c>
      <c r="B342">
        <v>164.11599699999999</v>
      </c>
      <c r="C342">
        <v>164.14999399999999</v>
      </c>
      <c r="D342">
        <v>159.5</v>
      </c>
      <c r="E342">
        <v>159.524506</v>
      </c>
      <c r="F342">
        <v>159.524506</v>
      </c>
      <c r="G342">
        <f t="shared" si="5"/>
        <v>-3.072052185038554E-2</v>
      </c>
      <c r="H342">
        <v>116772000</v>
      </c>
    </row>
    <row r="343" spans="1:8">
      <c r="A343" s="1">
        <v>44327</v>
      </c>
      <c r="B343">
        <v>156.81399500000001</v>
      </c>
      <c r="C343">
        <v>161.89999399999999</v>
      </c>
      <c r="D343">
        <v>156.36850000000001</v>
      </c>
      <c r="E343">
        <v>161.19549599999999</v>
      </c>
      <c r="F343">
        <v>161.19549599999999</v>
      </c>
      <c r="G343">
        <f t="shared" si="5"/>
        <v>1.0474816953828903E-2</v>
      </c>
      <c r="H343">
        <v>92396000</v>
      </c>
    </row>
    <row r="344" spans="1:8">
      <c r="A344" s="1">
        <v>44328</v>
      </c>
      <c r="B344">
        <v>159.25</v>
      </c>
      <c r="C344">
        <v>160.39700300000001</v>
      </c>
      <c r="D344">
        <v>156.654999</v>
      </c>
      <c r="E344">
        <v>157.59700000000001</v>
      </c>
      <c r="F344">
        <v>157.59700000000001</v>
      </c>
      <c r="G344">
        <f t="shared" si="5"/>
        <v>-2.2323799915600517E-2</v>
      </c>
      <c r="H344">
        <v>98728000</v>
      </c>
    </row>
    <row r="345" spans="1:8">
      <c r="A345" s="1">
        <v>44329</v>
      </c>
      <c r="B345">
        <v>159.27349899999999</v>
      </c>
      <c r="C345">
        <v>160.192001</v>
      </c>
      <c r="D345">
        <v>156.64999399999999</v>
      </c>
      <c r="E345">
        <v>158.07350199999999</v>
      </c>
      <c r="F345">
        <v>158.07350199999999</v>
      </c>
      <c r="G345">
        <f t="shared" si="5"/>
        <v>3.0235474025519515E-3</v>
      </c>
      <c r="H345">
        <v>67018000</v>
      </c>
    </row>
    <row r="346" spans="1:8">
      <c r="A346" s="1">
        <v>44330</v>
      </c>
      <c r="B346">
        <v>159.27799999999999</v>
      </c>
      <c r="C346">
        <v>161.442993</v>
      </c>
      <c r="D346">
        <v>159.14999399999999</v>
      </c>
      <c r="E346">
        <v>161.145004</v>
      </c>
      <c r="F346">
        <v>161.145004</v>
      </c>
      <c r="G346">
        <f t="shared" si="5"/>
        <v>1.9430846796827606E-2</v>
      </c>
      <c r="H346">
        <v>66500000</v>
      </c>
    </row>
    <row r="347" spans="1:8">
      <c r="A347" s="1">
        <v>44333</v>
      </c>
      <c r="B347">
        <v>162.296494</v>
      </c>
      <c r="C347">
        <v>164.637497</v>
      </c>
      <c r="D347">
        <v>161.72950700000001</v>
      </c>
      <c r="E347">
        <v>163.51950099999999</v>
      </c>
      <c r="F347">
        <v>163.51950099999999</v>
      </c>
      <c r="G347">
        <f t="shared" si="5"/>
        <v>1.4735157411395639E-2</v>
      </c>
      <c r="H347">
        <v>74478000</v>
      </c>
    </row>
    <row r="348" spans="1:8">
      <c r="A348" s="1">
        <v>44334</v>
      </c>
      <c r="B348">
        <v>164.628998</v>
      </c>
      <c r="C348">
        <v>165.60000600000001</v>
      </c>
      <c r="D348">
        <v>161.518494</v>
      </c>
      <c r="E348">
        <v>161.61399800000001</v>
      </c>
      <c r="F348">
        <v>161.61399800000001</v>
      </c>
      <c r="G348">
        <f t="shared" si="5"/>
        <v>-1.1653062713296691E-2</v>
      </c>
      <c r="H348">
        <v>56568000</v>
      </c>
    </row>
    <row r="349" spans="1:8">
      <c r="A349" s="1">
        <v>44335</v>
      </c>
      <c r="B349">
        <v>159.75</v>
      </c>
      <c r="C349">
        <v>161.737503</v>
      </c>
      <c r="D349">
        <v>159.199997</v>
      </c>
      <c r="E349">
        <v>161.58999600000001</v>
      </c>
      <c r="F349">
        <v>161.58999600000001</v>
      </c>
      <c r="G349">
        <f t="shared" si="5"/>
        <v>-1.4851436321750011E-4</v>
      </c>
      <c r="H349">
        <v>53594000</v>
      </c>
    </row>
    <row r="350" spans="1:8">
      <c r="A350" s="1">
        <v>44336</v>
      </c>
      <c r="B350">
        <v>162.220001</v>
      </c>
      <c r="C350">
        <v>162.983994</v>
      </c>
      <c r="D350">
        <v>161.80900600000001</v>
      </c>
      <c r="E350">
        <v>162.38400300000001</v>
      </c>
      <c r="F350">
        <v>162.38400300000001</v>
      </c>
      <c r="G350">
        <f t="shared" si="5"/>
        <v>4.9137138415424886E-3</v>
      </c>
      <c r="H350">
        <v>52664000</v>
      </c>
    </row>
    <row r="351" spans="1:8">
      <c r="A351" s="1">
        <v>44337</v>
      </c>
      <c r="B351">
        <v>162.5</v>
      </c>
      <c r="C351">
        <v>162.83450300000001</v>
      </c>
      <c r="D351">
        <v>159.850494</v>
      </c>
      <c r="E351">
        <v>160.15400700000001</v>
      </c>
      <c r="F351">
        <v>160.15400700000001</v>
      </c>
      <c r="G351">
        <f t="shared" si="5"/>
        <v>-1.3732855200028538E-2</v>
      </c>
      <c r="H351">
        <v>82098000</v>
      </c>
    </row>
    <row r="352" spans="1:8">
      <c r="A352" s="1">
        <v>44340</v>
      </c>
      <c r="B352">
        <v>160.77499399999999</v>
      </c>
      <c r="C352">
        <v>162.89750699999999</v>
      </c>
      <c r="D352">
        <v>160.52499399999999</v>
      </c>
      <c r="E352">
        <v>162.24949599999999</v>
      </c>
      <c r="F352">
        <v>162.24949599999999</v>
      </c>
      <c r="G352">
        <f t="shared" si="5"/>
        <v>1.3084212123396943E-2</v>
      </c>
      <c r="H352">
        <v>48456000</v>
      </c>
    </row>
    <row r="353" spans="1:8">
      <c r="A353" s="1">
        <v>44341</v>
      </c>
      <c r="B353">
        <v>163.333496</v>
      </c>
      <c r="C353">
        <v>163.99099699999999</v>
      </c>
      <c r="D353">
        <v>160.68800400000001</v>
      </c>
      <c r="E353">
        <v>162.95249899999999</v>
      </c>
      <c r="F353">
        <v>162.95249899999999</v>
      </c>
      <c r="G353">
        <f t="shared" si="5"/>
        <v>4.332851671847493E-3</v>
      </c>
      <c r="H353">
        <v>65222000</v>
      </c>
    </row>
    <row r="354" spans="1:8">
      <c r="A354" s="1">
        <v>44342</v>
      </c>
      <c r="B354">
        <v>163.72950700000001</v>
      </c>
      <c r="C354">
        <v>164.78649899999999</v>
      </c>
      <c r="D354">
        <v>162.92550700000001</v>
      </c>
      <c r="E354">
        <v>163.25799599999999</v>
      </c>
      <c r="F354">
        <v>163.25799599999999</v>
      </c>
      <c r="G354">
        <f t="shared" si="5"/>
        <v>1.8747610615041932E-3</v>
      </c>
      <c r="H354">
        <v>47680000</v>
      </c>
    </row>
    <row r="355" spans="1:8">
      <c r="A355" s="1">
        <v>44343</v>
      </c>
      <c r="B355">
        <v>162.800003</v>
      </c>
      <c r="C355">
        <v>163.01800499999999</v>
      </c>
      <c r="D355">
        <v>161.50199900000001</v>
      </c>
      <c r="E355">
        <v>161.505493</v>
      </c>
      <c r="F355">
        <v>161.505493</v>
      </c>
      <c r="G355">
        <f t="shared" si="5"/>
        <v>-1.0734561509624263E-2</v>
      </c>
      <c r="H355">
        <v>51224000</v>
      </c>
    </row>
    <row r="356" spans="1:8">
      <c r="A356" s="1">
        <v>44344</v>
      </c>
      <c r="B356">
        <v>162.10000600000001</v>
      </c>
      <c r="C356">
        <v>162.399506</v>
      </c>
      <c r="D356">
        <v>160.98500100000001</v>
      </c>
      <c r="E356">
        <v>161.153503</v>
      </c>
      <c r="F356">
        <v>161.153503</v>
      </c>
      <c r="G356">
        <f t="shared" si="5"/>
        <v>-2.1794305163354011E-3</v>
      </c>
      <c r="H356">
        <v>46596000</v>
      </c>
    </row>
    <row r="357" spans="1:8">
      <c r="A357" s="1">
        <v>44348</v>
      </c>
      <c r="B357">
        <v>162.175003</v>
      </c>
      <c r="C357">
        <v>162.54899599999999</v>
      </c>
      <c r="D357">
        <v>160.453003</v>
      </c>
      <c r="E357">
        <v>160.93249499999999</v>
      </c>
      <c r="F357">
        <v>160.93249499999999</v>
      </c>
      <c r="G357">
        <f t="shared" si="5"/>
        <v>-1.3714129440922651E-3</v>
      </c>
      <c r="H357">
        <v>48600000</v>
      </c>
    </row>
    <row r="358" spans="1:8">
      <c r="A358" s="1">
        <v>44349</v>
      </c>
      <c r="B358">
        <v>161.154999</v>
      </c>
      <c r="C358">
        <v>161.75</v>
      </c>
      <c r="D358">
        <v>160.39999399999999</v>
      </c>
      <c r="E358">
        <v>161.69949299999999</v>
      </c>
      <c r="F358">
        <v>161.69949299999999</v>
      </c>
      <c r="G358">
        <f t="shared" si="5"/>
        <v>4.7659610322949852E-3</v>
      </c>
      <c r="H358">
        <v>40290000</v>
      </c>
    </row>
    <row r="359" spans="1:8">
      <c r="A359" s="1">
        <v>44350</v>
      </c>
      <c r="B359">
        <v>160.211502</v>
      </c>
      <c r="C359">
        <v>160.72200000000001</v>
      </c>
      <c r="D359">
        <v>159.20150799999999</v>
      </c>
      <c r="E359">
        <v>159.350494</v>
      </c>
      <c r="F359">
        <v>159.350494</v>
      </c>
      <c r="G359">
        <f t="shared" si="5"/>
        <v>-1.4526941033760621E-2</v>
      </c>
      <c r="H359">
        <v>47966000</v>
      </c>
    </row>
    <row r="360" spans="1:8">
      <c r="A360" s="1">
        <v>44351</v>
      </c>
      <c r="B360">
        <v>160.60000600000001</v>
      </c>
      <c r="C360">
        <v>161.050003</v>
      </c>
      <c r="D360">
        <v>159.940506</v>
      </c>
      <c r="E360">
        <v>160.31100499999999</v>
      </c>
      <c r="F360">
        <v>160.31100499999999</v>
      </c>
      <c r="G360">
        <f t="shared" si="5"/>
        <v>6.0276625185735622E-3</v>
      </c>
      <c r="H360">
        <v>44994000</v>
      </c>
    </row>
    <row r="361" spans="1:8">
      <c r="A361" s="1">
        <v>44354</v>
      </c>
      <c r="B361">
        <v>159.866501</v>
      </c>
      <c r="C361">
        <v>160.39999399999999</v>
      </c>
      <c r="D361">
        <v>158.61000100000001</v>
      </c>
      <c r="E361">
        <v>159.900497</v>
      </c>
      <c r="F361">
        <v>159.900497</v>
      </c>
      <c r="G361">
        <f t="shared" si="5"/>
        <v>-2.5606975640879437E-3</v>
      </c>
      <c r="H361">
        <v>44316000</v>
      </c>
    </row>
    <row r="362" spans="1:8">
      <c r="A362" s="1">
        <v>44355</v>
      </c>
      <c r="B362">
        <v>161.130493</v>
      </c>
      <c r="C362">
        <v>163.97650100000001</v>
      </c>
      <c r="D362">
        <v>160.900497</v>
      </c>
      <c r="E362">
        <v>163.20550499999999</v>
      </c>
      <c r="F362">
        <v>163.20550499999999</v>
      </c>
      <c r="G362">
        <f t="shared" si="5"/>
        <v>2.0669154017701308E-2</v>
      </c>
      <c r="H362">
        <v>68334000</v>
      </c>
    </row>
    <row r="363" spans="1:8">
      <c r="A363" s="1">
        <v>44356</v>
      </c>
      <c r="B363">
        <v>163.643494</v>
      </c>
      <c r="C363">
        <v>164.878998</v>
      </c>
      <c r="D363">
        <v>163.53500399999999</v>
      </c>
      <c r="E363">
        <v>164.05749499999999</v>
      </c>
      <c r="F363">
        <v>164.05749499999999</v>
      </c>
      <c r="G363">
        <f t="shared" si="5"/>
        <v>5.2203508699046886E-3</v>
      </c>
      <c r="H363">
        <v>49110000</v>
      </c>
    </row>
    <row r="364" spans="1:8">
      <c r="A364" s="1">
        <v>44357</v>
      </c>
      <c r="B364">
        <v>164.100494</v>
      </c>
      <c r="C364">
        <v>167.550003</v>
      </c>
      <c r="D364">
        <v>164.05749499999999</v>
      </c>
      <c r="E364">
        <v>167.48249799999999</v>
      </c>
      <c r="F364">
        <v>167.48249799999999</v>
      </c>
      <c r="G364">
        <f t="shared" si="5"/>
        <v>2.0876845644876019E-2</v>
      </c>
      <c r="H364">
        <v>69530000</v>
      </c>
    </row>
    <row r="365" spans="1:8">
      <c r="A365" s="1">
        <v>44358</v>
      </c>
      <c r="B365">
        <v>167.48249799999999</v>
      </c>
      <c r="C365">
        <v>168.32899499999999</v>
      </c>
      <c r="D365">
        <v>166.67250100000001</v>
      </c>
      <c r="E365">
        <v>167.34150700000001</v>
      </c>
      <c r="F365">
        <v>167.34150700000001</v>
      </c>
      <c r="G365">
        <f t="shared" si="5"/>
        <v>-8.4182527537879359E-4</v>
      </c>
      <c r="H365">
        <v>56348000</v>
      </c>
    </row>
    <row r="366" spans="1:8">
      <c r="A366" s="1">
        <v>44361</v>
      </c>
      <c r="B366">
        <v>167.34150700000001</v>
      </c>
      <c r="C366">
        <v>169.25</v>
      </c>
      <c r="D366">
        <v>166.77499399999999</v>
      </c>
      <c r="E366">
        <v>169.19349700000001</v>
      </c>
      <c r="F366">
        <v>169.19349700000001</v>
      </c>
      <c r="G366">
        <f t="shared" si="5"/>
        <v>1.106712873094895E-2</v>
      </c>
      <c r="H366">
        <v>51394000</v>
      </c>
    </row>
    <row r="367" spans="1:8">
      <c r="A367" s="1">
        <v>44362</v>
      </c>
      <c r="B367">
        <v>169.199997</v>
      </c>
      <c r="C367">
        <v>169.849503</v>
      </c>
      <c r="D367">
        <v>168.15550200000001</v>
      </c>
      <c r="E367">
        <v>169.15649400000001</v>
      </c>
      <c r="F367">
        <v>169.15649400000001</v>
      </c>
      <c r="G367">
        <f t="shared" si="5"/>
        <v>-2.1870225898812379E-4</v>
      </c>
      <c r="H367">
        <v>48524000</v>
      </c>
    </row>
    <row r="368" spans="1:8">
      <c r="A368" s="1">
        <v>44363</v>
      </c>
      <c r="B368">
        <v>169.60000600000001</v>
      </c>
      <c r="C368">
        <v>171.31750500000001</v>
      </c>
      <c r="D368">
        <v>168.02650499999999</v>
      </c>
      <c r="E368">
        <v>170.762497</v>
      </c>
      <c r="F368">
        <v>170.762497</v>
      </c>
      <c r="G368">
        <f t="shared" si="5"/>
        <v>9.4941847163134696E-3</v>
      </c>
      <c r="H368">
        <v>84056000</v>
      </c>
    </row>
    <row r="369" spans="1:8">
      <c r="A369" s="1">
        <v>44364</v>
      </c>
      <c r="B369">
        <v>170.158997</v>
      </c>
      <c r="C369">
        <v>174.86000100000001</v>
      </c>
      <c r="D369">
        <v>170.050003</v>
      </c>
      <c r="E369">
        <v>174.462006</v>
      </c>
      <c r="F369">
        <v>174.462006</v>
      </c>
      <c r="G369">
        <f t="shared" si="5"/>
        <v>2.1664645721361175E-2</v>
      </c>
      <c r="H369">
        <v>102730000</v>
      </c>
    </row>
    <row r="370" spans="1:8">
      <c r="A370" s="1">
        <v>44365</v>
      </c>
      <c r="B370">
        <v>173.99949599999999</v>
      </c>
      <c r="C370">
        <v>175.35000600000001</v>
      </c>
      <c r="D370">
        <v>173.68550099999999</v>
      </c>
      <c r="E370">
        <v>174.345001</v>
      </c>
      <c r="F370">
        <v>174.345001</v>
      </c>
      <c r="G370">
        <f t="shared" si="5"/>
        <v>-6.7066178294439283E-4</v>
      </c>
      <c r="H370">
        <v>104954000</v>
      </c>
    </row>
    <row r="371" spans="1:8">
      <c r="A371" s="1">
        <v>44368</v>
      </c>
      <c r="B371">
        <v>173.820999</v>
      </c>
      <c r="C371">
        <v>174.10000600000001</v>
      </c>
      <c r="D371">
        <v>171.699997</v>
      </c>
      <c r="E371">
        <v>172.69799800000001</v>
      </c>
      <c r="F371">
        <v>172.69799800000001</v>
      </c>
      <c r="G371">
        <f t="shared" si="5"/>
        <v>-9.4468036969983515E-3</v>
      </c>
      <c r="H371">
        <v>65542000</v>
      </c>
    </row>
    <row r="372" spans="1:8">
      <c r="A372" s="1">
        <v>44369</v>
      </c>
      <c r="B372">
        <v>172.90299999999999</v>
      </c>
      <c r="C372">
        <v>176.18899500000001</v>
      </c>
      <c r="D372">
        <v>172.80450400000001</v>
      </c>
      <c r="E372">
        <v>175.27200300000001</v>
      </c>
      <c r="F372">
        <v>175.27200300000001</v>
      </c>
      <c r="G372">
        <f t="shared" si="5"/>
        <v>1.4904660330804731E-2</v>
      </c>
      <c r="H372">
        <v>66902000</v>
      </c>
    </row>
    <row r="373" spans="1:8">
      <c r="A373" s="1">
        <v>44370</v>
      </c>
      <c r="B373">
        <v>175.25</v>
      </c>
      <c r="C373">
        <v>176.050003</v>
      </c>
      <c r="D373">
        <v>174.16000399999999</v>
      </c>
      <c r="E373">
        <v>175.19099399999999</v>
      </c>
      <c r="F373">
        <v>175.19099399999999</v>
      </c>
      <c r="G373">
        <f t="shared" si="5"/>
        <v>-4.6219018789905864E-4</v>
      </c>
      <c r="H373">
        <v>56266000</v>
      </c>
    </row>
    <row r="374" spans="1:8">
      <c r="A374" s="1">
        <v>44371</v>
      </c>
      <c r="B374">
        <v>175.38200399999999</v>
      </c>
      <c r="C374">
        <v>176.24299600000001</v>
      </c>
      <c r="D374">
        <v>171.542496</v>
      </c>
      <c r="E374">
        <v>172.45399499999999</v>
      </c>
      <c r="F374">
        <v>172.45399499999999</v>
      </c>
      <c r="G374">
        <f t="shared" si="5"/>
        <v>-1.5622943494458363E-2</v>
      </c>
      <c r="H374">
        <v>76640000</v>
      </c>
    </row>
    <row r="375" spans="1:8">
      <c r="A375" s="1">
        <v>44372</v>
      </c>
      <c r="B375">
        <v>173.199997</v>
      </c>
      <c r="C375">
        <v>173.24099699999999</v>
      </c>
      <c r="D375">
        <v>169.709</v>
      </c>
      <c r="E375">
        <v>170.07299800000001</v>
      </c>
      <c r="F375">
        <v>170.07299800000001</v>
      </c>
      <c r="G375">
        <f t="shared" si="5"/>
        <v>-1.3806563309826325E-2</v>
      </c>
      <c r="H375">
        <v>78820000</v>
      </c>
    </row>
    <row r="376" spans="1:8">
      <c r="A376" s="1">
        <v>44375</v>
      </c>
      <c r="B376">
        <v>170.800003</v>
      </c>
      <c r="C376">
        <v>172.39999399999999</v>
      </c>
      <c r="D376">
        <v>170.67550700000001</v>
      </c>
      <c r="E376">
        <v>172.19450399999999</v>
      </c>
      <c r="F376">
        <v>172.19450399999999</v>
      </c>
      <c r="G376">
        <f t="shared" si="5"/>
        <v>1.2474090684283512E-2</v>
      </c>
      <c r="H376">
        <v>44856000</v>
      </c>
    </row>
    <row r="377" spans="1:8">
      <c r="A377" s="1">
        <v>44376</v>
      </c>
      <c r="B377">
        <v>171.94099399999999</v>
      </c>
      <c r="C377">
        <v>172.80149800000001</v>
      </c>
      <c r="D377">
        <v>171.15150499999999</v>
      </c>
      <c r="E377">
        <v>172.40699799999999</v>
      </c>
      <c r="F377">
        <v>172.40699799999999</v>
      </c>
      <c r="G377">
        <f t="shared" si="5"/>
        <v>1.2340347401562646E-3</v>
      </c>
      <c r="H377">
        <v>41968000</v>
      </c>
    </row>
    <row r="378" spans="1:8">
      <c r="A378" s="1">
        <v>44377</v>
      </c>
      <c r="B378">
        <v>172.05299400000001</v>
      </c>
      <c r="C378">
        <v>173.58000200000001</v>
      </c>
      <c r="D378">
        <v>171.75</v>
      </c>
      <c r="E378">
        <v>172.00799599999999</v>
      </c>
      <c r="F378">
        <v>172.00799599999999</v>
      </c>
      <c r="G378">
        <f t="shared" si="5"/>
        <v>-2.3143028103765895E-3</v>
      </c>
      <c r="H378">
        <v>48080000</v>
      </c>
    </row>
    <row r="379" spans="1:8">
      <c r="A379" s="1">
        <v>44378</v>
      </c>
      <c r="B379">
        <v>171.73049900000001</v>
      </c>
      <c r="C379">
        <v>172.85000600000001</v>
      </c>
      <c r="D379">
        <v>170.47099299999999</v>
      </c>
      <c r="E379">
        <v>171.64849899999999</v>
      </c>
      <c r="F379">
        <v>171.64849899999999</v>
      </c>
      <c r="G379">
        <f t="shared" si="5"/>
        <v>-2.0900016764336948E-3</v>
      </c>
      <c r="H379">
        <v>40742000</v>
      </c>
    </row>
    <row r="380" spans="1:8">
      <c r="A380" s="1">
        <v>44379</v>
      </c>
      <c r="B380">
        <v>172.58200099999999</v>
      </c>
      <c r="C380">
        <v>175.58599899999999</v>
      </c>
      <c r="D380">
        <v>171.84599299999999</v>
      </c>
      <c r="E380">
        <v>175.54899599999999</v>
      </c>
      <c r="F380">
        <v>175.54899599999999</v>
      </c>
      <c r="G380">
        <f t="shared" si="5"/>
        <v>2.2723746625946228E-2</v>
      </c>
      <c r="H380">
        <v>63388000</v>
      </c>
    </row>
    <row r="381" spans="1:8">
      <c r="A381" s="1">
        <v>44383</v>
      </c>
      <c r="B381">
        <v>176.505493</v>
      </c>
      <c r="C381">
        <v>184.274002</v>
      </c>
      <c r="D381">
        <v>176.449997</v>
      </c>
      <c r="E381">
        <v>183.787003</v>
      </c>
      <c r="F381">
        <v>183.787003</v>
      </c>
      <c r="G381">
        <f t="shared" si="5"/>
        <v>4.6927109739778983E-2</v>
      </c>
      <c r="H381">
        <v>134896000</v>
      </c>
    </row>
    <row r="382" spans="1:8">
      <c r="A382" s="1">
        <v>44384</v>
      </c>
      <c r="B382">
        <v>185.86900299999999</v>
      </c>
      <c r="C382">
        <v>186.71000699999999</v>
      </c>
      <c r="D382">
        <v>183.94549599999999</v>
      </c>
      <c r="E382">
        <v>184.82899499999999</v>
      </c>
      <c r="F382">
        <v>184.82899499999999</v>
      </c>
      <c r="G382">
        <f t="shared" si="5"/>
        <v>5.6695630430405597E-3</v>
      </c>
      <c r="H382">
        <v>106562000</v>
      </c>
    </row>
    <row r="383" spans="1:8">
      <c r="A383" s="1">
        <v>44385</v>
      </c>
      <c r="B383">
        <v>182.17799400000001</v>
      </c>
      <c r="C383">
        <v>187.99949599999999</v>
      </c>
      <c r="D383">
        <v>181.05600000000001</v>
      </c>
      <c r="E383">
        <v>186.57049599999999</v>
      </c>
      <c r="F383">
        <v>186.57049599999999</v>
      </c>
      <c r="G383">
        <f t="shared" si="5"/>
        <v>9.4222283684439745E-3</v>
      </c>
      <c r="H383">
        <v>103612000</v>
      </c>
    </row>
    <row r="384" spans="1:8">
      <c r="A384" s="1">
        <v>44386</v>
      </c>
      <c r="B384">
        <v>186.12600699999999</v>
      </c>
      <c r="C384">
        <v>187.39999399999999</v>
      </c>
      <c r="D384">
        <v>184.66999799999999</v>
      </c>
      <c r="E384">
        <v>185.966995</v>
      </c>
      <c r="F384">
        <v>185.966995</v>
      </c>
      <c r="G384">
        <f t="shared" si="5"/>
        <v>-3.2347075927803282E-3</v>
      </c>
      <c r="H384">
        <v>74964000</v>
      </c>
    </row>
    <row r="385" spans="1:8">
      <c r="A385" s="1">
        <v>44389</v>
      </c>
      <c r="B385">
        <v>187.199997</v>
      </c>
      <c r="C385">
        <v>187.86450199999999</v>
      </c>
      <c r="D385">
        <v>184.839493</v>
      </c>
      <c r="E385">
        <v>185.927505</v>
      </c>
      <c r="F385">
        <v>185.927505</v>
      </c>
      <c r="G385">
        <f t="shared" si="5"/>
        <v>-2.1234950857818014E-4</v>
      </c>
      <c r="H385">
        <v>51432000</v>
      </c>
    </row>
    <row r="386" spans="1:8">
      <c r="A386" s="1">
        <v>44390</v>
      </c>
      <c r="B386">
        <v>185.104996</v>
      </c>
      <c r="C386">
        <v>188.65400700000001</v>
      </c>
      <c r="D386">
        <v>183.56599399999999</v>
      </c>
      <c r="E386">
        <v>183.86799600000001</v>
      </c>
      <c r="F386">
        <v>183.86799600000001</v>
      </c>
      <c r="G386">
        <f t="shared" si="5"/>
        <v>-1.1076946361432638E-2</v>
      </c>
      <c r="H386">
        <v>76918000</v>
      </c>
    </row>
    <row r="387" spans="1:8">
      <c r="A387" s="1">
        <v>44391</v>
      </c>
      <c r="B387">
        <v>185.44250500000001</v>
      </c>
      <c r="C387">
        <v>185.88299599999999</v>
      </c>
      <c r="D387">
        <v>183.041504</v>
      </c>
      <c r="E387">
        <v>184.084</v>
      </c>
      <c r="F387">
        <v>184.084</v>
      </c>
      <c r="G387">
        <f t="shared" si="5"/>
        <v>1.1747775833701457E-3</v>
      </c>
      <c r="H387">
        <v>65932000</v>
      </c>
    </row>
    <row r="388" spans="1:8">
      <c r="A388" s="1">
        <v>44392</v>
      </c>
      <c r="B388">
        <v>184.71000699999999</v>
      </c>
      <c r="C388">
        <v>184.770004</v>
      </c>
      <c r="D388">
        <v>181.04600500000001</v>
      </c>
      <c r="E388">
        <v>181.55999800000001</v>
      </c>
      <c r="F388">
        <v>181.55999800000001</v>
      </c>
      <c r="G388">
        <f t="shared" ref="G388:G451" si="6">($F388/$F387)-1</f>
        <v>-1.3711142739184279E-2</v>
      </c>
      <c r="H388">
        <v>63706000</v>
      </c>
    </row>
    <row r="389" spans="1:8">
      <c r="A389" s="1">
        <v>44393</v>
      </c>
      <c r="B389">
        <v>181.66549699999999</v>
      </c>
      <c r="C389">
        <v>182.30299400000001</v>
      </c>
      <c r="D389">
        <v>178.52299500000001</v>
      </c>
      <c r="E389">
        <v>178.68150299999999</v>
      </c>
      <c r="F389">
        <v>178.68150299999999</v>
      </c>
      <c r="G389">
        <f t="shared" si="6"/>
        <v>-1.585423568907518E-2</v>
      </c>
      <c r="H389">
        <v>80874000</v>
      </c>
    </row>
    <row r="390" spans="1:8">
      <c r="A390" s="1">
        <v>44396</v>
      </c>
      <c r="B390">
        <v>176.628998</v>
      </c>
      <c r="C390">
        <v>177.51049800000001</v>
      </c>
      <c r="D390">
        <v>174.95799299999999</v>
      </c>
      <c r="E390">
        <v>177.47950700000001</v>
      </c>
      <c r="F390">
        <v>177.47950700000001</v>
      </c>
      <c r="G390">
        <f t="shared" si="6"/>
        <v>-6.7270309451111787E-3</v>
      </c>
      <c r="H390">
        <v>75692000</v>
      </c>
    </row>
    <row r="391" spans="1:8">
      <c r="A391" s="1">
        <v>44397</v>
      </c>
      <c r="B391">
        <v>178.36599699999999</v>
      </c>
      <c r="C391">
        <v>179.60000600000001</v>
      </c>
      <c r="D391">
        <v>175.89999399999999</v>
      </c>
      <c r="E391">
        <v>178.65950000000001</v>
      </c>
      <c r="F391">
        <v>178.65950000000001</v>
      </c>
      <c r="G391">
        <f t="shared" si="6"/>
        <v>6.6486154933933506E-3</v>
      </c>
      <c r="H391">
        <v>65114000</v>
      </c>
    </row>
    <row r="392" spans="1:8">
      <c r="A392" s="1">
        <v>44398</v>
      </c>
      <c r="B392">
        <v>178.81899999999999</v>
      </c>
      <c r="C392">
        <v>179.322495</v>
      </c>
      <c r="D392">
        <v>177.182007</v>
      </c>
      <c r="E392">
        <v>179.259995</v>
      </c>
      <c r="F392">
        <v>179.259995</v>
      </c>
      <c r="G392">
        <f t="shared" si="6"/>
        <v>3.3611142984280029E-3</v>
      </c>
      <c r="H392">
        <v>46380000</v>
      </c>
    </row>
    <row r="393" spans="1:8">
      <c r="A393" s="1">
        <v>44399</v>
      </c>
      <c r="B393">
        <v>179.36149599999999</v>
      </c>
      <c r="C393">
        <v>182.00100699999999</v>
      </c>
      <c r="D393">
        <v>179.113495</v>
      </c>
      <c r="E393">
        <v>181.90150499999999</v>
      </c>
      <c r="F393">
        <v>181.90150499999999</v>
      </c>
      <c r="G393">
        <f t="shared" si="6"/>
        <v>1.4735635800949165E-2</v>
      </c>
      <c r="H393">
        <v>65308000</v>
      </c>
    </row>
    <row r="394" spans="1:8">
      <c r="A394" s="1">
        <v>44400</v>
      </c>
      <c r="B394">
        <v>182</v>
      </c>
      <c r="C394">
        <v>183.30549600000001</v>
      </c>
      <c r="D394">
        <v>181.10200499999999</v>
      </c>
      <c r="E394">
        <v>182.83200099999999</v>
      </c>
      <c r="F394">
        <v>182.83200099999999</v>
      </c>
      <c r="G394">
        <f t="shared" si="6"/>
        <v>5.1153837347306386E-3</v>
      </c>
      <c r="H394">
        <v>48726000</v>
      </c>
    </row>
    <row r="395" spans="1:8">
      <c r="A395" s="1">
        <v>44403</v>
      </c>
      <c r="B395">
        <v>183.65849299999999</v>
      </c>
      <c r="C395">
        <v>185.604004</v>
      </c>
      <c r="D395">
        <v>182.362503</v>
      </c>
      <c r="E395">
        <v>184.99099699999999</v>
      </c>
      <c r="F395">
        <v>184.99099699999999</v>
      </c>
      <c r="G395">
        <f t="shared" si="6"/>
        <v>1.1808632997458712E-2</v>
      </c>
      <c r="H395">
        <v>58002000</v>
      </c>
    </row>
    <row r="396" spans="1:8">
      <c r="A396" s="1">
        <v>44404</v>
      </c>
      <c r="B396">
        <v>184.925003</v>
      </c>
      <c r="C396">
        <v>184.925003</v>
      </c>
      <c r="D396">
        <v>179.30749499999999</v>
      </c>
      <c r="E396">
        <v>181.31950399999999</v>
      </c>
      <c r="F396">
        <v>181.31950399999999</v>
      </c>
      <c r="G396">
        <f t="shared" si="6"/>
        <v>-1.9846873953547006E-2</v>
      </c>
      <c r="H396">
        <v>82638000</v>
      </c>
    </row>
    <row r="397" spans="1:8">
      <c r="A397" s="1">
        <v>44405</v>
      </c>
      <c r="B397">
        <v>181.68899500000001</v>
      </c>
      <c r="C397">
        <v>182.92100500000001</v>
      </c>
      <c r="D397">
        <v>180.050003</v>
      </c>
      <c r="E397">
        <v>181.516006</v>
      </c>
      <c r="F397">
        <v>181.516006</v>
      </c>
      <c r="G397">
        <f t="shared" si="6"/>
        <v>1.0837333859021747E-3</v>
      </c>
      <c r="H397">
        <v>59988000</v>
      </c>
    </row>
    <row r="398" spans="1:8">
      <c r="A398" s="1">
        <v>44406</v>
      </c>
      <c r="B398">
        <v>181.387497</v>
      </c>
      <c r="C398">
        <v>181.89750699999999</v>
      </c>
      <c r="D398">
        <v>179.00050400000001</v>
      </c>
      <c r="E398">
        <v>179.996002</v>
      </c>
      <c r="F398">
        <v>179.996002</v>
      </c>
      <c r="G398">
        <f t="shared" si="6"/>
        <v>-8.373939210628123E-3</v>
      </c>
      <c r="H398">
        <v>110400000</v>
      </c>
    </row>
    <row r="399" spans="1:8">
      <c r="A399" s="1">
        <v>44407</v>
      </c>
      <c r="B399">
        <v>167.39750699999999</v>
      </c>
      <c r="C399">
        <v>168.40699799999999</v>
      </c>
      <c r="D399">
        <v>165.34899899999999</v>
      </c>
      <c r="E399">
        <v>166.379501</v>
      </c>
      <c r="F399">
        <v>166.379501</v>
      </c>
      <c r="G399">
        <f t="shared" si="6"/>
        <v>-7.5648908024079309E-2</v>
      </c>
      <c r="H399">
        <v>199312000</v>
      </c>
    </row>
    <row r="400" spans="1:8">
      <c r="A400" s="1">
        <v>44410</v>
      </c>
      <c r="B400">
        <v>167.654999</v>
      </c>
      <c r="C400">
        <v>167.945999</v>
      </c>
      <c r="D400">
        <v>165.85000600000001</v>
      </c>
      <c r="E400">
        <v>166.574005</v>
      </c>
      <c r="F400">
        <v>166.574005</v>
      </c>
      <c r="G400">
        <f t="shared" si="6"/>
        <v>1.1690382458833248E-3</v>
      </c>
      <c r="H400">
        <v>67078000</v>
      </c>
    </row>
    <row r="401" spans="1:8">
      <c r="A401" s="1">
        <v>44411</v>
      </c>
      <c r="B401">
        <v>167.03599500000001</v>
      </c>
      <c r="C401">
        <v>169.550003</v>
      </c>
      <c r="D401">
        <v>164.988495</v>
      </c>
      <c r="E401">
        <v>168.31199599999999</v>
      </c>
      <c r="F401">
        <v>168.31199599999999</v>
      </c>
      <c r="G401">
        <f t="shared" si="6"/>
        <v>1.0433746850236236E-2</v>
      </c>
      <c r="H401">
        <v>83146000</v>
      </c>
    </row>
    <row r="402" spans="1:8">
      <c r="A402" s="1">
        <v>44412</v>
      </c>
      <c r="B402">
        <v>168.967499</v>
      </c>
      <c r="C402">
        <v>169.44399999999999</v>
      </c>
      <c r="D402">
        <v>167.27799999999999</v>
      </c>
      <c r="E402">
        <v>167.73599200000001</v>
      </c>
      <c r="F402">
        <v>167.73599200000001</v>
      </c>
      <c r="G402">
        <f t="shared" si="6"/>
        <v>-3.4222397315042397E-3</v>
      </c>
      <c r="H402">
        <v>43678000</v>
      </c>
    </row>
    <row r="403" spans="1:8">
      <c r="A403" s="1">
        <v>44413</v>
      </c>
      <c r="B403">
        <v>167.81100499999999</v>
      </c>
      <c r="C403">
        <v>169.449997</v>
      </c>
      <c r="D403">
        <v>167.04600500000001</v>
      </c>
      <c r="E403">
        <v>168.79949999999999</v>
      </c>
      <c r="F403">
        <v>168.79949999999999</v>
      </c>
      <c r="G403">
        <f t="shared" si="6"/>
        <v>6.3403685000413823E-3</v>
      </c>
      <c r="H403">
        <v>48670000</v>
      </c>
    </row>
    <row r="404" spans="1:8">
      <c r="A404" s="1">
        <v>44414</v>
      </c>
      <c r="B404">
        <v>168.75</v>
      </c>
      <c r="C404">
        <v>168.75</v>
      </c>
      <c r="D404">
        <v>166.45199600000001</v>
      </c>
      <c r="E404">
        <v>167.246994</v>
      </c>
      <c r="F404">
        <v>167.246994</v>
      </c>
      <c r="G404">
        <f t="shared" si="6"/>
        <v>-9.1973376698389897E-3</v>
      </c>
      <c r="H404">
        <v>52752000</v>
      </c>
    </row>
    <row r="405" spans="1:8">
      <c r="A405" s="1">
        <v>44417</v>
      </c>
      <c r="B405">
        <v>167.18049600000001</v>
      </c>
      <c r="C405">
        <v>167.74400299999999</v>
      </c>
      <c r="D405">
        <v>166.425995</v>
      </c>
      <c r="E405">
        <v>167.09350599999999</v>
      </c>
      <c r="F405">
        <v>167.09350599999999</v>
      </c>
      <c r="G405">
        <f t="shared" si="6"/>
        <v>-9.1773248851345635E-4</v>
      </c>
      <c r="H405">
        <v>42964000</v>
      </c>
    </row>
    <row r="406" spans="1:8">
      <c r="A406" s="1">
        <v>44418</v>
      </c>
      <c r="B406">
        <v>167.25050400000001</v>
      </c>
      <c r="C406">
        <v>167.89999399999999</v>
      </c>
      <c r="D406">
        <v>165.75</v>
      </c>
      <c r="E406">
        <v>166.033997</v>
      </c>
      <c r="F406">
        <v>166.033997</v>
      </c>
      <c r="G406">
        <f t="shared" si="6"/>
        <v>-6.3408149446573248E-3</v>
      </c>
      <c r="H406">
        <v>48252000</v>
      </c>
    </row>
    <row r="407" spans="1:8">
      <c r="A407" s="1">
        <v>44419</v>
      </c>
      <c r="B407">
        <v>166.572495</v>
      </c>
      <c r="C407">
        <v>166.884995</v>
      </c>
      <c r="D407">
        <v>163.88949600000001</v>
      </c>
      <c r="E407">
        <v>164.60549900000001</v>
      </c>
      <c r="F407">
        <v>164.60549900000001</v>
      </c>
      <c r="G407">
        <f t="shared" si="6"/>
        <v>-8.6036476011596141E-3</v>
      </c>
      <c r="H407">
        <v>58944000</v>
      </c>
    </row>
    <row r="408" spans="1:8">
      <c r="A408" s="1">
        <v>44420</v>
      </c>
      <c r="B408">
        <v>164.5</v>
      </c>
      <c r="C408">
        <v>165.725494</v>
      </c>
      <c r="D408">
        <v>163.48350500000001</v>
      </c>
      <c r="E408">
        <v>165.175003</v>
      </c>
      <c r="F408">
        <v>165.175003</v>
      </c>
      <c r="G408">
        <f t="shared" si="6"/>
        <v>3.4598115096993176E-3</v>
      </c>
      <c r="H408">
        <v>46282000</v>
      </c>
    </row>
    <row r="409" spans="1:8">
      <c r="A409" s="1">
        <v>44421</v>
      </c>
      <c r="B409">
        <v>165.28349299999999</v>
      </c>
      <c r="C409">
        <v>165.30349699999999</v>
      </c>
      <c r="D409">
        <v>164.14999399999999</v>
      </c>
      <c r="E409">
        <v>164.69850199999999</v>
      </c>
      <c r="F409">
        <v>164.69850199999999</v>
      </c>
      <c r="G409">
        <f t="shared" si="6"/>
        <v>-2.8848251330136909E-3</v>
      </c>
      <c r="H409">
        <v>41134000</v>
      </c>
    </row>
    <row r="410" spans="1:8">
      <c r="A410" s="1">
        <v>44424</v>
      </c>
      <c r="B410">
        <v>164.14999399999999</v>
      </c>
      <c r="C410">
        <v>165</v>
      </c>
      <c r="D410">
        <v>160.55650299999999</v>
      </c>
      <c r="E410">
        <v>164.94949299999999</v>
      </c>
      <c r="F410">
        <v>164.94949299999999</v>
      </c>
      <c r="G410">
        <f t="shared" si="6"/>
        <v>1.5239422153334736E-3</v>
      </c>
      <c r="H410">
        <v>66394000</v>
      </c>
    </row>
    <row r="411" spans="1:8">
      <c r="A411" s="1">
        <v>44425</v>
      </c>
      <c r="B411">
        <v>163.875</v>
      </c>
      <c r="C411">
        <v>164.024506</v>
      </c>
      <c r="D411">
        <v>161.283997</v>
      </c>
      <c r="E411">
        <v>162.098007</v>
      </c>
      <c r="F411">
        <v>162.098007</v>
      </c>
      <c r="G411">
        <f t="shared" si="6"/>
        <v>-1.7287024944053653E-2</v>
      </c>
      <c r="H411">
        <v>67758000</v>
      </c>
    </row>
    <row r="412" spans="1:8">
      <c r="A412" s="1">
        <v>44426</v>
      </c>
      <c r="B412">
        <v>162.099503</v>
      </c>
      <c r="C412">
        <v>162.70500200000001</v>
      </c>
      <c r="D412">
        <v>160</v>
      </c>
      <c r="E412">
        <v>160.06100499999999</v>
      </c>
      <c r="F412">
        <v>160.06100499999999</v>
      </c>
      <c r="G412">
        <f t="shared" si="6"/>
        <v>-1.2566483929688288E-2</v>
      </c>
      <c r="H412">
        <v>56086000</v>
      </c>
    </row>
    <row r="413" spans="1:8">
      <c r="A413" s="1">
        <v>44427</v>
      </c>
      <c r="B413">
        <v>159.70100400000001</v>
      </c>
      <c r="C413">
        <v>161.64999399999999</v>
      </c>
      <c r="D413">
        <v>159.12300099999999</v>
      </c>
      <c r="E413">
        <v>159.387497</v>
      </c>
      <c r="F413">
        <v>159.387497</v>
      </c>
      <c r="G413">
        <f t="shared" si="6"/>
        <v>-4.207820636887738E-3</v>
      </c>
      <c r="H413">
        <v>75658000</v>
      </c>
    </row>
    <row r="414" spans="1:8">
      <c r="A414" s="1">
        <v>44428</v>
      </c>
      <c r="B414">
        <v>160.19349700000001</v>
      </c>
      <c r="C414">
        <v>160.390503</v>
      </c>
      <c r="D414">
        <v>158.787994</v>
      </c>
      <c r="E414">
        <v>159.99749800000001</v>
      </c>
      <c r="F414">
        <v>159.99749800000001</v>
      </c>
      <c r="G414">
        <f t="shared" si="6"/>
        <v>3.8271571577537244E-3</v>
      </c>
      <c r="H414">
        <v>67168000</v>
      </c>
    </row>
    <row r="415" spans="1:8">
      <c r="A415" s="1">
        <v>44431</v>
      </c>
      <c r="B415">
        <v>160.595001</v>
      </c>
      <c r="C415">
        <v>164.04499799999999</v>
      </c>
      <c r="D415">
        <v>160.50050400000001</v>
      </c>
      <c r="E415">
        <v>163.29350299999999</v>
      </c>
      <c r="F415">
        <v>163.29350299999999</v>
      </c>
      <c r="G415">
        <f t="shared" si="6"/>
        <v>2.0600353388025905E-2</v>
      </c>
      <c r="H415">
        <v>65362000</v>
      </c>
    </row>
    <row r="416" spans="1:8">
      <c r="A416" s="1">
        <v>44432</v>
      </c>
      <c r="B416">
        <v>164</v>
      </c>
      <c r="C416">
        <v>165.774506</v>
      </c>
      <c r="D416">
        <v>163.729004</v>
      </c>
      <c r="E416">
        <v>165.28900100000001</v>
      </c>
      <c r="F416">
        <v>165.28900100000001</v>
      </c>
      <c r="G416">
        <f t="shared" si="6"/>
        <v>1.2220314729852078E-2</v>
      </c>
      <c r="H416">
        <v>51036000</v>
      </c>
    </row>
    <row r="417" spans="1:8">
      <c r="A417" s="1">
        <v>44433</v>
      </c>
      <c r="B417">
        <v>165.49350000000001</v>
      </c>
      <c r="C417">
        <v>166.050003</v>
      </c>
      <c r="D417">
        <v>164.30749499999999</v>
      </c>
      <c r="E417">
        <v>164.959</v>
      </c>
      <c r="F417">
        <v>164.959</v>
      </c>
      <c r="G417">
        <f t="shared" si="6"/>
        <v>-1.9965091325103712E-3</v>
      </c>
      <c r="H417">
        <v>33606000</v>
      </c>
    </row>
    <row r="418" spans="1:8">
      <c r="A418" s="1">
        <v>44434</v>
      </c>
      <c r="B418">
        <v>164.949997</v>
      </c>
      <c r="C418">
        <v>166.60000600000001</v>
      </c>
      <c r="D418">
        <v>164.800003</v>
      </c>
      <c r="E418">
        <v>165.800003</v>
      </c>
      <c r="F418">
        <v>165.800003</v>
      </c>
      <c r="G418">
        <f t="shared" si="6"/>
        <v>5.0982547178390902E-3</v>
      </c>
      <c r="H418">
        <v>41976000</v>
      </c>
    </row>
    <row r="419" spans="1:8">
      <c r="A419" s="1">
        <v>44435</v>
      </c>
      <c r="B419">
        <v>166.66149899999999</v>
      </c>
      <c r="C419">
        <v>167.61599699999999</v>
      </c>
      <c r="D419">
        <v>165.6875</v>
      </c>
      <c r="E419">
        <v>167.481506</v>
      </c>
      <c r="F419">
        <v>167.481506</v>
      </c>
      <c r="G419">
        <f t="shared" si="6"/>
        <v>1.0141754943152836E-2</v>
      </c>
      <c r="H419">
        <v>48048000</v>
      </c>
    </row>
    <row r="420" spans="1:8">
      <c r="A420" s="1">
        <v>44438</v>
      </c>
      <c r="B420">
        <v>167.87150600000001</v>
      </c>
      <c r="C420">
        <v>172.25</v>
      </c>
      <c r="D420">
        <v>167.76100199999999</v>
      </c>
      <c r="E420">
        <v>171.078506</v>
      </c>
      <c r="F420">
        <v>171.078506</v>
      </c>
      <c r="G420">
        <f t="shared" si="6"/>
        <v>2.1476998182712759E-2</v>
      </c>
      <c r="H420">
        <v>63844000</v>
      </c>
    </row>
    <row r="421" spans="1:8">
      <c r="A421" s="1">
        <v>44439</v>
      </c>
      <c r="B421">
        <v>171.240005</v>
      </c>
      <c r="C421">
        <v>173.628998</v>
      </c>
      <c r="D421">
        <v>169.779495</v>
      </c>
      <c r="E421">
        <v>173.53950499999999</v>
      </c>
      <c r="F421">
        <v>173.53950499999999</v>
      </c>
      <c r="G421">
        <f t="shared" si="6"/>
        <v>1.4385202779360284E-2</v>
      </c>
      <c r="H421">
        <v>87128000</v>
      </c>
    </row>
    <row r="422" spans="1:8">
      <c r="A422" s="1">
        <v>44440</v>
      </c>
      <c r="B422">
        <v>174.820007</v>
      </c>
      <c r="C422">
        <v>176.35000600000001</v>
      </c>
      <c r="D422">
        <v>173.76199299999999</v>
      </c>
      <c r="E422">
        <v>173.949997</v>
      </c>
      <c r="F422">
        <v>173.949997</v>
      </c>
      <c r="G422">
        <f t="shared" si="6"/>
        <v>2.365409536001728E-3</v>
      </c>
      <c r="H422">
        <v>72598000</v>
      </c>
    </row>
    <row r="423" spans="1:8">
      <c r="A423" s="1">
        <v>44441</v>
      </c>
      <c r="B423">
        <v>174.73800700000001</v>
      </c>
      <c r="C423">
        <v>175.598007</v>
      </c>
      <c r="D423">
        <v>172.75</v>
      </c>
      <c r="E423">
        <v>173.15600599999999</v>
      </c>
      <c r="F423">
        <v>173.15600599999999</v>
      </c>
      <c r="G423">
        <f t="shared" si="6"/>
        <v>-4.5644783770821817E-3</v>
      </c>
      <c r="H423">
        <v>58474000</v>
      </c>
    </row>
    <row r="424" spans="1:8">
      <c r="A424" s="1">
        <v>44442</v>
      </c>
      <c r="B424">
        <v>172.60000600000001</v>
      </c>
      <c r="C424">
        <v>174.133499</v>
      </c>
      <c r="D424">
        <v>171.82200599999999</v>
      </c>
      <c r="E424">
        <v>173.90249600000001</v>
      </c>
      <c r="F424">
        <v>173.90249600000001</v>
      </c>
      <c r="G424">
        <f t="shared" si="6"/>
        <v>4.3110834977333479E-3</v>
      </c>
      <c r="H424">
        <v>51514000</v>
      </c>
    </row>
    <row r="425" spans="1:8">
      <c r="A425" s="1">
        <v>44446</v>
      </c>
      <c r="B425">
        <v>173.89999399999999</v>
      </c>
      <c r="C425">
        <v>176.404495</v>
      </c>
      <c r="D425">
        <v>173.84700000000001</v>
      </c>
      <c r="E425">
        <v>175.464493</v>
      </c>
      <c r="F425">
        <v>175.464493</v>
      </c>
      <c r="G425">
        <f t="shared" si="6"/>
        <v>8.982027492003386E-3</v>
      </c>
      <c r="H425">
        <v>54758000</v>
      </c>
    </row>
    <row r="426" spans="1:8">
      <c r="A426" s="1">
        <v>44447</v>
      </c>
      <c r="B426">
        <v>175.582504</v>
      </c>
      <c r="C426">
        <v>177.28149400000001</v>
      </c>
      <c r="D426">
        <v>174.78349299999999</v>
      </c>
      <c r="E426">
        <v>176.27499399999999</v>
      </c>
      <c r="F426">
        <v>176.27499399999999</v>
      </c>
      <c r="G426">
        <f t="shared" si="6"/>
        <v>4.6191738632841428E-3</v>
      </c>
      <c r="H426">
        <v>61068000</v>
      </c>
    </row>
    <row r="427" spans="1:8">
      <c r="A427" s="1">
        <v>44448</v>
      </c>
      <c r="B427">
        <v>176.300995</v>
      </c>
      <c r="C427">
        <v>177.49949599999999</v>
      </c>
      <c r="D427">
        <v>174.018494</v>
      </c>
      <c r="E427">
        <v>174.20799299999999</v>
      </c>
      <c r="F427">
        <v>174.20799299999999</v>
      </c>
      <c r="G427">
        <f t="shared" si="6"/>
        <v>-1.1726002384660483E-2</v>
      </c>
      <c r="H427">
        <v>54384000</v>
      </c>
    </row>
    <row r="428" spans="1:8">
      <c r="A428" s="1">
        <v>44449</v>
      </c>
      <c r="B428">
        <v>175.09150700000001</v>
      </c>
      <c r="C428">
        <v>175.42250100000001</v>
      </c>
      <c r="D428">
        <v>173.14549299999999</v>
      </c>
      <c r="E428">
        <v>173.457504</v>
      </c>
      <c r="F428">
        <v>173.457504</v>
      </c>
      <c r="G428">
        <f t="shared" si="6"/>
        <v>-4.3080055459912003E-3</v>
      </c>
      <c r="H428">
        <v>47946000</v>
      </c>
    </row>
    <row r="429" spans="1:8">
      <c r="A429" s="1">
        <v>44452</v>
      </c>
      <c r="B429">
        <v>174.13999899999999</v>
      </c>
      <c r="C429">
        <v>174.89799500000001</v>
      </c>
      <c r="D429">
        <v>171.89999399999999</v>
      </c>
      <c r="E429">
        <v>172.85850500000001</v>
      </c>
      <c r="F429">
        <v>172.85850500000001</v>
      </c>
      <c r="G429">
        <f t="shared" si="6"/>
        <v>-3.453289631101808E-3</v>
      </c>
      <c r="H429">
        <v>51380000</v>
      </c>
    </row>
    <row r="430" spans="1:8">
      <c r="A430" s="1">
        <v>44453</v>
      </c>
      <c r="B430">
        <v>173.77749600000001</v>
      </c>
      <c r="C430">
        <v>174.34049999999999</v>
      </c>
      <c r="D430">
        <v>171.88549800000001</v>
      </c>
      <c r="E430">
        <v>172.5</v>
      </c>
      <c r="F430">
        <v>172.5</v>
      </c>
      <c r="G430">
        <f t="shared" si="6"/>
        <v>-2.0739795244671955E-3</v>
      </c>
      <c r="H430">
        <v>38738000</v>
      </c>
    </row>
    <row r="431" spans="1:8">
      <c r="A431" s="1">
        <v>44454</v>
      </c>
      <c r="B431">
        <v>172.12600699999999</v>
      </c>
      <c r="C431">
        <v>174.270996</v>
      </c>
      <c r="D431">
        <v>170.100494</v>
      </c>
      <c r="E431">
        <v>173.78950499999999</v>
      </c>
      <c r="F431">
        <v>173.78950499999999</v>
      </c>
      <c r="G431">
        <f t="shared" si="6"/>
        <v>7.4753913043477116E-3</v>
      </c>
      <c r="H431">
        <v>59150000</v>
      </c>
    </row>
    <row r="432" spans="1:8">
      <c r="A432" s="1">
        <v>44455</v>
      </c>
      <c r="B432">
        <v>172.99800099999999</v>
      </c>
      <c r="C432">
        <v>174.62750199999999</v>
      </c>
      <c r="D432">
        <v>172.307007</v>
      </c>
      <c r="E432">
        <v>174.412003</v>
      </c>
      <c r="F432">
        <v>174.412003</v>
      </c>
      <c r="G432">
        <f t="shared" si="6"/>
        <v>3.5819078948409189E-3</v>
      </c>
      <c r="H432">
        <v>51672000</v>
      </c>
    </row>
    <row r="433" spans="1:8">
      <c r="A433" s="1">
        <v>44456</v>
      </c>
      <c r="B433">
        <v>174.420502</v>
      </c>
      <c r="C433">
        <v>174.870499</v>
      </c>
      <c r="D433">
        <v>172.606506</v>
      </c>
      <c r="E433">
        <v>173.12600699999999</v>
      </c>
      <c r="F433">
        <v>173.12600699999999</v>
      </c>
      <c r="G433">
        <f t="shared" si="6"/>
        <v>-7.3733228096692915E-3</v>
      </c>
      <c r="H433">
        <v>92332000</v>
      </c>
    </row>
    <row r="434" spans="1:8">
      <c r="A434" s="1">
        <v>44459</v>
      </c>
      <c r="B434">
        <v>169.800003</v>
      </c>
      <c r="C434">
        <v>170.949997</v>
      </c>
      <c r="D434">
        <v>165.25050400000001</v>
      </c>
      <c r="E434">
        <v>167.78649899999999</v>
      </c>
      <c r="F434">
        <v>167.78649899999999</v>
      </c>
      <c r="G434">
        <f t="shared" si="6"/>
        <v>-3.0841744071414934E-2</v>
      </c>
      <c r="H434">
        <v>93382000</v>
      </c>
    </row>
    <row r="435" spans="1:8">
      <c r="A435" s="1">
        <v>44460</v>
      </c>
      <c r="B435">
        <v>168.75</v>
      </c>
      <c r="C435">
        <v>168.98500100000001</v>
      </c>
      <c r="D435">
        <v>166.619507</v>
      </c>
      <c r="E435">
        <v>167.18150299999999</v>
      </c>
      <c r="F435">
        <v>167.18150299999999</v>
      </c>
      <c r="G435">
        <f t="shared" si="6"/>
        <v>-3.6057489941428988E-3</v>
      </c>
      <c r="H435">
        <v>55618000</v>
      </c>
    </row>
    <row r="436" spans="1:8">
      <c r="A436" s="1">
        <v>44461</v>
      </c>
      <c r="B436">
        <v>167.550003</v>
      </c>
      <c r="C436">
        <v>169.449997</v>
      </c>
      <c r="D436">
        <v>167.052505</v>
      </c>
      <c r="E436">
        <v>169.00250199999999</v>
      </c>
      <c r="F436">
        <v>169.00250199999999</v>
      </c>
      <c r="G436">
        <f t="shared" si="6"/>
        <v>1.0892347342995157E-2</v>
      </c>
      <c r="H436">
        <v>48228000</v>
      </c>
    </row>
    <row r="437" spans="1:8">
      <c r="A437" s="1">
        <v>44462</v>
      </c>
      <c r="B437">
        <v>169.00250199999999</v>
      </c>
      <c r="C437">
        <v>171.44799800000001</v>
      </c>
      <c r="D437">
        <v>169.00250199999999</v>
      </c>
      <c r="E437">
        <v>170.800003</v>
      </c>
      <c r="F437">
        <v>170.800003</v>
      </c>
      <c r="G437">
        <f t="shared" si="6"/>
        <v>1.0635943129410075E-2</v>
      </c>
      <c r="H437">
        <v>47588000</v>
      </c>
    </row>
    <row r="438" spans="1:8">
      <c r="A438" s="1">
        <v>44463</v>
      </c>
      <c r="B438">
        <v>170.100494</v>
      </c>
      <c r="C438">
        <v>171.462997</v>
      </c>
      <c r="D438">
        <v>169.66999799999999</v>
      </c>
      <c r="E438">
        <v>171.27600100000001</v>
      </c>
      <c r="F438">
        <v>171.27600100000001</v>
      </c>
      <c r="G438">
        <f t="shared" si="6"/>
        <v>2.7868734873499612E-3</v>
      </c>
      <c r="H438">
        <v>42324000</v>
      </c>
    </row>
    <row r="439" spans="1:8">
      <c r="A439" s="1">
        <v>44466</v>
      </c>
      <c r="B439">
        <v>168.574997</v>
      </c>
      <c r="C439">
        <v>170.778503</v>
      </c>
      <c r="D439">
        <v>166.98049900000001</v>
      </c>
      <c r="E439">
        <v>170.28999300000001</v>
      </c>
      <c r="F439">
        <v>170.28999300000001</v>
      </c>
      <c r="G439">
        <f t="shared" si="6"/>
        <v>-5.7568368845790641E-3</v>
      </c>
      <c r="H439">
        <v>72690000</v>
      </c>
    </row>
    <row r="440" spans="1:8">
      <c r="A440" s="1">
        <v>44467</v>
      </c>
      <c r="B440">
        <v>167.88549800000001</v>
      </c>
      <c r="C440">
        <v>168.45950300000001</v>
      </c>
      <c r="D440">
        <v>164.50500500000001</v>
      </c>
      <c r="E440">
        <v>165.79800399999999</v>
      </c>
      <c r="F440">
        <v>165.79800399999999</v>
      </c>
      <c r="G440">
        <f t="shared" si="6"/>
        <v>-2.6378467230308789E-2</v>
      </c>
      <c r="H440">
        <v>88616000</v>
      </c>
    </row>
    <row r="441" spans="1:8">
      <c r="A441" s="1">
        <v>44468</v>
      </c>
      <c r="B441">
        <v>166.10549900000001</v>
      </c>
      <c r="C441">
        <v>167.56500199999999</v>
      </c>
      <c r="D441">
        <v>164.893494</v>
      </c>
      <c r="E441">
        <v>165.05600000000001</v>
      </c>
      <c r="F441">
        <v>165.05600000000001</v>
      </c>
      <c r="G441">
        <f t="shared" si="6"/>
        <v>-4.4753494137358407E-3</v>
      </c>
      <c r="H441">
        <v>51246000</v>
      </c>
    </row>
    <row r="442" spans="1:8">
      <c r="A442" s="1">
        <v>44469</v>
      </c>
      <c r="B442">
        <v>165.800003</v>
      </c>
      <c r="C442">
        <v>166.39250200000001</v>
      </c>
      <c r="D442">
        <v>163.69949299999999</v>
      </c>
      <c r="E442">
        <v>164.25199900000001</v>
      </c>
      <c r="F442">
        <v>164.25199900000001</v>
      </c>
      <c r="G442">
        <f t="shared" si="6"/>
        <v>-4.8710801182628716E-3</v>
      </c>
      <c r="H442">
        <v>56848000</v>
      </c>
    </row>
    <row r="443" spans="1:8">
      <c r="A443" s="1">
        <v>44470</v>
      </c>
      <c r="B443">
        <v>164.45050000000001</v>
      </c>
      <c r="C443">
        <v>165.458496</v>
      </c>
      <c r="D443">
        <v>162.796997</v>
      </c>
      <c r="E443">
        <v>164.162994</v>
      </c>
      <c r="F443">
        <v>164.162994</v>
      </c>
      <c r="G443">
        <f t="shared" si="6"/>
        <v>-5.4188077187433681E-4</v>
      </c>
      <c r="H443">
        <v>56712000</v>
      </c>
    </row>
    <row r="444" spans="1:8">
      <c r="A444" s="1">
        <v>44473</v>
      </c>
      <c r="B444">
        <v>163.96949799999999</v>
      </c>
      <c r="C444">
        <v>163.99949599999999</v>
      </c>
      <c r="D444">
        <v>158.8125</v>
      </c>
      <c r="E444">
        <v>159.48899800000001</v>
      </c>
      <c r="F444">
        <v>159.48899800000001</v>
      </c>
      <c r="G444">
        <f t="shared" si="6"/>
        <v>-2.8471678580618387E-2</v>
      </c>
      <c r="H444">
        <v>90462000</v>
      </c>
    </row>
    <row r="445" spans="1:8">
      <c r="A445" s="1">
        <v>44474</v>
      </c>
      <c r="B445">
        <v>160.22500600000001</v>
      </c>
      <c r="C445">
        <v>163.03649899999999</v>
      </c>
      <c r="D445">
        <v>160.12300099999999</v>
      </c>
      <c r="E445">
        <v>161.050003</v>
      </c>
      <c r="F445">
        <v>161.050003</v>
      </c>
      <c r="G445">
        <f t="shared" si="6"/>
        <v>9.7875403292708718E-3</v>
      </c>
      <c r="H445">
        <v>65384000</v>
      </c>
    </row>
    <row r="446" spans="1:8">
      <c r="A446" s="1">
        <v>44475</v>
      </c>
      <c r="B446">
        <v>160.67649800000001</v>
      </c>
      <c r="C446">
        <v>163.216995</v>
      </c>
      <c r="D446">
        <v>159.93100000000001</v>
      </c>
      <c r="E446">
        <v>163.100494</v>
      </c>
      <c r="F446">
        <v>163.100494</v>
      </c>
      <c r="G446">
        <f t="shared" si="6"/>
        <v>1.2732014665035374E-2</v>
      </c>
      <c r="H446">
        <v>50660000</v>
      </c>
    </row>
    <row r="447" spans="1:8">
      <c r="A447" s="1">
        <v>44476</v>
      </c>
      <c r="B447">
        <v>164.57699600000001</v>
      </c>
      <c r="C447">
        <v>166.28750600000001</v>
      </c>
      <c r="D447">
        <v>164.15299999999999</v>
      </c>
      <c r="E447">
        <v>165.12150600000001</v>
      </c>
      <c r="F447">
        <v>165.12150600000001</v>
      </c>
      <c r="G447">
        <f t="shared" si="6"/>
        <v>1.2391207104498481E-2</v>
      </c>
      <c r="H447">
        <v>48182000</v>
      </c>
    </row>
    <row r="448" spans="1:8">
      <c r="A448" s="1">
        <v>44477</v>
      </c>
      <c r="B448">
        <v>165.85000600000001</v>
      </c>
      <c r="C448">
        <v>166.07150300000001</v>
      </c>
      <c r="D448">
        <v>164.41000399999999</v>
      </c>
      <c r="E448">
        <v>164.43100000000001</v>
      </c>
      <c r="F448">
        <v>164.43100000000001</v>
      </c>
      <c r="G448">
        <f t="shared" si="6"/>
        <v>-4.1818053670126254E-3</v>
      </c>
      <c r="H448">
        <v>39964000</v>
      </c>
    </row>
    <row r="449" spans="1:8">
      <c r="A449" s="1">
        <v>44480</v>
      </c>
      <c r="B449">
        <v>163.75</v>
      </c>
      <c r="C449">
        <v>164.629501</v>
      </c>
      <c r="D449">
        <v>161.904999</v>
      </c>
      <c r="E449">
        <v>162.31500199999999</v>
      </c>
      <c r="F449">
        <v>162.31500199999999</v>
      </c>
      <c r="G449">
        <f t="shared" si="6"/>
        <v>-1.2868607501018814E-2</v>
      </c>
      <c r="H449">
        <v>40684000</v>
      </c>
    </row>
    <row r="450" spans="1:8">
      <c r="A450" s="1">
        <v>44481</v>
      </c>
      <c r="B450">
        <v>162.85000600000001</v>
      </c>
      <c r="C450">
        <v>163.37649500000001</v>
      </c>
      <c r="D450">
        <v>161.81399500000001</v>
      </c>
      <c r="E450">
        <v>162.366501</v>
      </c>
      <c r="F450">
        <v>162.366501</v>
      </c>
      <c r="G450">
        <f t="shared" si="6"/>
        <v>3.1727812811777056E-4</v>
      </c>
      <c r="H450">
        <v>36392000</v>
      </c>
    </row>
    <row r="451" spans="1:8">
      <c r="A451" s="1">
        <v>44482</v>
      </c>
      <c r="B451">
        <v>163.48550399999999</v>
      </c>
      <c r="C451">
        <v>164.419006</v>
      </c>
      <c r="D451">
        <v>163.05450400000001</v>
      </c>
      <c r="E451">
        <v>164.21400499999999</v>
      </c>
      <c r="F451">
        <v>164.21400499999999</v>
      </c>
      <c r="G451">
        <f t="shared" si="6"/>
        <v>1.1378603274821986E-2</v>
      </c>
      <c r="H451">
        <v>48402000</v>
      </c>
    </row>
    <row r="452" spans="1:8">
      <c r="A452" s="1">
        <v>44483</v>
      </c>
      <c r="B452">
        <v>165.12249800000001</v>
      </c>
      <c r="C452">
        <v>165.63000500000001</v>
      </c>
      <c r="D452">
        <v>164.53900100000001</v>
      </c>
      <c r="E452">
        <v>164.99299600000001</v>
      </c>
      <c r="F452">
        <v>164.99299600000001</v>
      </c>
      <c r="G452">
        <f t="shared" ref="G452:G515" si="7">($F452/$F451)-1</f>
        <v>4.7437549556141878E-3</v>
      </c>
      <c r="H452">
        <v>42190000</v>
      </c>
    </row>
    <row r="453" spans="1:8">
      <c r="A453" s="1">
        <v>44484</v>
      </c>
      <c r="B453">
        <v>165.570999</v>
      </c>
      <c r="C453">
        <v>170.520996</v>
      </c>
      <c r="D453">
        <v>165.199997</v>
      </c>
      <c r="E453">
        <v>170.45100400000001</v>
      </c>
      <c r="F453">
        <v>170.45100400000001</v>
      </c>
      <c r="G453">
        <f t="shared" si="7"/>
        <v>3.3080240569727026E-2</v>
      </c>
      <c r="H453">
        <v>103598000</v>
      </c>
    </row>
    <row r="454" spans="1:8">
      <c r="A454" s="1">
        <v>44487</v>
      </c>
      <c r="B454">
        <v>169.41799900000001</v>
      </c>
      <c r="C454">
        <v>172.458496</v>
      </c>
      <c r="D454">
        <v>169.25500500000001</v>
      </c>
      <c r="E454">
        <v>172.337006</v>
      </c>
      <c r="F454">
        <v>172.337006</v>
      </c>
      <c r="G454">
        <f t="shared" si="7"/>
        <v>1.1064774954332224E-2</v>
      </c>
      <c r="H454">
        <v>63482000</v>
      </c>
    </row>
    <row r="455" spans="1:8">
      <c r="A455" s="1">
        <v>44488</v>
      </c>
      <c r="B455">
        <v>171.714493</v>
      </c>
      <c r="C455">
        <v>172.734497</v>
      </c>
      <c r="D455">
        <v>171.10000600000001</v>
      </c>
      <c r="E455">
        <v>172.207504</v>
      </c>
      <c r="F455">
        <v>172.207504</v>
      </c>
      <c r="G455">
        <f t="shared" si="7"/>
        <v>-7.5144626801748604E-4</v>
      </c>
      <c r="H455">
        <v>47722000</v>
      </c>
    </row>
    <row r="456" spans="1:8">
      <c r="A456" s="1">
        <v>44489</v>
      </c>
      <c r="B456">
        <v>172.63299599999999</v>
      </c>
      <c r="C456">
        <v>173.14300499999999</v>
      </c>
      <c r="D456">
        <v>170.018494</v>
      </c>
      <c r="E456">
        <v>170.753006</v>
      </c>
      <c r="F456">
        <v>170.753006</v>
      </c>
      <c r="G456">
        <f t="shared" si="7"/>
        <v>-8.4461940752593723E-3</v>
      </c>
      <c r="H456">
        <v>42796000</v>
      </c>
    </row>
    <row r="457" spans="1:8">
      <c r="A457" s="1">
        <v>44490</v>
      </c>
      <c r="B457">
        <v>170.71249399999999</v>
      </c>
      <c r="C457">
        <v>172.01400799999999</v>
      </c>
      <c r="D457">
        <v>170.14999399999999</v>
      </c>
      <c r="E457">
        <v>171.75050400000001</v>
      </c>
      <c r="F457">
        <v>171.75050400000001</v>
      </c>
      <c r="G457">
        <f t="shared" si="7"/>
        <v>5.8417595295512381E-3</v>
      </c>
      <c r="H457">
        <v>37628000</v>
      </c>
    </row>
    <row r="458" spans="1:8">
      <c r="A458" s="1">
        <v>44491</v>
      </c>
      <c r="B458">
        <v>171.050003</v>
      </c>
      <c r="C458">
        <v>171.49200400000001</v>
      </c>
      <c r="D458">
        <v>166.56500199999999</v>
      </c>
      <c r="E458">
        <v>166.77749600000001</v>
      </c>
      <c r="F458">
        <v>166.77749600000001</v>
      </c>
      <c r="G458">
        <f t="shared" si="7"/>
        <v>-2.8954837885075357E-2</v>
      </c>
      <c r="H458">
        <v>62782000</v>
      </c>
    </row>
    <row r="459" spans="1:8">
      <c r="A459" s="1">
        <v>44494</v>
      </c>
      <c r="B459">
        <v>166.75</v>
      </c>
      <c r="C459">
        <v>167.38999899999999</v>
      </c>
      <c r="D459">
        <v>164.884995</v>
      </c>
      <c r="E459">
        <v>166.018494</v>
      </c>
      <c r="F459">
        <v>166.018494</v>
      </c>
      <c r="G459">
        <f t="shared" si="7"/>
        <v>-4.5509857037306922E-3</v>
      </c>
      <c r="H459">
        <v>44520000</v>
      </c>
    </row>
    <row r="460" spans="1:8">
      <c r="A460" s="1">
        <v>44495</v>
      </c>
      <c r="B460">
        <v>167.475494</v>
      </c>
      <c r="C460">
        <v>170.80600000000001</v>
      </c>
      <c r="D460">
        <v>167.199005</v>
      </c>
      <c r="E460">
        <v>168.80349699999999</v>
      </c>
      <c r="F460">
        <v>168.80349699999999</v>
      </c>
      <c r="G460">
        <f t="shared" si="7"/>
        <v>1.6775257580640357E-2</v>
      </c>
      <c r="H460">
        <v>53966000</v>
      </c>
    </row>
    <row r="461" spans="1:8">
      <c r="A461" s="1">
        <v>44496</v>
      </c>
      <c r="B461">
        <v>169.39999399999999</v>
      </c>
      <c r="C461">
        <v>171.85000600000001</v>
      </c>
      <c r="D461">
        <v>168.572495</v>
      </c>
      <c r="E461">
        <v>169.62449599999999</v>
      </c>
      <c r="F461">
        <v>169.62449599999999</v>
      </c>
      <c r="G461">
        <f t="shared" si="7"/>
        <v>4.8636373925357024E-3</v>
      </c>
      <c r="H461">
        <v>54044000</v>
      </c>
    </row>
    <row r="462" spans="1:8">
      <c r="A462" s="1">
        <v>44497</v>
      </c>
      <c r="B462">
        <v>170.104996</v>
      </c>
      <c r="C462">
        <v>173.949997</v>
      </c>
      <c r="D462">
        <v>169.300003</v>
      </c>
      <c r="E462">
        <v>172.328506</v>
      </c>
      <c r="F462">
        <v>172.328506</v>
      </c>
      <c r="G462">
        <f t="shared" si="7"/>
        <v>1.5941152744825215E-2</v>
      </c>
      <c r="H462">
        <v>114174000</v>
      </c>
    </row>
    <row r="463" spans="1:8">
      <c r="A463" s="1">
        <v>44498</v>
      </c>
      <c r="B463">
        <v>165.00100699999999</v>
      </c>
      <c r="C463">
        <v>168.74099699999999</v>
      </c>
      <c r="D463">
        <v>163.666</v>
      </c>
      <c r="E463">
        <v>168.62150600000001</v>
      </c>
      <c r="F463">
        <v>168.62150600000001</v>
      </c>
      <c r="G463">
        <f t="shared" si="7"/>
        <v>-2.1511240862263303E-2</v>
      </c>
      <c r="H463">
        <v>129722000</v>
      </c>
    </row>
    <row r="464" spans="1:8">
      <c r="A464" s="1">
        <v>44501</v>
      </c>
      <c r="B464">
        <v>168.08999600000001</v>
      </c>
      <c r="C464">
        <v>168.79299900000001</v>
      </c>
      <c r="D464">
        <v>164.600998</v>
      </c>
      <c r="E464">
        <v>165.90550200000001</v>
      </c>
      <c r="F464">
        <v>165.90550200000001</v>
      </c>
      <c r="G464">
        <f t="shared" si="7"/>
        <v>-1.6107103206633666E-2</v>
      </c>
      <c r="H464">
        <v>72178000</v>
      </c>
    </row>
    <row r="465" spans="1:8">
      <c r="A465" s="1">
        <v>44502</v>
      </c>
      <c r="B465">
        <v>165.75050400000001</v>
      </c>
      <c r="C465">
        <v>166.55600000000001</v>
      </c>
      <c r="D465">
        <v>164.177505</v>
      </c>
      <c r="E465">
        <v>165.637497</v>
      </c>
      <c r="F465">
        <v>165.637497</v>
      </c>
      <c r="G465">
        <f t="shared" si="7"/>
        <v>-1.6154075468818307E-3</v>
      </c>
      <c r="H465">
        <v>52552000</v>
      </c>
    </row>
    <row r="466" spans="1:8">
      <c r="A466" s="1">
        <v>44503</v>
      </c>
      <c r="B466">
        <v>165.449997</v>
      </c>
      <c r="C466">
        <v>169.746002</v>
      </c>
      <c r="D466">
        <v>164.87600699999999</v>
      </c>
      <c r="E466">
        <v>169.199997</v>
      </c>
      <c r="F466">
        <v>169.199997</v>
      </c>
      <c r="G466">
        <f t="shared" si="7"/>
        <v>2.1507811120811571E-2</v>
      </c>
      <c r="H466">
        <v>67944000</v>
      </c>
    </row>
    <row r="467" spans="1:8">
      <c r="A467" s="1">
        <v>44504</v>
      </c>
      <c r="B467">
        <v>168.5</v>
      </c>
      <c r="C467">
        <v>174.93150299999999</v>
      </c>
      <c r="D467">
        <v>168.25</v>
      </c>
      <c r="E467">
        <v>173.85000600000001</v>
      </c>
      <c r="F467">
        <v>173.85000600000001</v>
      </c>
      <c r="G467">
        <f t="shared" si="7"/>
        <v>2.7482323182310697E-2</v>
      </c>
      <c r="H467">
        <v>107060000</v>
      </c>
    </row>
    <row r="468" spans="1:8">
      <c r="A468" s="1">
        <v>44505</v>
      </c>
      <c r="B468">
        <v>173.85000600000001</v>
      </c>
      <c r="C468">
        <v>178.3125</v>
      </c>
      <c r="D468">
        <v>173.84899899999999</v>
      </c>
      <c r="E468">
        <v>175.94949299999999</v>
      </c>
      <c r="F468">
        <v>175.94949299999999</v>
      </c>
      <c r="G468">
        <f t="shared" si="7"/>
        <v>1.2076427538345813E-2</v>
      </c>
      <c r="H468">
        <v>99940000</v>
      </c>
    </row>
    <row r="469" spans="1:8">
      <c r="A469" s="1">
        <v>44508</v>
      </c>
      <c r="B469">
        <v>176.162003</v>
      </c>
      <c r="C469">
        <v>178.949997</v>
      </c>
      <c r="D469">
        <v>174.39300499999999</v>
      </c>
      <c r="E469">
        <v>174.449005</v>
      </c>
      <c r="F469">
        <v>174.449005</v>
      </c>
      <c r="G469">
        <f t="shared" si="7"/>
        <v>-8.5279472785976251E-3</v>
      </c>
      <c r="H469">
        <v>61480000</v>
      </c>
    </row>
    <row r="470" spans="1:8">
      <c r="A470" s="1">
        <v>44509</v>
      </c>
      <c r="B470">
        <v>175.762497</v>
      </c>
      <c r="C470">
        <v>179.68850699999999</v>
      </c>
      <c r="D470">
        <v>175.07150300000001</v>
      </c>
      <c r="E470">
        <v>178.81149300000001</v>
      </c>
      <c r="F470">
        <v>178.81149300000001</v>
      </c>
      <c r="G470">
        <f t="shared" si="7"/>
        <v>2.5007239221570776E-2</v>
      </c>
      <c r="H470">
        <v>85898000</v>
      </c>
    </row>
    <row r="471" spans="1:8">
      <c r="A471" s="1">
        <v>44510</v>
      </c>
      <c r="B471">
        <v>178.19349700000001</v>
      </c>
      <c r="C471">
        <v>180.27250699999999</v>
      </c>
      <c r="D471">
        <v>173.154495</v>
      </c>
      <c r="E471">
        <v>174.10249300000001</v>
      </c>
      <c r="F471">
        <v>174.10249300000001</v>
      </c>
      <c r="G471">
        <f t="shared" si="7"/>
        <v>-2.6334996263355448E-2</v>
      </c>
      <c r="H471">
        <v>80548000</v>
      </c>
    </row>
    <row r="472" spans="1:8">
      <c r="A472" s="1">
        <v>44511</v>
      </c>
      <c r="B472">
        <v>175.64999399999999</v>
      </c>
      <c r="C472">
        <v>177.162003</v>
      </c>
      <c r="D472">
        <v>173.37350499999999</v>
      </c>
      <c r="E472">
        <v>173.625</v>
      </c>
      <c r="F472">
        <v>173.625</v>
      </c>
      <c r="G472">
        <f t="shared" si="7"/>
        <v>-2.7425971436262353E-3</v>
      </c>
      <c r="H472">
        <v>45288000</v>
      </c>
    </row>
    <row r="473" spans="1:8">
      <c r="A473" s="1">
        <v>44512</v>
      </c>
      <c r="B473">
        <v>174.25</v>
      </c>
      <c r="C473">
        <v>177.03649899999999</v>
      </c>
      <c r="D473">
        <v>172.35249300000001</v>
      </c>
      <c r="E473">
        <v>176.257507</v>
      </c>
      <c r="F473">
        <v>176.257507</v>
      </c>
      <c r="G473">
        <f t="shared" si="7"/>
        <v>1.5162027357811469E-2</v>
      </c>
      <c r="H473">
        <v>53788000</v>
      </c>
    </row>
    <row r="474" spans="1:8">
      <c r="A474" s="1">
        <v>44515</v>
      </c>
      <c r="B474">
        <v>176.85000600000001</v>
      </c>
      <c r="C474">
        <v>179.69399999999999</v>
      </c>
      <c r="D474">
        <v>176.29049699999999</v>
      </c>
      <c r="E474">
        <v>177.283997</v>
      </c>
      <c r="F474">
        <v>177.283997</v>
      </c>
      <c r="G474">
        <f t="shared" si="7"/>
        <v>5.8238086846422732E-3</v>
      </c>
      <c r="H474">
        <v>58594000</v>
      </c>
    </row>
    <row r="475" spans="1:8">
      <c r="A475" s="1">
        <v>44516</v>
      </c>
      <c r="B475">
        <v>176.949997</v>
      </c>
      <c r="C475">
        <v>178.824997</v>
      </c>
      <c r="D475">
        <v>176.257507</v>
      </c>
      <c r="E475">
        <v>177.03500399999999</v>
      </c>
      <c r="F475">
        <v>177.03500399999999</v>
      </c>
      <c r="G475">
        <f t="shared" si="7"/>
        <v>-1.4044866102608244E-3</v>
      </c>
      <c r="H475">
        <v>44342000</v>
      </c>
    </row>
    <row r="476" spans="1:8">
      <c r="A476" s="1">
        <v>44517</v>
      </c>
      <c r="B476">
        <v>178.23599200000001</v>
      </c>
      <c r="C476">
        <v>179.362503</v>
      </c>
      <c r="D476">
        <v>177.26750200000001</v>
      </c>
      <c r="E476">
        <v>177.449997</v>
      </c>
      <c r="F476">
        <v>177.449997</v>
      </c>
      <c r="G476">
        <f t="shared" si="7"/>
        <v>2.344129638904624E-3</v>
      </c>
      <c r="H476">
        <v>51206000</v>
      </c>
    </row>
    <row r="477" spans="1:8">
      <c r="A477" s="1">
        <v>44518</v>
      </c>
      <c r="B477">
        <v>178.31750500000001</v>
      </c>
      <c r="C477">
        <v>185.21000699999999</v>
      </c>
      <c r="D477">
        <v>178.050003</v>
      </c>
      <c r="E477">
        <v>184.80299400000001</v>
      </c>
      <c r="F477">
        <v>184.80299400000001</v>
      </c>
      <c r="G477">
        <f t="shared" si="7"/>
        <v>4.143700830831798E-2</v>
      </c>
      <c r="H477">
        <v>114070000</v>
      </c>
    </row>
    <row r="478" spans="1:8">
      <c r="A478" s="1">
        <v>44519</v>
      </c>
      <c r="B478">
        <v>185.63450599999999</v>
      </c>
      <c r="C478">
        <v>188.10749799999999</v>
      </c>
      <c r="D478">
        <v>183.78599500000001</v>
      </c>
      <c r="E478">
        <v>183.828506</v>
      </c>
      <c r="F478">
        <v>183.828506</v>
      </c>
      <c r="G478">
        <f t="shared" si="7"/>
        <v>-5.2731180318431603E-3</v>
      </c>
      <c r="H478">
        <v>98734000</v>
      </c>
    </row>
    <row r="479" spans="1:8">
      <c r="A479" s="1">
        <v>44522</v>
      </c>
      <c r="B479">
        <v>183.81899999999999</v>
      </c>
      <c r="C479">
        <v>185.67300399999999</v>
      </c>
      <c r="D479">
        <v>178.375</v>
      </c>
      <c r="E479">
        <v>178.62849399999999</v>
      </c>
      <c r="F479">
        <v>178.62849399999999</v>
      </c>
      <c r="G479">
        <f t="shared" si="7"/>
        <v>-2.8287299468125027E-2</v>
      </c>
      <c r="H479">
        <v>96844000</v>
      </c>
    </row>
    <row r="480" spans="1:8">
      <c r="A480" s="1">
        <v>44523</v>
      </c>
      <c r="B480">
        <v>179.25199900000001</v>
      </c>
      <c r="C480">
        <v>181.052505</v>
      </c>
      <c r="D480">
        <v>176.38549800000001</v>
      </c>
      <c r="E480">
        <v>179.00199900000001</v>
      </c>
      <c r="F480">
        <v>179.00199900000001</v>
      </c>
      <c r="G480">
        <f t="shared" si="7"/>
        <v>2.090959799504466E-3</v>
      </c>
      <c r="H480">
        <v>73804000</v>
      </c>
    </row>
    <row r="481" spans="1:8">
      <c r="A481" s="1">
        <v>44524</v>
      </c>
      <c r="B481">
        <v>178.133499</v>
      </c>
      <c r="C481">
        <v>180.682007</v>
      </c>
      <c r="D481">
        <v>176.842499</v>
      </c>
      <c r="E481">
        <v>179.02049299999999</v>
      </c>
      <c r="F481">
        <v>179.02049299999999</v>
      </c>
      <c r="G481">
        <f t="shared" si="7"/>
        <v>1.033172819482342E-4</v>
      </c>
      <c r="H481">
        <v>46560000</v>
      </c>
    </row>
    <row r="482" spans="1:8">
      <c r="A482" s="1">
        <v>44526</v>
      </c>
      <c r="B482">
        <v>180.104996</v>
      </c>
      <c r="C482">
        <v>181.675003</v>
      </c>
      <c r="D482">
        <v>175.207504</v>
      </c>
      <c r="E482">
        <v>175.22799699999999</v>
      </c>
      <c r="F482">
        <v>175.22799699999999</v>
      </c>
      <c r="G482">
        <f t="shared" si="7"/>
        <v>-2.118470313898646E-2</v>
      </c>
      <c r="H482">
        <v>59826000</v>
      </c>
    </row>
    <row r="483" spans="1:8">
      <c r="A483" s="1">
        <v>44529</v>
      </c>
      <c r="B483">
        <v>177.38200399999999</v>
      </c>
      <c r="C483">
        <v>179.800003</v>
      </c>
      <c r="D483">
        <v>176.574997</v>
      </c>
      <c r="E483">
        <v>178.078506</v>
      </c>
      <c r="F483">
        <v>178.078506</v>
      </c>
      <c r="G483">
        <f t="shared" si="7"/>
        <v>1.6267428999944711E-2</v>
      </c>
      <c r="H483">
        <v>65312000</v>
      </c>
    </row>
    <row r="484" spans="1:8">
      <c r="A484" s="1">
        <v>44530</v>
      </c>
      <c r="B484">
        <v>178.175003</v>
      </c>
      <c r="C484">
        <v>179.288498</v>
      </c>
      <c r="D484">
        <v>174.600494</v>
      </c>
      <c r="E484">
        <v>175.3535</v>
      </c>
      <c r="F484">
        <v>175.3535</v>
      </c>
      <c r="G484">
        <f t="shared" si="7"/>
        <v>-1.5302273481562212E-2</v>
      </c>
      <c r="H484">
        <v>80022000</v>
      </c>
    </row>
    <row r="485" spans="1:8">
      <c r="A485" s="1">
        <v>44531</v>
      </c>
      <c r="B485">
        <v>177.25</v>
      </c>
      <c r="C485">
        <v>177.99400299999999</v>
      </c>
      <c r="D485">
        <v>172.08000200000001</v>
      </c>
      <c r="E485">
        <v>172.18600499999999</v>
      </c>
      <c r="F485">
        <v>172.18600499999999</v>
      </c>
      <c r="G485">
        <f t="shared" si="7"/>
        <v>-1.80634831925226E-2</v>
      </c>
      <c r="H485">
        <v>74916000</v>
      </c>
    </row>
    <row r="486" spans="1:8">
      <c r="A486" s="1">
        <v>44532</v>
      </c>
      <c r="B486">
        <v>173</v>
      </c>
      <c r="C486">
        <v>174.634995</v>
      </c>
      <c r="D486">
        <v>171.1875</v>
      </c>
      <c r="E486">
        <v>171.86799600000001</v>
      </c>
      <c r="F486">
        <v>171.86799600000001</v>
      </c>
      <c r="G486">
        <f t="shared" si="7"/>
        <v>-1.8468922604946147E-3</v>
      </c>
      <c r="H486">
        <v>64726000</v>
      </c>
    </row>
    <row r="487" spans="1:8">
      <c r="A487" s="1">
        <v>44533</v>
      </c>
      <c r="B487">
        <v>172.75</v>
      </c>
      <c r="C487">
        <v>173.49350000000001</v>
      </c>
      <c r="D487">
        <v>166.929993</v>
      </c>
      <c r="E487">
        <v>169.48950199999999</v>
      </c>
      <c r="F487">
        <v>169.48950199999999</v>
      </c>
      <c r="G487">
        <f t="shared" si="7"/>
        <v>-1.3839074495288872E-2</v>
      </c>
      <c r="H487">
        <v>80712000</v>
      </c>
    </row>
    <row r="488" spans="1:8">
      <c r="A488" s="1">
        <v>44536</v>
      </c>
      <c r="B488">
        <v>169.64999399999999</v>
      </c>
      <c r="C488">
        <v>173.69549599999999</v>
      </c>
      <c r="D488">
        <v>166.934494</v>
      </c>
      <c r="E488">
        <v>171.36850000000001</v>
      </c>
      <c r="F488">
        <v>171.36850000000001</v>
      </c>
      <c r="G488">
        <f t="shared" si="7"/>
        <v>1.1086220549518355E-2</v>
      </c>
      <c r="H488">
        <v>68860000</v>
      </c>
    </row>
    <row r="489" spans="1:8">
      <c r="A489" s="1">
        <v>44537</v>
      </c>
      <c r="B489">
        <v>174.60000600000001</v>
      </c>
      <c r="C489">
        <v>177.49949599999999</v>
      </c>
      <c r="D489">
        <v>173.33450300000001</v>
      </c>
      <c r="E489">
        <v>176.16450499999999</v>
      </c>
      <c r="F489">
        <v>176.16450499999999</v>
      </c>
      <c r="G489">
        <f t="shared" si="7"/>
        <v>2.7986502770345645E-2</v>
      </c>
      <c r="H489">
        <v>66410000</v>
      </c>
    </row>
    <row r="490" spans="1:8">
      <c r="A490" s="1">
        <v>44538</v>
      </c>
      <c r="B490">
        <v>176.150497</v>
      </c>
      <c r="C490">
        <v>177.179993</v>
      </c>
      <c r="D490">
        <v>174.75050400000001</v>
      </c>
      <c r="E490">
        <v>176.158005</v>
      </c>
      <c r="F490">
        <v>176.158005</v>
      </c>
      <c r="G490">
        <f t="shared" si="7"/>
        <v>-3.6897330707996723E-5</v>
      </c>
      <c r="H490">
        <v>45254000</v>
      </c>
    </row>
    <row r="491" spans="1:8">
      <c r="A491" s="1">
        <v>44539</v>
      </c>
      <c r="B491">
        <v>175.75</v>
      </c>
      <c r="C491">
        <v>176.96949799999999</v>
      </c>
      <c r="D491">
        <v>174.13949600000001</v>
      </c>
      <c r="E491">
        <v>174.17100500000001</v>
      </c>
      <c r="F491">
        <v>174.17100500000001</v>
      </c>
      <c r="G491">
        <f t="shared" si="7"/>
        <v>-1.1279646360663476E-2</v>
      </c>
      <c r="H491">
        <v>46062000</v>
      </c>
    </row>
    <row r="492" spans="1:8">
      <c r="A492" s="1">
        <v>44540</v>
      </c>
      <c r="B492">
        <v>175.41700700000001</v>
      </c>
      <c r="C492">
        <v>175.92700199999999</v>
      </c>
      <c r="D492">
        <v>170.5</v>
      </c>
      <c r="E492">
        <v>172.212006</v>
      </c>
      <c r="F492">
        <v>172.212006</v>
      </c>
      <c r="G492">
        <f t="shared" si="7"/>
        <v>-1.1247560981806348E-2</v>
      </c>
      <c r="H492">
        <v>60690000</v>
      </c>
    </row>
    <row r="493" spans="1:8">
      <c r="A493" s="1">
        <v>44543</v>
      </c>
      <c r="B493">
        <v>172</v>
      </c>
      <c r="C493">
        <v>172.10000600000001</v>
      </c>
      <c r="D493">
        <v>169.13000500000001</v>
      </c>
      <c r="E493">
        <v>169.56750500000001</v>
      </c>
      <c r="F493">
        <v>169.56750500000001</v>
      </c>
      <c r="G493">
        <f t="shared" si="7"/>
        <v>-1.5356078019322261E-2</v>
      </c>
      <c r="H493">
        <v>62170000</v>
      </c>
    </row>
    <row r="494" spans="1:8">
      <c r="A494" s="1">
        <v>44544</v>
      </c>
      <c r="B494">
        <v>167.550003</v>
      </c>
      <c r="C494">
        <v>169.49899300000001</v>
      </c>
      <c r="D494">
        <v>166.44000199999999</v>
      </c>
      <c r="E494">
        <v>169.09150700000001</v>
      </c>
      <c r="F494">
        <v>169.09150700000001</v>
      </c>
      <c r="G494">
        <f t="shared" si="7"/>
        <v>-2.8071298212473117E-3</v>
      </c>
      <c r="H494">
        <v>55976000</v>
      </c>
    </row>
    <row r="495" spans="1:8">
      <c r="A495" s="1">
        <v>44545</v>
      </c>
      <c r="B495">
        <v>168.598007</v>
      </c>
      <c r="C495">
        <v>173.60000600000001</v>
      </c>
      <c r="D495">
        <v>165.195007</v>
      </c>
      <c r="E495">
        <v>173.31500199999999</v>
      </c>
      <c r="F495">
        <v>173.31500199999999</v>
      </c>
      <c r="G495">
        <f t="shared" si="7"/>
        <v>2.4977570280924732E-2</v>
      </c>
      <c r="H495">
        <v>75794000</v>
      </c>
    </row>
    <row r="496" spans="1:8">
      <c r="A496" s="1">
        <v>44546</v>
      </c>
      <c r="B496">
        <v>173.36850000000001</v>
      </c>
      <c r="C496">
        <v>174.166</v>
      </c>
      <c r="D496">
        <v>168.160507</v>
      </c>
      <c r="E496">
        <v>168.871002</v>
      </c>
      <c r="F496">
        <v>168.871002</v>
      </c>
      <c r="G496">
        <f t="shared" si="7"/>
        <v>-2.5641173289776664E-2</v>
      </c>
      <c r="H496">
        <v>60876000</v>
      </c>
    </row>
    <row r="497" spans="1:8">
      <c r="A497" s="1">
        <v>44547</v>
      </c>
      <c r="B497">
        <v>167.71049500000001</v>
      </c>
      <c r="C497">
        <v>170.89849899999999</v>
      </c>
      <c r="D497">
        <v>165.613495</v>
      </c>
      <c r="E497">
        <v>170.01750200000001</v>
      </c>
      <c r="F497">
        <v>170.01750200000001</v>
      </c>
      <c r="G497">
        <f t="shared" si="7"/>
        <v>6.7892058815401946E-3</v>
      </c>
      <c r="H497">
        <v>85542000</v>
      </c>
    </row>
    <row r="498" spans="1:8">
      <c r="A498" s="1">
        <v>44550</v>
      </c>
      <c r="B498">
        <v>166.85000600000001</v>
      </c>
      <c r="C498">
        <v>167.87449599999999</v>
      </c>
      <c r="D498">
        <v>165.60000600000001</v>
      </c>
      <c r="E498">
        <v>167.07899499999999</v>
      </c>
      <c r="F498">
        <v>167.07899499999999</v>
      </c>
      <c r="G498">
        <f t="shared" si="7"/>
        <v>-1.7283555901203673E-2</v>
      </c>
      <c r="H498">
        <v>57372000</v>
      </c>
    </row>
    <row r="499" spans="1:8">
      <c r="A499" s="1">
        <v>44551</v>
      </c>
      <c r="B499">
        <v>167.850494</v>
      </c>
      <c r="C499">
        <v>170.71650700000001</v>
      </c>
      <c r="D499">
        <v>165.64750699999999</v>
      </c>
      <c r="E499">
        <v>170.41700700000001</v>
      </c>
      <c r="F499">
        <v>170.41700700000001</v>
      </c>
      <c r="G499">
        <f t="shared" si="7"/>
        <v>1.9978645430564379E-2</v>
      </c>
      <c r="H499">
        <v>55956000</v>
      </c>
    </row>
    <row r="500" spans="1:8">
      <c r="A500" s="1">
        <v>44552</v>
      </c>
      <c r="B500">
        <v>169.270004</v>
      </c>
      <c r="C500">
        <v>172.050003</v>
      </c>
      <c r="D500">
        <v>168.50050400000001</v>
      </c>
      <c r="E500">
        <v>171.037003</v>
      </c>
      <c r="F500">
        <v>171.037003</v>
      </c>
      <c r="G500">
        <f t="shared" si="7"/>
        <v>3.6381110718601839E-3</v>
      </c>
      <c r="H500">
        <v>55036000</v>
      </c>
    </row>
    <row r="501" spans="1:8">
      <c r="A501" s="1">
        <v>44553</v>
      </c>
      <c r="B501">
        <v>170.42799400000001</v>
      </c>
      <c r="C501">
        <v>171.97500600000001</v>
      </c>
      <c r="D501">
        <v>170.14999399999999</v>
      </c>
      <c r="E501">
        <v>171.06849700000001</v>
      </c>
      <c r="F501">
        <v>171.06849700000001</v>
      </c>
      <c r="G501">
        <f t="shared" si="7"/>
        <v>1.8413559316177164E-4</v>
      </c>
      <c r="H501">
        <v>36788000</v>
      </c>
    </row>
    <row r="502" spans="1:8">
      <c r="A502" s="1">
        <v>44557</v>
      </c>
      <c r="B502">
        <v>171.037003</v>
      </c>
      <c r="C502">
        <v>172.942993</v>
      </c>
      <c r="D502">
        <v>169.21549999999999</v>
      </c>
      <c r="E502">
        <v>169.66949500000001</v>
      </c>
      <c r="F502">
        <v>169.66949500000001</v>
      </c>
      <c r="G502">
        <f t="shared" si="7"/>
        <v>-8.1780223976597455E-3</v>
      </c>
      <c r="H502">
        <v>58688000</v>
      </c>
    </row>
    <row r="503" spans="1:8">
      <c r="A503" s="1">
        <v>44558</v>
      </c>
      <c r="B503">
        <v>170.18249499999999</v>
      </c>
      <c r="C503">
        <v>172.175995</v>
      </c>
      <c r="D503">
        <v>169.13549800000001</v>
      </c>
      <c r="E503">
        <v>170.66099500000001</v>
      </c>
      <c r="F503">
        <v>170.66099500000001</v>
      </c>
      <c r="G503">
        <f t="shared" si="7"/>
        <v>5.843713980524301E-3</v>
      </c>
      <c r="H503">
        <v>54638000</v>
      </c>
    </row>
    <row r="504" spans="1:8">
      <c r="A504" s="1">
        <v>44559</v>
      </c>
      <c r="B504">
        <v>170.83999600000001</v>
      </c>
      <c r="C504">
        <v>171.212006</v>
      </c>
      <c r="D504">
        <v>168.600494</v>
      </c>
      <c r="E504">
        <v>169.20100400000001</v>
      </c>
      <c r="F504">
        <v>169.20100400000001</v>
      </c>
      <c r="G504">
        <f t="shared" si="7"/>
        <v>-8.5549190663045671E-3</v>
      </c>
      <c r="H504">
        <v>35754000</v>
      </c>
    </row>
    <row r="505" spans="1:8">
      <c r="A505" s="1">
        <v>44560</v>
      </c>
      <c r="B505">
        <v>169.699997</v>
      </c>
      <c r="C505">
        <v>170.88800000000001</v>
      </c>
      <c r="D505">
        <v>168.524002</v>
      </c>
      <c r="E505">
        <v>168.64450099999999</v>
      </c>
      <c r="F505">
        <v>168.64450099999999</v>
      </c>
      <c r="G505">
        <f t="shared" si="7"/>
        <v>-3.2890053063752145E-3</v>
      </c>
      <c r="H505">
        <v>37584000</v>
      </c>
    </row>
    <row r="506" spans="1:8">
      <c r="A506" s="1">
        <v>44561</v>
      </c>
      <c r="B506">
        <v>168.955994</v>
      </c>
      <c r="C506">
        <v>169.35000600000001</v>
      </c>
      <c r="D506">
        <v>166.558502</v>
      </c>
      <c r="E506">
        <v>166.716995</v>
      </c>
      <c r="F506">
        <v>166.716995</v>
      </c>
      <c r="G506">
        <f t="shared" si="7"/>
        <v>-1.1429403203606303E-2</v>
      </c>
      <c r="H506">
        <v>47830000</v>
      </c>
    </row>
    <row r="507" spans="1:8">
      <c r="A507" s="1">
        <v>44564</v>
      </c>
      <c r="B507">
        <v>167.550003</v>
      </c>
      <c r="C507">
        <v>170.703506</v>
      </c>
      <c r="D507">
        <v>166.160507</v>
      </c>
      <c r="E507">
        <v>170.404495</v>
      </c>
      <c r="F507">
        <v>170.404495</v>
      </c>
      <c r="G507">
        <f t="shared" si="7"/>
        <v>2.2118320930628599E-2</v>
      </c>
      <c r="H507">
        <v>63520000</v>
      </c>
    </row>
    <row r="508" spans="1:8">
      <c r="A508" s="1">
        <v>44565</v>
      </c>
      <c r="B508">
        <v>170.43800400000001</v>
      </c>
      <c r="C508">
        <v>171.39999399999999</v>
      </c>
      <c r="D508">
        <v>166.349503</v>
      </c>
      <c r="E508">
        <v>167.52200300000001</v>
      </c>
      <c r="F508">
        <v>167.52200300000001</v>
      </c>
      <c r="G508">
        <f t="shared" si="7"/>
        <v>-1.6915586645762981E-2</v>
      </c>
      <c r="H508">
        <v>70726000</v>
      </c>
    </row>
    <row r="509" spans="1:8">
      <c r="A509" s="1">
        <v>44566</v>
      </c>
      <c r="B509">
        <v>166.88299599999999</v>
      </c>
      <c r="C509">
        <v>167.12649500000001</v>
      </c>
      <c r="D509">
        <v>164.35699500000001</v>
      </c>
      <c r="E509">
        <v>164.35699500000001</v>
      </c>
      <c r="F509">
        <v>164.35699500000001</v>
      </c>
      <c r="G509">
        <f t="shared" si="7"/>
        <v>-1.8893088330611763E-2</v>
      </c>
      <c r="H509">
        <v>64302000</v>
      </c>
    </row>
    <row r="510" spans="1:8">
      <c r="A510" s="1">
        <v>44567</v>
      </c>
      <c r="B510">
        <v>163.45050000000001</v>
      </c>
      <c r="C510">
        <v>164.800003</v>
      </c>
      <c r="D510">
        <v>161.93699599999999</v>
      </c>
      <c r="E510">
        <v>163.253998</v>
      </c>
      <c r="F510">
        <v>163.253998</v>
      </c>
      <c r="G510">
        <f t="shared" si="7"/>
        <v>-6.7109830037962448E-3</v>
      </c>
      <c r="H510">
        <v>51958000</v>
      </c>
    </row>
    <row r="511" spans="1:8">
      <c r="A511" s="1">
        <v>44568</v>
      </c>
      <c r="B511">
        <v>163.83900499999999</v>
      </c>
      <c r="C511">
        <v>165.24350000000001</v>
      </c>
      <c r="D511">
        <v>162.03100599999999</v>
      </c>
      <c r="E511">
        <v>162.554001</v>
      </c>
      <c r="F511">
        <v>162.554001</v>
      </c>
      <c r="G511">
        <f t="shared" si="7"/>
        <v>-4.2877786061937817E-3</v>
      </c>
      <c r="H511">
        <v>46606000</v>
      </c>
    </row>
    <row r="512" spans="1:8">
      <c r="A512" s="1">
        <v>44571</v>
      </c>
      <c r="B512">
        <v>160.58549500000001</v>
      </c>
      <c r="C512">
        <v>161.66149899999999</v>
      </c>
      <c r="D512">
        <v>156.30450400000001</v>
      </c>
      <c r="E512">
        <v>161.48599200000001</v>
      </c>
      <c r="F512">
        <v>161.48599200000001</v>
      </c>
      <c r="G512">
        <f t="shared" si="7"/>
        <v>-6.570179715231883E-3</v>
      </c>
      <c r="H512">
        <v>87798000</v>
      </c>
    </row>
    <row r="513" spans="1:8">
      <c r="A513" s="1">
        <v>44572</v>
      </c>
      <c r="B513">
        <v>161.5</v>
      </c>
      <c r="C513">
        <v>166.35000600000001</v>
      </c>
      <c r="D513">
        <v>160.70150799999999</v>
      </c>
      <c r="E513">
        <v>165.36199999999999</v>
      </c>
      <c r="F513">
        <v>165.36199999999999</v>
      </c>
      <c r="G513">
        <f t="shared" si="7"/>
        <v>2.4002131404685434E-2</v>
      </c>
      <c r="H513">
        <v>62806000</v>
      </c>
    </row>
    <row r="514" spans="1:8">
      <c r="A514" s="1">
        <v>44573</v>
      </c>
      <c r="B514">
        <v>166.574997</v>
      </c>
      <c r="C514">
        <v>166.878006</v>
      </c>
      <c r="D514">
        <v>164.41700700000001</v>
      </c>
      <c r="E514">
        <v>165.20700099999999</v>
      </c>
      <c r="F514">
        <v>165.20700099999999</v>
      </c>
      <c r="G514">
        <f t="shared" si="7"/>
        <v>-9.3733143043750466E-4</v>
      </c>
      <c r="H514">
        <v>50030000</v>
      </c>
    </row>
    <row r="515" spans="1:8">
      <c r="A515" s="1">
        <v>44574</v>
      </c>
      <c r="B515">
        <v>165.25050400000001</v>
      </c>
      <c r="C515">
        <v>166.221497</v>
      </c>
      <c r="D515">
        <v>161.091003</v>
      </c>
      <c r="E515">
        <v>161.21400499999999</v>
      </c>
      <c r="F515">
        <v>161.21400499999999</v>
      </c>
      <c r="G515">
        <f t="shared" si="7"/>
        <v>-2.4169653681928471E-2</v>
      </c>
      <c r="H515">
        <v>52188000</v>
      </c>
    </row>
    <row r="516" spans="1:8">
      <c r="A516" s="1">
        <v>44575</v>
      </c>
      <c r="B516">
        <v>160.14999399999999</v>
      </c>
      <c r="C516">
        <v>162.25</v>
      </c>
      <c r="D516">
        <v>159.80050700000001</v>
      </c>
      <c r="E516">
        <v>162.13800000000001</v>
      </c>
      <c r="F516">
        <v>162.13800000000001</v>
      </c>
      <c r="G516">
        <f t="shared" ref="G516:G579" si="8">($F516/$F515)-1</f>
        <v>5.7314809591140214E-3</v>
      </c>
      <c r="H516">
        <v>45974000</v>
      </c>
    </row>
    <row r="517" spans="1:8">
      <c r="A517" s="1">
        <v>44579</v>
      </c>
      <c r="B517">
        <v>159.104996</v>
      </c>
      <c r="C517">
        <v>159.734497</v>
      </c>
      <c r="D517">
        <v>157.66450499999999</v>
      </c>
      <c r="E517">
        <v>158.917496</v>
      </c>
      <c r="F517">
        <v>158.917496</v>
      </c>
      <c r="G517">
        <f t="shared" si="8"/>
        <v>-1.9862734214064592E-2</v>
      </c>
      <c r="H517">
        <v>67292000</v>
      </c>
    </row>
    <row r="518" spans="1:8">
      <c r="A518" s="1">
        <v>44580</v>
      </c>
      <c r="B518">
        <v>158.76199299999999</v>
      </c>
      <c r="C518">
        <v>159.25</v>
      </c>
      <c r="D518">
        <v>156.25</v>
      </c>
      <c r="E518">
        <v>156.29899599999999</v>
      </c>
      <c r="F518">
        <v>156.29899599999999</v>
      </c>
      <c r="G518">
        <f t="shared" si="8"/>
        <v>-1.6477103314036734E-2</v>
      </c>
      <c r="H518">
        <v>53242000</v>
      </c>
    </row>
    <row r="519" spans="1:8">
      <c r="A519" s="1">
        <v>44581</v>
      </c>
      <c r="B519">
        <v>156.766006</v>
      </c>
      <c r="C519">
        <v>158</v>
      </c>
      <c r="D519">
        <v>151.350998</v>
      </c>
      <c r="E519">
        <v>151.667496</v>
      </c>
      <c r="F519">
        <v>151.667496</v>
      </c>
      <c r="G519">
        <f t="shared" si="8"/>
        <v>-2.9632308066777302E-2</v>
      </c>
      <c r="H519">
        <v>71974000</v>
      </c>
    </row>
    <row r="520" spans="1:8">
      <c r="A520" s="1">
        <v>44582</v>
      </c>
      <c r="B520">
        <v>149.949997</v>
      </c>
      <c r="C520">
        <v>150.89999399999999</v>
      </c>
      <c r="D520">
        <v>142.07049599999999</v>
      </c>
      <c r="E520">
        <v>142.64300499999999</v>
      </c>
      <c r="F520">
        <v>142.64300499999999</v>
      </c>
      <c r="G520">
        <f t="shared" si="8"/>
        <v>-5.9501813097778133E-2</v>
      </c>
      <c r="H520">
        <v>163972000</v>
      </c>
    </row>
    <row r="521" spans="1:8">
      <c r="A521" s="1">
        <v>44585</v>
      </c>
      <c r="B521">
        <v>139</v>
      </c>
      <c r="C521">
        <v>144.945007</v>
      </c>
      <c r="D521">
        <v>135.35200499999999</v>
      </c>
      <c r="E521">
        <v>144.544006</v>
      </c>
      <c r="F521">
        <v>144.544006</v>
      </c>
      <c r="G521">
        <f t="shared" si="8"/>
        <v>1.3326983682095062E-2</v>
      </c>
      <c r="H521">
        <v>155624000</v>
      </c>
    </row>
    <row r="522" spans="1:8">
      <c r="A522" s="1">
        <v>44586</v>
      </c>
      <c r="B522">
        <v>142.242493</v>
      </c>
      <c r="C522">
        <v>143.60000600000001</v>
      </c>
      <c r="D522">
        <v>138.145004</v>
      </c>
      <c r="E522">
        <v>139.98599200000001</v>
      </c>
      <c r="F522">
        <v>139.98599200000001</v>
      </c>
      <c r="G522">
        <f t="shared" si="8"/>
        <v>-3.1533746200447688E-2</v>
      </c>
      <c r="H522">
        <v>90824000</v>
      </c>
    </row>
    <row r="523" spans="1:8">
      <c r="A523" s="1">
        <v>44587</v>
      </c>
      <c r="B523">
        <v>144.75</v>
      </c>
      <c r="C523">
        <v>145.18499800000001</v>
      </c>
      <c r="D523">
        <v>137.31849700000001</v>
      </c>
      <c r="E523">
        <v>138.87249800000001</v>
      </c>
      <c r="F523">
        <v>138.87249800000001</v>
      </c>
      <c r="G523">
        <f t="shared" si="8"/>
        <v>-7.9543244584072692E-3</v>
      </c>
      <c r="H523">
        <v>95602000</v>
      </c>
    </row>
    <row r="524" spans="1:8">
      <c r="A524" s="1">
        <v>44588</v>
      </c>
      <c r="B524">
        <v>140.800003</v>
      </c>
      <c r="C524">
        <v>144.24350000000001</v>
      </c>
      <c r="D524">
        <v>139.35000600000001</v>
      </c>
      <c r="E524">
        <v>139.637497</v>
      </c>
      <c r="F524">
        <v>139.637497</v>
      </c>
      <c r="G524">
        <f t="shared" si="8"/>
        <v>5.5086428991864E-3</v>
      </c>
      <c r="H524">
        <v>77516000</v>
      </c>
    </row>
    <row r="525" spans="1:8">
      <c r="A525" s="1">
        <v>44589</v>
      </c>
      <c r="B525">
        <v>140.86050399999999</v>
      </c>
      <c r="C525">
        <v>143.99800099999999</v>
      </c>
      <c r="D525">
        <v>137.92950400000001</v>
      </c>
      <c r="E525">
        <v>143.97799699999999</v>
      </c>
      <c r="F525">
        <v>143.97799699999999</v>
      </c>
      <c r="G525">
        <f t="shared" si="8"/>
        <v>3.1084057600946569E-2</v>
      </c>
      <c r="H525">
        <v>74392000</v>
      </c>
    </row>
    <row r="526" spans="1:8">
      <c r="A526" s="1">
        <v>44592</v>
      </c>
      <c r="B526">
        <v>144.75</v>
      </c>
      <c r="C526">
        <v>150.36050399999999</v>
      </c>
      <c r="D526">
        <v>144.30050700000001</v>
      </c>
      <c r="E526">
        <v>149.57350199999999</v>
      </c>
      <c r="F526">
        <v>149.57350199999999</v>
      </c>
      <c r="G526">
        <f t="shared" si="8"/>
        <v>3.8863611917034913E-2</v>
      </c>
      <c r="H526">
        <v>78308000</v>
      </c>
    </row>
    <row r="527" spans="1:8">
      <c r="A527" s="1">
        <v>44593</v>
      </c>
      <c r="B527">
        <v>150</v>
      </c>
      <c r="C527">
        <v>151.70799299999999</v>
      </c>
      <c r="D527">
        <v>147.62750199999999</v>
      </c>
      <c r="E527">
        <v>151.19349700000001</v>
      </c>
      <c r="F527">
        <v>151.19349700000001</v>
      </c>
      <c r="G527">
        <f t="shared" si="8"/>
        <v>1.0830761988844806E-2</v>
      </c>
      <c r="H527">
        <v>59220000</v>
      </c>
    </row>
    <row r="528" spans="1:8">
      <c r="A528" s="1">
        <v>44594</v>
      </c>
      <c r="B528">
        <v>155.05050700000001</v>
      </c>
      <c r="C528">
        <v>155.074997</v>
      </c>
      <c r="D528">
        <v>148.863495</v>
      </c>
      <c r="E528">
        <v>150.612503</v>
      </c>
      <c r="F528">
        <v>150.612503</v>
      </c>
      <c r="G528">
        <f t="shared" si="8"/>
        <v>-3.8427181825154699E-3</v>
      </c>
      <c r="H528">
        <v>87330000</v>
      </c>
    </row>
    <row r="529" spans="1:8">
      <c r="A529" s="1">
        <v>44595</v>
      </c>
      <c r="B529">
        <v>141.737503</v>
      </c>
      <c r="C529">
        <v>144.24749800000001</v>
      </c>
      <c r="D529">
        <v>138.33299299999999</v>
      </c>
      <c r="E529">
        <v>138.845505</v>
      </c>
      <c r="F529">
        <v>138.845505</v>
      </c>
      <c r="G529">
        <f t="shared" si="8"/>
        <v>-7.8127630612446541E-2</v>
      </c>
      <c r="H529">
        <v>225532000</v>
      </c>
    </row>
    <row r="530" spans="1:8">
      <c r="A530" s="1">
        <v>44596</v>
      </c>
      <c r="B530">
        <v>155.606506</v>
      </c>
      <c r="C530">
        <v>161.199997</v>
      </c>
      <c r="D530">
        <v>150.608002</v>
      </c>
      <c r="E530">
        <v>157.63949600000001</v>
      </c>
      <c r="F530">
        <v>157.63949600000001</v>
      </c>
      <c r="G530">
        <f t="shared" si="8"/>
        <v>0.13535901648382498</v>
      </c>
      <c r="H530">
        <v>253456000</v>
      </c>
    </row>
    <row r="531" spans="1:8">
      <c r="A531" s="1">
        <v>44599</v>
      </c>
      <c r="B531">
        <v>158.520004</v>
      </c>
      <c r="C531">
        <v>162.69099399999999</v>
      </c>
      <c r="D531">
        <v>157.25</v>
      </c>
      <c r="E531">
        <v>157.93550099999999</v>
      </c>
      <c r="F531">
        <v>157.93550099999999</v>
      </c>
      <c r="G531">
        <f t="shared" si="8"/>
        <v>1.8777337374891179E-3</v>
      </c>
      <c r="H531">
        <v>102624000</v>
      </c>
    </row>
    <row r="532" spans="1:8">
      <c r="A532" s="1">
        <v>44600</v>
      </c>
      <c r="B532">
        <v>156.75050400000001</v>
      </c>
      <c r="C532">
        <v>161.792496</v>
      </c>
      <c r="D532">
        <v>155.55050700000001</v>
      </c>
      <c r="E532">
        <v>161.413498</v>
      </c>
      <c r="F532">
        <v>161.413498</v>
      </c>
      <c r="G532">
        <f t="shared" si="8"/>
        <v>2.2021628943324156E-2</v>
      </c>
      <c r="H532">
        <v>76040000</v>
      </c>
    </row>
    <row r="533" spans="1:8">
      <c r="A533" s="1">
        <v>44601</v>
      </c>
      <c r="B533">
        <v>162.87350499999999</v>
      </c>
      <c r="C533">
        <v>163.83450300000001</v>
      </c>
      <c r="D533">
        <v>160.25</v>
      </c>
      <c r="E533">
        <v>161.18949900000001</v>
      </c>
      <c r="F533">
        <v>161.18949900000001</v>
      </c>
      <c r="G533">
        <f t="shared" si="8"/>
        <v>-1.3877340047484532E-3</v>
      </c>
      <c r="H533">
        <v>68786000</v>
      </c>
    </row>
    <row r="534" spans="1:8">
      <c r="A534" s="1">
        <v>44602</v>
      </c>
      <c r="B534">
        <v>158.35000600000001</v>
      </c>
      <c r="C534">
        <v>160.71650700000001</v>
      </c>
      <c r="D534">
        <v>157.75</v>
      </c>
      <c r="E534">
        <v>159.00349399999999</v>
      </c>
      <c r="F534">
        <v>159.00349399999999</v>
      </c>
      <c r="G534">
        <f t="shared" si="8"/>
        <v>-1.3561708508071146E-2</v>
      </c>
      <c r="H534">
        <v>68268000</v>
      </c>
    </row>
    <row r="535" spans="1:8">
      <c r="A535" s="1">
        <v>44603</v>
      </c>
      <c r="B535">
        <v>158.13450599999999</v>
      </c>
      <c r="C535">
        <v>159</v>
      </c>
      <c r="D535">
        <v>152.733994</v>
      </c>
      <c r="E535">
        <v>153.29350299999999</v>
      </c>
      <c r="F535">
        <v>153.29350299999999</v>
      </c>
      <c r="G535">
        <f t="shared" si="8"/>
        <v>-3.5911103940898359E-2</v>
      </c>
      <c r="H535">
        <v>77100000</v>
      </c>
    </row>
    <row r="536" spans="1:8">
      <c r="A536" s="1">
        <v>44606</v>
      </c>
      <c r="B536">
        <v>151.75100699999999</v>
      </c>
      <c r="C536">
        <v>158.44850199999999</v>
      </c>
      <c r="D536">
        <v>151.64999399999999</v>
      </c>
      <c r="E536">
        <v>155.16700700000001</v>
      </c>
      <c r="F536">
        <v>155.16700700000001</v>
      </c>
      <c r="G536">
        <f t="shared" si="8"/>
        <v>1.2221679088382675E-2</v>
      </c>
      <c r="H536">
        <v>83230000</v>
      </c>
    </row>
    <row r="537" spans="1:8">
      <c r="A537" s="1">
        <v>44607</v>
      </c>
      <c r="B537">
        <v>157.60549900000001</v>
      </c>
      <c r="C537">
        <v>158.00700399999999</v>
      </c>
      <c r="D537">
        <v>154.637497</v>
      </c>
      <c r="E537">
        <v>156.51049800000001</v>
      </c>
      <c r="F537">
        <v>156.51049800000001</v>
      </c>
      <c r="G537">
        <f t="shared" si="8"/>
        <v>8.6583548009018241E-3</v>
      </c>
      <c r="H537">
        <v>56440000</v>
      </c>
    </row>
    <row r="538" spans="1:8">
      <c r="A538" s="1">
        <v>44608</v>
      </c>
      <c r="B538">
        <v>155.79049699999999</v>
      </c>
      <c r="C538">
        <v>158.834</v>
      </c>
      <c r="D538">
        <v>154.734497</v>
      </c>
      <c r="E538">
        <v>158.100494</v>
      </c>
      <c r="F538">
        <v>158.100494</v>
      </c>
      <c r="G538">
        <f t="shared" si="8"/>
        <v>1.0159037382910796E-2</v>
      </c>
      <c r="H538">
        <v>52704000</v>
      </c>
    </row>
    <row r="539" spans="1:8">
      <c r="A539" s="1">
        <v>44609</v>
      </c>
      <c r="B539">
        <v>158.145996</v>
      </c>
      <c r="C539">
        <v>160.34899899999999</v>
      </c>
      <c r="D539">
        <v>154.5</v>
      </c>
      <c r="E539">
        <v>154.65249600000001</v>
      </c>
      <c r="F539">
        <v>154.65249600000001</v>
      </c>
      <c r="G539">
        <f t="shared" si="8"/>
        <v>-2.1808900862763769E-2</v>
      </c>
      <c r="H539">
        <v>64032000</v>
      </c>
    </row>
    <row r="540" spans="1:8">
      <c r="A540" s="1">
        <v>44610</v>
      </c>
      <c r="B540">
        <v>155.49949599999999</v>
      </c>
      <c r="C540">
        <v>155.49949599999999</v>
      </c>
      <c r="D540">
        <v>150.89300499999999</v>
      </c>
      <c r="E540">
        <v>152.60150100000001</v>
      </c>
      <c r="F540">
        <v>152.60150100000001</v>
      </c>
      <c r="G540">
        <f t="shared" si="8"/>
        <v>-1.3261958604276258E-2</v>
      </c>
      <c r="H540">
        <v>63604000</v>
      </c>
    </row>
    <row r="541" spans="1:8">
      <c r="A541" s="1">
        <v>44614</v>
      </c>
      <c r="B541">
        <v>150.4785</v>
      </c>
      <c r="C541">
        <v>152.98249799999999</v>
      </c>
      <c r="D541">
        <v>148.48550399999999</v>
      </c>
      <c r="E541">
        <v>150.197495</v>
      </c>
      <c r="F541">
        <v>150.197495</v>
      </c>
      <c r="G541">
        <f t="shared" si="8"/>
        <v>-1.5753488558412077E-2</v>
      </c>
      <c r="H541">
        <v>66128000</v>
      </c>
    </row>
    <row r="542" spans="1:8">
      <c r="A542" s="1">
        <v>44615</v>
      </c>
      <c r="B542">
        <v>151.650497</v>
      </c>
      <c r="C542">
        <v>151.76300000000001</v>
      </c>
      <c r="D542">
        <v>144.65100100000001</v>
      </c>
      <c r="E542">
        <v>144.82699600000001</v>
      </c>
      <c r="F542">
        <v>144.82699600000001</v>
      </c>
      <c r="G542">
        <f t="shared" si="8"/>
        <v>-3.5756248797624735E-2</v>
      </c>
      <c r="H542">
        <v>64244000</v>
      </c>
    </row>
    <row r="543" spans="1:8">
      <c r="A543" s="1">
        <v>44616</v>
      </c>
      <c r="B543">
        <v>139.83749399999999</v>
      </c>
      <c r="C543">
        <v>151.74899300000001</v>
      </c>
      <c r="D543">
        <v>139.5</v>
      </c>
      <c r="E543">
        <v>151.358002</v>
      </c>
      <c r="F543">
        <v>151.358002</v>
      </c>
      <c r="G543">
        <f t="shared" si="8"/>
        <v>4.5095225202351097E-2</v>
      </c>
      <c r="H543">
        <v>100786000</v>
      </c>
    </row>
    <row r="544" spans="1:8">
      <c r="A544" s="1">
        <v>44617</v>
      </c>
      <c r="B544">
        <v>150.550003</v>
      </c>
      <c r="C544">
        <v>153.990005</v>
      </c>
      <c r="D544">
        <v>149.21350100000001</v>
      </c>
      <c r="E544">
        <v>153.788498</v>
      </c>
      <c r="F544">
        <v>153.788498</v>
      </c>
      <c r="G544">
        <f t="shared" si="8"/>
        <v>1.6057928671653565E-2</v>
      </c>
      <c r="H544">
        <v>62396000</v>
      </c>
    </row>
    <row r="545" spans="1:8">
      <c r="A545" s="1">
        <v>44620</v>
      </c>
      <c r="B545">
        <v>152.425003</v>
      </c>
      <c r="C545">
        <v>154.449997</v>
      </c>
      <c r="D545">
        <v>150.85000600000001</v>
      </c>
      <c r="E545">
        <v>153.56300400000001</v>
      </c>
      <c r="F545">
        <v>153.56300400000001</v>
      </c>
      <c r="G545">
        <f t="shared" si="8"/>
        <v>-1.4662605001838358E-3</v>
      </c>
      <c r="H545">
        <v>57684000</v>
      </c>
    </row>
    <row r="546" spans="1:8">
      <c r="A546" s="1">
        <v>44621</v>
      </c>
      <c r="B546">
        <v>152.73249799999999</v>
      </c>
      <c r="C546">
        <v>154.09899899999999</v>
      </c>
      <c r="D546">
        <v>149.97700499999999</v>
      </c>
      <c r="E546">
        <v>151.141998</v>
      </c>
      <c r="F546">
        <v>151.141998</v>
      </c>
      <c r="G546">
        <f t="shared" si="8"/>
        <v>-1.5765555094246597E-2</v>
      </c>
      <c r="H546">
        <v>44874000</v>
      </c>
    </row>
    <row r="547" spans="1:8">
      <c r="A547" s="1">
        <v>44622</v>
      </c>
      <c r="B547">
        <v>150.84899899999999</v>
      </c>
      <c r="C547">
        <v>152.99949599999999</v>
      </c>
      <c r="D547">
        <v>148.75</v>
      </c>
      <c r="E547">
        <v>152.052505</v>
      </c>
      <c r="F547">
        <v>152.052505</v>
      </c>
      <c r="G547">
        <f t="shared" si="8"/>
        <v>6.0241826365163842E-3</v>
      </c>
      <c r="H547">
        <v>47334000</v>
      </c>
    </row>
    <row r="548" spans="1:8">
      <c r="A548" s="1">
        <v>44623</v>
      </c>
      <c r="B548">
        <v>153.53149400000001</v>
      </c>
      <c r="C548">
        <v>153.929001</v>
      </c>
      <c r="D548">
        <v>146.85600299999999</v>
      </c>
      <c r="E548">
        <v>147.89849899999999</v>
      </c>
      <c r="F548">
        <v>147.89849899999999</v>
      </c>
      <c r="G548">
        <f t="shared" si="8"/>
        <v>-2.731954991468255E-2</v>
      </c>
      <c r="H548">
        <v>65198000</v>
      </c>
    </row>
    <row r="549" spans="1:8">
      <c r="A549" s="1">
        <v>44624</v>
      </c>
      <c r="B549">
        <v>147.158997</v>
      </c>
      <c r="C549">
        <v>147.85000600000001</v>
      </c>
      <c r="D549">
        <v>143.807007</v>
      </c>
      <c r="E549">
        <v>145.641006</v>
      </c>
      <c r="F549">
        <v>145.641006</v>
      </c>
      <c r="G549">
        <f t="shared" si="8"/>
        <v>-1.5263799262763222E-2</v>
      </c>
      <c r="H549">
        <v>60934000</v>
      </c>
    </row>
    <row r="550" spans="1:8">
      <c r="A550" s="1">
        <v>44627</v>
      </c>
      <c r="B550">
        <v>145.44349700000001</v>
      </c>
      <c r="C550">
        <v>146.09449799999999</v>
      </c>
      <c r="D550">
        <v>137.416504</v>
      </c>
      <c r="E550">
        <v>137.453003</v>
      </c>
      <c r="F550">
        <v>137.453003</v>
      </c>
      <c r="G550">
        <f t="shared" si="8"/>
        <v>-5.6220450715645298E-2</v>
      </c>
      <c r="H550">
        <v>86934000</v>
      </c>
    </row>
    <row r="551" spans="1:8">
      <c r="A551" s="1">
        <v>44628</v>
      </c>
      <c r="B551">
        <v>136.683502</v>
      </c>
      <c r="C551">
        <v>140.69949299999999</v>
      </c>
      <c r="D551">
        <v>133.572495</v>
      </c>
      <c r="E551">
        <v>136.01449600000001</v>
      </c>
      <c r="F551">
        <v>136.01449600000001</v>
      </c>
      <c r="G551">
        <f t="shared" si="8"/>
        <v>-1.0465446142344237E-2</v>
      </c>
      <c r="H551">
        <v>91662000</v>
      </c>
    </row>
    <row r="552" spans="1:8">
      <c r="A552" s="1">
        <v>44629</v>
      </c>
      <c r="B552">
        <v>139.5</v>
      </c>
      <c r="C552">
        <v>140.25</v>
      </c>
      <c r="D552">
        <v>136.828003</v>
      </c>
      <c r="E552">
        <v>139.27900700000001</v>
      </c>
      <c r="F552">
        <v>139.27900700000001</v>
      </c>
      <c r="G552">
        <f t="shared" si="8"/>
        <v>2.4001199107483329E-2</v>
      </c>
      <c r="H552">
        <v>82656000</v>
      </c>
    </row>
    <row r="553" spans="1:8">
      <c r="A553" s="1">
        <v>44630</v>
      </c>
      <c r="B553">
        <v>145.68499800000001</v>
      </c>
      <c r="C553">
        <v>148.67449999999999</v>
      </c>
      <c r="D553">
        <v>143.97799699999999</v>
      </c>
      <c r="E553">
        <v>146.81750500000001</v>
      </c>
      <c r="F553">
        <v>146.81750500000001</v>
      </c>
      <c r="G553">
        <f t="shared" si="8"/>
        <v>5.4125156133544294E-2</v>
      </c>
      <c r="H553">
        <v>135062000</v>
      </c>
    </row>
    <row r="554" spans="1:8">
      <c r="A554" s="1">
        <v>44631</v>
      </c>
      <c r="B554">
        <v>149.57449299999999</v>
      </c>
      <c r="C554">
        <v>149.675003</v>
      </c>
      <c r="D554">
        <v>145.36900299999999</v>
      </c>
      <c r="E554">
        <v>145.524506</v>
      </c>
      <c r="F554">
        <v>145.524506</v>
      </c>
      <c r="G554">
        <f t="shared" si="8"/>
        <v>-8.8068449331025755E-3</v>
      </c>
      <c r="H554">
        <v>68900000</v>
      </c>
    </row>
    <row r="555" spans="1:8">
      <c r="A555" s="1">
        <v>44634</v>
      </c>
      <c r="B555">
        <v>145.98100299999999</v>
      </c>
      <c r="C555">
        <v>147.449997</v>
      </c>
      <c r="D555">
        <v>140.88400300000001</v>
      </c>
      <c r="E555">
        <v>141.85299699999999</v>
      </c>
      <c r="F555">
        <v>141.85299699999999</v>
      </c>
      <c r="G555">
        <f t="shared" si="8"/>
        <v>-2.5229489526664373E-2</v>
      </c>
      <c r="H555">
        <v>74086000</v>
      </c>
    </row>
    <row r="556" spans="1:8">
      <c r="A556" s="1">
        <v>44635</v>
      </c>
      <c r="B556">
        <v>142.85000600000001</v>
      </c>
      <c r="C556">
        <v>147.98500100000001</v>
      </c>
      <c r="D556">
        <v>142</v>
      </c>
      <c r="E556">
        <v>147.366501</v>
      </c>
      <c r="F556">
        <v>147.366501</v>
      </c>
      <c r="G556">
        <f t="shared" si="8"/>
        <v>3.8867730091032282E-2</v>
      </c>
      <c r="H556">
        <v>75584000</v>
      </c>
    </row>
    <row r="557" spans="1:8">
      <c r="A557" s="1">
        <v>44636</v>
      </c>
      <c r="B557">
        <v>148.5</v>
      </c>
      <c r="C557">
        <v>153.14999399999999</v>
      </c>
      <c r="D557">
        <v>147.3535</v>
      </c>
      <c r="E557">
        <v>153.104004</v>
      </c>
      <c r="F557">
        <v>153.104004</v>
      </c>
      <c r="G557">
        <f t="shared" si="8"/>
        <v>3.8933563334044408E-2</v>
      </c>
      <c r="H557">
        <v>84958000</v>
      </c>
    </row>
    <row r="558" spans="1:8">
      <c r="A558" s="1">
        <v>44637</v>
      </c>
      <c r="B558">
        <v>152.640503</v>
      </c>
      <c r="C558">
        <v>157.49850499999999</v>
      </c>
      <c r="D558">
        <v>152.13999899999999</v>
      </c>
      <c r="E558">
        <v>157.23899800000001</v>
      </c>
      <c r="F558">
        <v>157.23899800000001</v>
      </c>
      <c r="G558">
        <f t="shared" si="8"/>
        <v>2.7007745662876337E-2</v>
      </c>
      <c r="H558">
        <v>72934000</v>
      </c>
    </row>
    <row r="559" spans="1:8">
      <c r="A559" s="1">
        <v>44638</v>
      </c>
      <c r="B559">
        <v>156.81300400000001</v>
      </c>
      <c r="C559">
        <v>161.59399400000001</v>
      </c>
      <c r="D559">
        <v>156.01100199999999</v>
      </c>
      <c r="E559">
        <v>161.25050400000001</v>
      </c>
      <c r="F559">
        <v>161.25050400000001</v>
      </c>
      <c r="G559">
        <f t="shared" si="8"/>
        <v>2.5512156977749223E-2</v>
      </c>
      <c r="H559">
        <v>102962000</v>
      </c>
    </row>
    <row r="560" spans="1:8">
      <c r="A560" s="1">
        <v>44641</v>
      </c>
      <c r="B560">
        <v>161.121002</v>
      </c>
      <c r="C560">
        <v>163.084</v>
      </c>
      <c r="D560">
        <v>159.55299400000001</v>
      </c>
      <c r="E560">
        <v>161.491501</v>
      </c>
      <c r="F560">
        <v>161.491501</v>
      </c>
      <c r="G560">
        <f t="shared" si="8"/>
        <v>1.4945503674208549E-3</v>
      </c>
      <c r="H560">
        <v>66538000</v>
      </c>
    </row>
    <row r="561" spans="1:8">
      <c r="A561" s="1">
        <v>44642</v>
      </c>
      <c r="B561">
        <v>161.80549600000001</v>
      </c>
      <c r="C561">
        <v>166.16700700000001</v>
      </c>
      <c r="D561">
        <v>161.699005</v>
      </c>
      <c r="E561">
        <v>164.88900799999999</v>
      </c>
      <c r="F561">
        <v>164.88900799999999</v>
      </c>
      <c r="G561">
        <f t="shared" si="8"/>
        <v>2.1038302195234282E-2</v>
      </c>
      <c r="H561">
        <v>64086000</v>
      </c>
    </row>
    <row r="562" spans="1:8">
      <c r="A562" s="1">
        <v>44643</v>
      </c>
      <c r="B562">
        <v>163.70500200000001</v>
      </c>
      <c r="C562">
        <v>166.36999499999999</v>
      </c>
      <c r="D562">
        <v>162.68699599999999</v>
      </c>
      <c r="E562">
        <v>163.408005</v>
      </c>
      <c r="F562">
        <v>163.408005</v>
      </c>
      <c r="G562">
        <f t="shared" si="8"/>
        <v>-8.9818176357758794E-3</v>
      </c>
      <c r="H562">
        <v>55812000</v>
      </c>
    </row>
    <row r="563" spans="1:8">
      <c r="A563" s="1">
        <v>44644</v>
      </c>
      <c r="B563">
        <v>163.74949599999999</v>
      </c>
      <c r="C563">
        <v>164.11850000000001</v>
      </c>
      <c r="D563">
        <v>160.050003</v>
      </c>
      <c r="E563">
        <v>163.649506</v>
      </c>
      <c r="F563">
        <v>163.649506</v>
      </c>
      <c r="G563">
        <f t="shared" si="8"/>
        <v>1.4779018934842902E-3</v>
      </c>
      <c r="H563">
        <v>56798000</v>
      </c>
    </row>
    <row r="564" spans="1:8">
      <c r="A564" s="1">
        <v>44645</v>
      </c>
      <c r="B564">
        <v>164</v>
      </c>
      <c r="C564">
        <v>165.36850000000001</v>
      </c>
      <c r="D564">
        <v>162.25</v>
      </c>
      <c r="E564">
        <v>164.77349899999999</v>
      </c>
      <c r="F564">
        <v>164.77349899999999</v>
      </c>
      <c r="G564">
        <f t="shared" si="8"/>
        <v>6.8682944878548646E-3</v>
      </c>
      <c r="H564">
        <v>49032000</v>
      </c>
    </row>
    <row r="565" spans="1:8">
      <c r="A565" s="1">
        <v>44648</v>
      </c>
      <c r="B565">
        <v>164.97500600000001</v>
      </c>
      <c r="C565">
        <v>169.03750600000001</v>
      </c>
      <c r="D565">
        <v>164.89999399999999</v>
      </c>
      <c r="E565">
        <v>168.99049400000001</v>
      </c>
      <c r="F565">
        <v>168.99049400000001</v>
      </c>
      <c r="G565">
        <f t="shared" si="8"/>
        <v>2.5592677375868789E-2</v>
      </c>
      <c r="H565">
        <v>59854000</v>
      </c>
    </row>
    <row r="566" spans="1:8">
      <c r="A566" s="1">
        <v>44649</v>
      </c>
      <c r="B566">
        <v>170.38400300000001</v>
      </c>
      <c r="C566">
        <v>170.83149700000001</v>
      </c>
      <c r="D566">
        <v>167.86850000000001</v>
      </c>
      <c r="E566">
        <v>169.31500199999999</v>
      </c>
      <c r="F566">
        <v>169.31500199999999</v>
      </c>
      <c r="G566">
        <f t="shared" si="8"/>
        <v>1.9202736930279407E-3</v>
      </c>
      <c r="H566">
        <v>66154000</v>
      </c>
    </row>
    <row r="567" spans="1:8">
      <c r="A567" s="1">
        <v>44650</v>
      </c>
      <c r="B567">
        <v>168.50950599999999</v>
      </c>
      <c r="C567">
        <v>168.95050000000001</v>
      </c>
      <c r="D567">
        <v>165.5</v>
      </c>
      <c r="E567">
        <v>166.300995</v>
      </c>
      <c r="F567">
        <v>166.300995</v>
      </c>
      <c r="G567">
        <f t="shared" si="8"/>
        <v>-1.7801181019978296E-2</v>
      </c>
      <c r="H567">
        <v>56168000</v>
      </c>
    </row>
    <row r="568" spans="1:8">
      <c r="A568" s="1">
        <v>44651</v>
      </c>
      <c r="B568">
        <v>166.445007</v>
      </c>
      <c r="C568">
        <v>166.49499499999999</v>
      </c>
      <c r="D568">
        <v>162.953506</v>
      </c>
      <c r="E568">
        <v>162.99749800000001</v>
      </c>
      <c r="F568">
        <v>162.99749800000001</v>
      </c>
      <c r="G568">
        <f t="shared" si="8"/>
        <v>-1.9864565452539784E-2</v>
      </c>
      <c r="H568">
        <v>59966000</v>
      </c>
    </row>
    <row r="569" spans="1:8">
      <c r="A569" s="1">
        <v>44652</v>
      </c>
      <c r="B569">
        <v>164.149506</v>
      </c>
      <c r="C569">
        <v>165.82699600000001</v>
      </c>
      <c r="D569">
        <v>162.31950399999999</v>
      </c>
      <c r="E569">
        <v>163.55999800000001</v>
      </c>
      <c r="F569">
        <v>163.55999800000001</v>
      </c>
      <c r="G569">
        <f t="shared" si="8"/>
        <v>3.4509732167791185E-3</v>
      </c>
      <c r="H569">
        <v>57090000</v>
      </c>
    </row>
    <row r="570" spans="1:8">
      <c r="A570" s="1">
        <v>44655</v>
      </c>
      <c r="B570">
        <v>164.125</v>
      </c>
      <c r="C570">
        <v>168.39450099999999</v>
      </c>
      <c r="D570">
        <v>163.20550499999999</v>
      </c>
      <c r="E570">
        <v>168.346497</v>
      </c>
      <c r="F570">
        <v>168.346497</v>
      </c>
      <c r="G570">
        <f t="shared" si="8"/>
        <v>2.9264484339257546E-2</v>
      </c>
      <c r="H570">
        <v>49882000</v>
      </c>
    </row>
    <row r="571" spans="1:8">
      <c r="A571" s="1">
        <v>44656</v>
      </c>
      <c r="B571">
        <v>167.741501</v>
      </c>
      <c r="C571">
        <v>168.11050399999999</v>
      </c>
      <c r="D571">
        <v>163.266006</v>
      </c>
      <c r="E571">
        <v>164.054993</v>
      </c>
      <c r="F571">
        <v>164.054993</v>
      </c>
      <c r="G571">
        <f t="shared" si="8"/>
        <v>-2.5492089686903308E-2</v>
      </c>
      <c r="H571">
        <v>53728000</v>
      </c>
    </row>
    <row r="572" spans="1:8">
      <c r="A572" s="1">
        <v>44657</v>
      </c>
      <c r="B572">
        <v>161.650497</v>
      </c>
      <c r="C572">
        <v>162.199997</v>
      </c>
      <c r="D572">
        <v>157.254501</v>
      </c>
      <c r="E572">
        <v>158.75599700000001</v>
      </c>
      <c r="F572">
        <v>158.75599700000001</v>
      </c>
      <c r="G572">
        <f t="shared" si="8"/>
        <v>-3.2300120240777996E-2</v>
      </c>
      <c r="H572">
        <v>79056000</v>
      </c>
    </row>
    <row r="573" spans="1:8">
      <c r="A573" s="1">
        <v>44658</v>
      </c>
      <c r="B573">
        <v>158.39999399999999</v>
      </c>
      <c r="C573">
        <v>160.07899499999999</v>
      </c>
      <c r="D573">
        <v>154.511505</v>
      </c>
      <c r="E573">
        <v>157.78450000000001</v>
      </c>
      <c r="F573">
        <v>157.78450000000001</v>
      </c>
      <c r="G573">
        <f t="shared" si="8"/>
        <v>-6.1194349716439111E-3</v>
      </c>
      <c r="H573">
        <v>68136000</v>
      </c>
    </row>
    <row r="574" spans="1:8">
      <c r="A574" s="1">
        <v>44659</v>
      </c>
      <c r="B574">
        <v>156.75</v>
      </c>
      <c r="C574">
        <v>157.36850000000001</v>
      </c>
      <c r="D574">
        <v>154.23100299999999</v>
      </c>
      <c r="E574">
        <v>154.46049500000001</v>
      </c>
      <c r="F574">
        <v>154.46049500000001</v>
      </c>
      <c r="G574">
        <f t="shared" si="8"/>
        <v>-2.1066739762143905E-2</v>
      </c>
      <c r="H574">
        <v>46002000</v>
      </c>
    </row>
    <row r="575" spans="1:8">
      <c r="A575" s="1">
        <v>44662</v>
      </c>
      <c r="B575">
        <v>152.712997</v>
      </c>
      <c r="C575">
        <v>154.136505</v>
      </c>
      <c r="D575">
        <v>150.53450000000001</v>
      </c>
      <c r="E575">
        <v>151.121994</v>
      </c>
      <c r="F575">
        <v>151.121994</v>
      </c>
      <c r="G575">
        <f t="shared" si="8"/>
        <v>-2.1613947307368209E-2</v>
      </c>
      <c r="H575">
        <v>52112000</v>
      </c>
    </row>
    <row r="576" spans="1:8">
      <c r="A576" s="1">
        <v>44663</v>
      </c>
      <c r="B576">
        <v>153.69250500000001</v>
      </c>
      <c r="C576">
        <v>155.09899899999999</v>
      </c>
      <c r="D576">
        <v>150.38299599999999</v>
      </c>
      <c r="E576">
        <v>150.78750600000001</v>
      </c>
      <c r="F576">
        <v>150.78750600000001</v>
      </c>
      <c r="G576">
        <f t="shared" si="8"/>
        <v>-2.2133641248803793E-3</v>
      </c>
      <c r="H576">
        <v>55178000</v>
      </c>
    </row>
    <row r="577" spans="1:8">
      <c r="A577" s="1">
        <v>44664</v>
      </c>
      <c r="B577">
        <v>150.018494</v>
      </c>
      <c r="C577">
        <v>156.02499399999999</v>
      </c>
      <c r="D577">
        <v>149.60000600000001</v>
      </c>
      <c r="E577">
        <v>155.541</v>
      </c>
      <c r="F577">
        <v>155.541</v>
      </c>
      <c r="G577">
        <f t="shared" si="8"/>
        <v>3.1524455348442393E-2</v>
      </c>
      <c r="H577">
        <v>53390000</v>
      </c>
    </row>
    <row r="578" spans="1:8">
      <c r="A578" s="1">
        <v>44665</v>
      </c>
      <c r="B578">
        <v>155.38999899999999</v>
      </c>
      <c r="C578">
        <v>155.89700300000001</v>
      </c>
      <c r="D578">
        <v>151.47200000000001</v>
      </c>
      <c r="E578">
        <v>151.70649700000001</v>
      </c>
      <c r="F578">
        <v>151.70649700000001</v>
      </c>
      <c r="G578">
        <f t="shared" si="8"/>
        <v>-2.4652683215357851E-2</v>
      </c>
      <c r="H578">
        <v>51598000</v>
      </c>
    </row>
    <row r="579" spans="1:8">
      <c r="A579" s="1">
        <v>44669</v>
      </c>
      <c r="B579">
        <v>151.52349899999999</v>
      </c>
      <c r="C579">
        <v>154.03950499999999</v>
      </c>
      <c r="D579">
        <v>150.25050400000001</v>
      </c>
      <c r="E579">
        <v>152.78500399999999</v>
      </c>
      <c r="F579">
        <v>152.78500399999999</v>
      </c>
      <c r="G579">
        <f t="shared" si="8"/>
        <v>7.1091681722765809E-3</v>
      </c>
      <c r="H579">
        <v>46514000</v>
      </c>
    </row>
    <row r="580" spans="1:8">
      <c r="A580" s="1">
        <v>44670</v>
      </c>
      <c r="B580">
        <v>152.029495</v>
      </c>
      <c r="C580">
        <v>158.649002</v>
      </c>
      <c r="D580">
        <v>151.55050700000001</v>
      </c>
      <c r="E580">
        <v>158.11549400000001</v>
      </c>
      <c r="F580">
        <v>158.11549400000001</v>
      </c>
      <c r="G580">
        <f t="shared" ref="G580:G643" si="9">($F580/$F579)-1</f>
        <v>3.4888829796411391E-2</v>
      </c>
      <c r="H580">
        <v>54926000</v>
      </c>
    </row>
    <row r="581" spans="1:8">
      <c r="A581" s="1">
        <v>44671</v>
      </c>
      <c r="B581">
        <v>157.60249300000001</v>
      </c>
      <c r="C581">
        <v>157.60249300000001</v>
      </c>
      <c r="D581">
        <v>153.6035</v>
      </c>
      <c r="E581">
        <v>153.99800099999999</v>
      </c>
      <c r="F581">
        <v>153.99800099999999</v>
      </c>
      <c r="G581">
        <f t="shared" si="9"/>
        <v>-2.6041046932440581E-2</v>
      </c>
      <c r="H581">
        <v>59630000</v>
      </c>
    </row>
    <row r="582" spans="1:8">
      <c r="A582" s="1">
        <v>44672</v>
      </c>
      <c r="B582">
        <v>154.71400499999999</v>
      </c>
      <c r="C582">
        <v>156.73800700000001</v>
      </c>
      <c r="D582">
        <v>147.589493</v>
      </c>
      <c r="E582">
        <v>148.29600500000001</v>
      </c>
      <c r="F582">
        <v>148.29600500000001</v>
      </c>
      <c r="G582">
        <f t="shared" si="9"/>
        <v>-3.7026428674226675E-2</v>
      </c>
      <c r="H582">
        <v>63970000</v>
      </c>
    </row>
    <row r="583" spans="1:8">
      <c r="A583" s="1">
        <v>44673</v>
      </c>
      <c r="B583">
        <v>148.25</v>
      </c>
      <c r="C583">
        <v>149.615005</v>
      </c>
      <c r="D583">
        <v>143.697495</v>
      </c>
      <c r="E583">
        <v>144.35000600000001</v>
      </c>
      <c r="F583">
        <v>144.35000600000001</v>
      </c>
      <c r="G583">
        <f t="shared" si="9"/>
        <v>-2.6608936633188418E-2</v>
      </c>
      <c r="H583">
        <v>73078000</v>
      </c>
    </row>
    <row r="584" spans="1:8">
      <c r="A584" s="1">
        <v>44676</v>
      </c>
      <c r="B584">
        <v>144.02299500000001</v>
      </c>
      <c r="C584">
        <v>146.221497</v>
      </c>
      <c r="D584">
        <v>142.30650299999999</v>
      </c>
      <c r="E584">
        <v>146.074005</v>
      </c>
      <c r="F584">
        <v>146.074005</v>
      </c>
      <c r="G584">
        <f t="shared" si="9"/>
        <v>1.1943186202569178E-2</v>
      </c>
      <c r="H584">
        <v>61874000</v>
      </c>
    </row>
    <row r="585" spans="1:8">
      <c r="A585" s="1">
        <v>44677</v>
      </c>
      <c r="B585">
        <v>144.800003</v>
      </c>
      <c r="C585">
        <v>144.85600299999999</v>
      </c>
      <c r="D585">
        <v>138.92950400000001</v>
      </c>
      <c r="E585">
        <v>139.391006</v>
      </c>
      <c r="F585">
        <v>139.391006</v>
      </c>
      <c r="G585">
        <f t="shared" si="9"/>
        <v>-4.5750775437422897E-2</v>
      </c>
      <c r="H585">
        <v>77530000</v>
      </c>
    </row>
    <row r="586" spans="1:8">
      <c r="A586" s="1">
        <v>44678</v>
      </c>
      <c r="B586">
        <v>140.191498</v>
      </c>
      <c r="C586">
        <v>141.94850199999999</v>
      </c>
      <c r="D586">
        <v>135.78349299999999</v>
      </c>
      <c r="E586">
        <v>138.16700700000001</v>
      </c>
      <c r="F586">
        <v>138.16700700000001</v>
      </c>
      <c r="G586">
        <f t="shared" si="9"/>
        <v>-8.7810471788976052E-3</v>
      </c>
      <c r="H586">
        <v>71336000</v>
      </c>
    </row>
    <row r="587" spans="1:8">
      <c r="A587" s="1">
        <v>44679</v>
      </c>
      <c r="B587">
        <v>142.17799400000001</v>
      </c>
      <c r="C587">
        <v>145.9375</v>
      </c>
      <c r="D587">
        <v>140.300003</v>
      </c>
      <c r="E587">
        <v>144.596497</v>
      </c>
      <c r="F587">
        <v>144.596497</v>
      </c>
      <c r="G587">
        <f t="shared" si="9"/>
        <v>4.6534191769819433E-2</v>
      </c>
      <c r="H587">
        <v>117316000</v>
      </c>
    </row>
    <row r="588" spans="1:8">
      <c r="A588" s="1">
        <v>44680</v>
      </c>
      <c r="B588">
        <v>129.84899899999999</v>
      </c>
      <c r="C588">
        <v>130.76100199999999</v>
      </c>
      <c r="D588">
        <v>121.625</v>
      </c>
      <c r="E588">
        <v>124.281502</v>
      </c>
      <c r="F588">
        <v>124.281502</v>
      </c>
      <c r="G588">
        <f t="shared" si="9"/>
        <v>-0.14049437864321146</v>
      </c>
      <c r="H588">
        <v>272662000</v>
      </c>
    </row>
    <row r="589" spans="1:8">
      <c r="A589" s="1">
        <v>44683</v>
      </c>
      <c r="B589">
        <v>122.40100099999999</v>
      </c>
      <c r="C589">
        <v>124.66799899999999</v>
      </c>
      <c r="D589">
        <v>118.375</v>
      </c>
      <c r="E589">
        <v>124.5</v>
      </c>
      <c r="F589">
        <v>124.5</v>
      </c>
      <c r="G589">
        <f t="shared" si="9"/>
        <v>1.7580894701449967E-3</v>
      </c>
      <c r="H589">
        <v>148788000</v>
      </c>
    </row>
    <row r="590" spans="1:8">
      <c r="A590" s="1">
        <v>44684</v>
      </c>
      <c r="B590">
        <v>124.05349699999999</v>
      </c>
      <c r="C590">
        <v>126.22049699999999</v>
      </c>
      <c r="D590">
        <v>122.824997</v>
      </c>
      <c r="E590">
        <v>124.253502</v>
      </c>
      <c r="F590">
        <v>124.253502</v>
      </c>
      <c r="G590">
        <f t="shared" si="9"/>
        <v>-1.9799036144578785E-3</v>
      </c>
      <c r="H590">
        <v>79134000</v>
      </c>
    </row>
    <row r="591" spans="1:8">
      <c r="A591" s="1">
        <v>44685</v>
      </c>
      <c r="B591">
        <v>123.599998</v>
      </c>
      <c r="C591">
        <v>126</v>
      </c>
      <c r="D591">
        <v>119.182999</v>
      </c>
      <c r="E591">
        <v>125.92849699999999</v>
      </c>
      <c r="F591">
        <v>125.92849699999999</v>
      </c>
      <c r="G591">
        <f t="shared" si="9"/>
        <v>1.3480465122021279E-2</v>
      </c>
      <c r="H591">
        <v>110746000</v>
      </c>
    </row>
    <row r="592" spans="1:8">
      <c r="A592" s="1">
        <v>44686</v>
      </c>
      <c r="B592">
        <v>123</v>
      </c>
      <c r="C592">
        <v>123.49900100000001</v>
      </c>
      <c r="D592">
        <v>115.072502</v>
      </c>
      <c r="E592">
        <v>116.406998</v>
      </c>
      <c r="F592">
        <v>116.406998</v>
      </c>
      <c r="G592">
        <f t="shared" si="9"/>
        <v>-7.5610360060122006E-2</v>
      </c>
      <c r="H592">
        <v>144392000</v>
      </c>
    </row>
    <row r="593" spans="1:8">
      <c r="A593" s="1">
        <v>44687</v>
      </c>
      <c r="B593">
        <v>114.849998</v>
      </c>
      <c r="C593">
        <v>119.050499</v>
      </c>
      <c r="D593">
        <v>113.081497</v>
      </c>
      <c r="E593">
        <v>114.772499</v>
      </c>
      <c r="F593">
        <v>114.772499</v>
      </c>
      <c r="G593">
        <f t="shared" si="9"/>
        <v>-1.4041243465448772E-2</v>
      </c>
      <c r="H593">
        <v>124260000</v>
      </c>
    </row>
    <row r="594" spans="1:8">
      <c r="A594" s="1">
        <v>44690</v>
      </c>
      <c r="B594">
        <v>111.3125</v>
      </c>
      <c r="C594">
        <v>114</v>
      </c>
      <c r="D594">
        <v>107.95700100000001</v>
      </c>
      <c r="E594">
        <v>108.789001</v>
      </c>
      <c r="F594">
        <v>108.789001</v>
      </c>
      <c r="G594">
        <f t="shared" si="9"/>
        <v>-5.2133551609780615E-2</v>
      </c>
      <c r="H594">
        <v>128124000</v>
      </c>
    </row>
    <row r="595" spans="1:8">
      <c r="A595" s="1">
        <v>44691</v>
      </c>
      <c r="B595">
        <v>111.25</v>
      </c>
      <c r="C595">
        <v>112.64250199999999</v>
      </c>
      <c r="D595">
        <v>107.170998</v>
      </c>
      <c r="E595">
        <v>108.85900100000001</v>
      </c>
      <c r="F595">
        <v>108.85900100000001</v>
      </c>
      <c r="G595">
        <f t="shared" si="9"/>
        <v>6.4344740145205748E-4</v>
      </c>
      <c r="H595">
        <v>105434000</v>
      </c>
    </row>
    <row r="596" spans="1:8">
      <c r="A596" s="1">
        <v>44692</v>
      </c>
      <c r="B596">
        <v>108.1035</v>
      </c>
      <c r="C596">
        <v>110.155998</v>
      </c>
      <c r="D596">
        <v>104.42849699999999</v>
      </c>
      <c r="E596">
        <v>105.37200199999999</v>
      </c>
      <c r="F596">
        <v>105.37200199999999</v>
      </c>
      <c r="G596">
        <f t="shared" si="9"/>
        <v>-3.2032252436342001E-2</v>
      </c>
      <c r="H596">
        <v>109704000</v>
      </c>
    </row>
    <row r="597" spans="1:8">
      <c r="A597" s="1">
        <v>44693</v>
      </c>
      <c r="B597">
        <v>102.75</v>
      </c>
      <c r="C597">
        <v>110.780502</v>
      </c>
      <c r="D597">
        <v>102.405502</v>
      </c>
      <c r="E597">
        <v>106.93049600000001</v>
      </c>
      <c r="F597">
        <v>106.93049600000001</v>
      </c>
      <c r="G597">
        <f t="shared" si="9"/>
        <v>1.4790399445955282E-2</v>
      </c>
      <c r="H597">
        <v>132026000</v>
      </c>
    </row>
    <row r="598" spans="1:8">
      <c r="A598" s="1">
        <v>44694</v>
      </c>
      <c r="B598">
        <v>109.069</v>
      </c>
      <c r="C598">
        <v>113.183998</v>
      </c>
      <c r="D598">
        <v>107.800003</v>
      </c>
      <c r="E598">
        <v>113.05500000000001</v>
      </c>
      <c r="F598">
        <v>113.05500000000001</v>
      </c>
      <c r="G598">
        <f t="shared" si="9"/>
        <v>5.7275559630809214E-2</v>
      </c>
      <c r="H598">
        <v>93684000</v>
      </c>
    </row>
    <row r="599" spans="1:8">
      <c r="A599" s="1">
        <v>44697</v>
      </c>
      <c r="B599">
        <v>113.099998</v>
      </c>
      <c r="C599">
        <v>113.99250000000001</v>
      </c>
      <c r="D599">
        <v>110.353996</v>
      </c>
      <c r="E599">
        <v>110.810501</v>
      </c>
      <c r="F599">
        <v>110.810501</v>
      </c>
      <c r="G599">
        <f t="shared" si="9"/>
        <v>-1.9853159966388034E-2</v>
      </c>
      <c r="H599">
        <v>74566000</v>
      </c>
    </row>
    <row r="600" spans="1:8">
      <c r="A600" s="1">
        <v>44698</v>
      </c>
      <c r="B600">
        <v>113.275002</v>
      </c>
      <c r="C600">
        <v>115.800003</v>
      </c>
      <c r="D600">
        <v>111.27649700000001</v>
      </c>
      <c r="E600">
        <v>115.3685</v>
      </c>
      <c r="F600">
        <v>115.3685</v>
      </c>
      <c r="G600">
        <f t="shared" si="9"/>
        <v>4.113327670993927E-2</v>
      </c>
      <c r="H600">
        <v>76448000</v>
      </c>
    </row>
    <row r="601" spans="1:8">
      <c r="A601" s="1">
        <v>44699</v>
      </c>
      <c r="B601">
        <v>111.439499</v>
      </c>
      <c r="C601">
        <v>112.852997</v>
      </c>
      <c r="D601">
        <v>106.24900100000001</v>
      </c>
      <c r="E601">
        <v>107.112503</v>
      </c>
      <c r="F601">
        <v>107.112503</v>
      </c>
      <c r="G601">
        <f t="shared" si="9"/>
        <v>-7.1561968821645339E-2</v>
      </c>
      <c r="H601">
        <v>108380000</v>
      </c>
    </row>
    <row r="602" spans="1:8">
      <c r="A602" s="1">
        <v>44700</v>
      </c>
      <c r="B602">
        <v>106.280502</v>
      </c>
      <c r="C602">
        <v>110.033997</v>
      </c>
      <c r="D602">
        <v>106.193001</v>
      </c>
      <c r="E602">
        <v>107.319</v>
      </c>
      <c r="F602">
        <v>107.319</v>
      </c>
      <c r="G602">
        <f t="shared" si="9"/>
        <v>1.927851503946254E-3</v>
      </c>
      <c r="H602">
        <v>88142000</v>
      </c>
    </row>
    <row r="603" spans="1:8">
      <c r="A603" s="1">
        <v>44701</v>
      </c>
      <c r="B603">
        <v>109.56849699999999</v>
      </c>
      <c r="C603">
        <v>109.898003</v>
      </c>
      <c r="D603">
        <v>105.00949900000001</v>
      </c>
      <c r="E603">
        <v>107.591003</v>
      </c>
      <c r="F603">
        <v>107.591003</v>
      </c>
      <c r="G603">
        <f t="shared" si="9"/>
        <v>2.5345279027944034E-3</v>
      </c>
      <c r="H603">
        <v>99500000</v>
      </c>
    </row>
    <row r="604" spans="1:8">
      <c r="A604" s="1">
        <v>44704</v>
      </c>
      <c r="B604">
        <v>108.460999</v>
      </c>
      <c r="C604">
        <v>108.819</v>
      </c>
      <c r="D604">
        <v>103.949997</v>
      </c>
      <c r="E604">
        <v>107.556999</v>
      </c>
      <c r="F604">
        <v>107.556999</v>
      </c>
      <c r="G604">
        <f t="shared" si="9"/>
        <v>-3.1604873132373701E-4</v>
      </c>
      <c r="H604">
        <v>107798000</v>
      </c>
    </row>
    <row r="605" spans="1:8">
      <c r="A605" s="1">
        <v>44705</v>
      </c>
      <c r="B605">
        <v>104.025002</v>
      </c>
      <c r="C605">
        <v>105.400002</v>
      </c>
      <c r="D605">
        <v>101.260002</v>
      </c>
      <c r="E605">
        <v>104.099998</v>
      </c>
      <c r="F605">
        <v>104.099998</v>
      </c>
      <c r="G605">
        <f t="shared" si="9"/>
        <v>-3.2141106874876701E-2</v>
      </c>
      <c r="H605">
        <v>102934000</v>
      </c>
    </row>
    <row r="606" spans="1:8">
      <c r="A606" s="1">
        <v>44706</v>
      </c>
      <c r="B606">
        <v>103.655502</v>
      </c>
      <c r="C606">
        <v>108.175003</v>
      </c>
      <c r="D606">
        <v>103.650002</v>
      </c>
      <c r="E606">
        <v>106.775002</v>
      </c>
      <c r="F606">
        <v>106.775002</v>
      </c>
      <c r="G606">
        <f t="shared" si="9"/>
        <v>2.5696484643544348E-2</v>
      </c>
      <c r="H606">
        <v>93120000</v>
      </c>
    </row>
    <row r="607" spans="1:8">
      <c r="A607" s="1">
        <v>44707</v>
      </c>
      <c r="B607">
        <v>107.970001</v>
      </c>
      <c r="C607">
        <v>112.665497</v>
      </c>
      <c r="D607">
        <v>107.45349899999999</v>
      </c>
      <c r="E607">
        <v>111.077499</v>
      </c>
      <c r="F607">
        <v>111.077499</v>
      </c>
      <c r="G607">
        <f t="shared" si="9"/>
        <v>4.0294984026317371E-2</v>
      </c>
      <c r="H607">
        <v>93002000</v>
      </c>
    </row>
    <row r="608" spans="1:8">
      <c r="A608" s="1">
        <v>44708</v>
      </c>
      <c r="B608">
        <v>113.550003</v>
      </c>
      <c r="C608">
        <v>115.18699599999999</v>
      </c>
      <c r="D608">
        <v>112.62799800000001</v>
      </c>
      <c r="E608">
        <v>115.1465</v>
      </c>
      <c r="F608">
        <v>115.1465</v>
      </c>
      <c r="G608">
        <f t="shared" si="9"/>
        <v>3.6632090537076278E-2</v>
      </c>
      <c r="H608">
        <v>93660000</v>
      </c>
    </row>
    <row r="609" spans="1:8">
      <c r="A609" s="1">
        <v>44712</v>
      </c>
      <c r="B609">
        <v>116.279999</v>
      </c>
      <c r="C609">
        <v>121.994499</v>
      </c>
      <c r="D609">
        <v>115.675003</v>
      </c>
      <c r="E609">
        <v>120.209503</v>
      </c>
      <c r="F609">
        <v>120.209503</v>
      </c>
      <c r="G609">
        <f t="shared" si="9"/>
        <v>4.3970098960888881E-2</v>
      </c>
      <c r="H609">
        <v>144634000</v>
      </c>
    </row>
    <row r="610" spans="1:8">
      <c r="A610" s="1">
        <v>44713</v>
      </c>
      <c r="B610">
        <v>122.25599699999999</v>
      </c>
      <c r="C610">
        <v>125.179001</v>
      </c>
      <c r="D610">
        <v>120.62249799999999</v>
      </c>
      <c r="E610">
        <v>121.683998</v>
      </c>
      <c r="F610">
        <v>121.683998</v>
      </c>
      <c r="G610">
        <f t="shared" si="9"/>
        <v>1.2266043558968986E-2</v>
      </c>
      <c r="H610">
        <v>127528000</v>
      </c>
    </row>
    <row r="611" spans="1:8">
      <c r="A611" s="1">
        <v>44714</v>
      </c>
      <c r="B611">
        <v>121.683998</v>
      </c>
      <c r="C611">
        <v>125.610001</v>
      </c>
      <c r="D611">
        <v>120.04499800000001</v>
      </c>
      <c r="E611">
        <v>125.511002</v>
      </c>
      <c r="F611">
        <v>125.511002</v>
      </c>
      <c r="G611">
        <f t="shared" si="9"/>
        <v>3.1450347316826388E-2</v>
      </c>
      <c r="H611">
        <v>100560000</v>
      </c>
    </row>
    <row r="612" spans="1:8">
      <c r="A612" s="1">
        <v>44715</v>
      </c>
      <c r="B612">
        <v>124.199997</v>
      </c>
      <c r="C612">
        <v>124.400002</v>
      </c>
      <c r="D612">
        <v>121.04650100000001</v>
      </c>
      <c r="E612">
        <v>122.349998</v>
      </c>
      <c r="F612">
        <v>122.349998</v>
      </c>
      <c r="G612">
        <f t="shared" si="9"/>
        <v>-2.5185075010396352E-2</v>
      </c>
      <c r="H612">
        <v>97604000</v>
      </c>
    </row>
    <row r="613" spans="1:8">
      <c r="A613" s="1">
        <v>44718</v>
      </c>
      <c r="B613">
        <v>125.25</v>
      </c>
      <c r="C613">
        <v>128.990005</v>
      </c>
      <c r="D613">
        <v>123.80999799999999</v>
      </c>
      <c r="E613">
        <v>124.790001</v>
      </c>
      <c r="F613">
        <v>124.790001</v>
      </c>
      <c r="G613">
        <f t="shared" si="9"/>
        <v>1.9942811932044391E-2</v>
      </c>
      <c r="H613">
        <v>135269000</v>
      </c>
    </row>
    <row r="614" spans="1:8">
      <c r="A614" s="1">
        <v>44719</v>
      </c>
      <c r="B614">
        <v>122.010002</v>
      </c>
      <c r="C614">
        <v>124.099998</v>
      </c>
      <c r="D614">
        <v>120.629997</v>
      </c>
      <c r="E614">
        <v>123</v>
      </c>
      <c r="F614">
        <v>123</v>
      </c>
      <c r="G614">
        <f t="shared" si="9"/>
        <v>-1.434410598329916E-2</v>
      </c>
      <c r="H614">
        <v>85156700</v>
      </c>
    </row>
    <row r="615" spans="1:8">
      <c r="A615" s="1">
        <v>44720</v>
      </c>
      <c r="B615">
        <v>122.610001</v>
      </c>
      <c r="C615">
        <v>123.75</v>
      </c>
      <c r="D615">
        <v>120.75</v>
      </c>
      <c r="E615">
        <v>121.18</v>
      </c>
      <c r="F615">
        <v>121.18</v>
      </c>
      <c r="G615">
        <f t="shared" si="9"/>
        <v>-1.4796747967479651E-2</v>
      </c>
      <c r="H615">
        <v>64926600</v>
      </c>
    </row>
    <row r="616" spans="1:8">
      <c r="A616" s="1">
        <v>44721</v>
      </c>
      <c r="B616">
        <v>119.989998</v>
      </c>
      <c r="C616">
        <v>121.300003</v>
      </c>
      <c r="D616">
        <v>116.099998</v>
      </c>
      <c r="E616">
        <v>116.150002</v>
      </c>
      <c r="F616">
        <v>116.150002</v>
      </c>
      <c r="G616">
        <f t="shared" si="9"/>
        <v>-4.1508483248060779E-2</v>
      </c>
      <c r="H616">
        <v>67029800</v>
      </c>
    </row>
    <row r="617" spans="1:8">
      <c r="A617" s="1">
        <v>44722</v>
      </c>
      <c r="B617">
        <v>113.41999800000001</v>
      </c>
      <c r="C617">
        <v>114.5</v>
      </c>
      <c r="D617">
        <v>109.050003</v>
      </c>
      <c r="E617">
        <v>109.650002</v>
      </c>
      <c r="F617">
        <v>109.650002</v>
      </c>
      <c r="G617">
        <f t="shared" si="9"/>
        <v>-5.5962116987307464E-2</v>
      </c>
      <c r="H617">
        <v>87266000</v>
      </c>
    </row>
    <row r="618" spans="1:8">
      <c r="A618" s="1">
        <v>44725</v>
      </c>
      <c r="B618">
        <v>104.19000200000001</v>
      </c>
      <c r="C618">
        <v>106.540001</v>
      </c>
      <c r="D618">
        <v>101.860001</v>
      </c>
      <c r="E618">
        <v>103.66999800000001</v>
      </c>
      <c r="F618">
        <v>103.66999800000001</v>
      </c>
      <c r="G618">
        <f t="shared" si="9"/>
        <v>-5.4537199187647878E-2</v>
      </c>
      <c r="H618">
        <v>99277700</v>
      </c>
    </row>
    <row r="619" spans="1:8">
      <c r="A619" s="1">
        <v>44726</v>
      </c>
      <c r="B619">
        <v>104.19000200000001</v>
      </c>
      <c r="C619">
        <v>104.879997</v>
      </c>
      <c r="D619">
        <v>101.43</v>
      </c>
      <c r="E619">
        <v>102.30999799999999</v>
      </c>
      <c r="F619">
        <v>102.30999799999999</v>
      </c>
      <c r="G619">
        <f t="shared" si="9"/>
        <v>-1.3118549495872656E-2</v>
      </c>
      <c r="H619">
        <v>69728800</v>
      </c>
    </row>
    <row r="620" spans="1:8">
      <c r="A620" s="1">
        <v>44727</v>
      </c>
      <c r="B620">
        <v>103.860001</v>
      </c>
      <c r="C620">
        <v>109.05999799999999</v>
      </c>
      <c r="D620">
        <v>103.529999</v>
      </c>
      <c r="E620">
        <v>107.66999800000001</v>
      </c>
      <c r="F620">
        <v>107.66999800000001</v>
      </c>
      <c r="G620">
        <f t="shared" si="9"/>
        <v>5.2389796743032013E-2</v>
      </c>
      <c r="H620">
        <v>85011100</v>
      </c>
    </row>
    <row r="621" spans="1:8">
      <c r="A621" s="1">
        <v>44728</v>
      </c>
      <c r="B621">
        <v>104.470001</v>
      </c>
      <c r="C621">
        <v>104.58000199999999</v>
      </c>
      <c r="D621">
        <v>102.010002</v>
      </c>
      <c r="E621">
        <v>103.660004</v>
      </c>
      <c r="F621">
        <v>103.660004</v>
      </c>
      <c r="G621">
        <f t="shared" si="9"/>
        <v>-3.7243373961983406E-2</v>
      </c>
      <c r="H621">
        <v>82186300</v>
      </c>
    </row>
    <row r="622" spans="1:8">
      <c r="A622" s="1">
        <v>44729</v>
      </c>
      <c r="B622">
        <v>102.800003</v>
      </c>
      <c r="C622">
        <v>106.980003</v>
      </c>
      <c r="D622">
        <v>102.510002</v>
      </c>
      <c r="E622">
        <v>106.220001</v>
      </c>
      <c r="F622">
        <v>106.220001</v>
      </c>
      <c r="G622">
        <f t="shared" si="9"/>
        <v>2.4696092043368978E-2</v>
      </c>
      <c r="H622">
        <v>99772100</v>
      </c>
    </row>
    <row r="623" spans="1:8">
      <c r="A623" s="1">
        <v>44733</v>
      </c>
      <c r="B623">
        <v>108.199997</v>
      </c>
      <c r="C623">
        <v>111.629997</v>
      </c>
      <c r="D623">
        <v>103.55999799999999</v>
      </c>
      <c r="E623">
        <v>108.68</v>
      </c>
      <c r="F623">
        <v>108.68</v>
      </c>
      <c r="G623">
        <f t="shared" si="9"/>
        <v>2.315947069140023E-2</v>
      </c>
      <c r="H623">
        <v>70901200</v>
      </c>
    </row>
    <row r="624" spans="1:8">
      <c r="A624" s="1">
        <v>44734</v>
      </c>
      <c r="B624">
        <v>107.43</v>
      </c>
      <c r="C624">
        <v>112.129997</v>
      </c>
      <c r="D624">
        <v>107.019997</v>
      </c>
      <c r="E624">
        <v>108.949997</v>
      </c>
      <c r="F624">
        <v>108.949997</v>
      </c>
      <c r="G624">
        <f t="shared" si="9"/>
        <v>2.4843301435406584E-3</v>
      </c>
      <c r="H624">
        <v>60040100</v>
      </c>
    </row>
    <row r="625" spans="1:8">
      <c r="A625" s="1">
        <v>44735</v>
      </c>
      <c r="B625">
        <v>110.389999</v>
      </c>
      <c r="C625">
        <v>113</v>
      </c>
      <c r="D625">
        <v>107.93</v>
      </c>
      <c r="E625">
        <v>112.44000200000001</v>
      </c>
      <c r="F625">
        <v>112.44000200000001</v>
      </c>
      <c r="G625">
        <f t="shared" si="9"/>
        <v>3.203308945478911E-2</v>
      </c>
      <c r="H625">
        <v>64345300</v>
      </c>
    </row>
    <row r="626" spans="1:8">
      <c r="A626" s="1">
        <v>44736</v>
      </c>
      <c r="B626">
        <v>112.379997</v>
      </c>
      <c r="C626">
        <v>116.709999</v>
      </c>
      <c r="D626">
        <v>111.43</v>
      </c>
      <c r="E626">
        <v>116.459999</v>
      </c>
      <c r="F626">
        <v>116.459999</v>
      </c>
      <c r="G626">
        <f t="shared" si="9"/>
        <v>3.5752373963849449E-2</v>
      </c>
      <c r="H626">
        <v>69867600</v>
      </c>
    </row>
    <row r="627" spans="1:8">
      <c r="A627" s="1">
        <v>44739</v>
      </c>
      <c r="B627">
        <v>117.089996</v>
      </c>
      <c r="C627">
        <v>117.980003</v>
      </c>
      <c r="D627">
        <v>112.699997</v>
      </c>
      <c r="E627">
        <v>113.220001</v>
      </c>
      <c r="F627">
        <v>113.220001</v>
      </c>
      <c r="G627">
        <f t="shared" si="9"/>
        <v>-2.7820694039332738E-2</v>
      </c>
      <c r="H627">
        <v>62133200</v>
      </c>
    </row>
    <row r="628" spans="1:8">
      <c r="A628" s="1">
        <v>44740</v>
      </c>
      <c r="B628">
        <v>113.5</v>
      </c>
      <c r="C628">
        <v>114.849998</v>
      </c>
      <c r="D628">
        <v>107.040001</v>
      </c>
      <c r="E628">
        <v>107.400002</v>
      </c>
      <c r="F628">
        <v>107.400002</v>
      </c>
      <c r="G628">
        <f t="shared" si="9"/>
        <v>-5.1404336235609027E-2</v>
      </c>
      <c r="H628">
        <v>74942900</v>
      </c>
    </row>
    <row r="629" spans="1:8">
      <c r="A629" s="1">
        <v>44741</v>
      </c>
      <c r="B629">
        <v>107.379997</v>
      </c>
      <c r="C629">
        <v>110.989998</v>
      </c>
      <c r="D629">
        <v>106.910004</v>
      </c>
      <c r="E629">
        <v>108.91999800000001</v>
      </c>
      <c r="F629">
        <v>108.91999800000001</v>
      </c>
      <c r="G629">
        <f t="shared" si="9"/>
        <v>1.4152662678721395E-2</v>
      </c>
      <c r="H629">
        <v>66375300</v>
      </c>
    </row>
    <row r="630" spans="1:8">
      <c r="A630" s="1">
        <v>44742</v>
      </c>
      <c r="B630">
        <v>108.110001</v>
      </c>
      <c r="C630">
        <v>108.18</v>
      </c>
      <c r="D630">
        <v>102.519997</v>
      </c>
      <c r="E630">
        <v>106.209999</v>
      </c>
      <c r="F630">
        <v>106.209999</v>
      </c>
      <c r="G630">
        <f t="shared" si="9"/>
        <v>-2.4880637621752522E-2</v>
      </c>
      <c r="H630">
        <v>97679400</v>
      </c>
    </row>
    <row r="631" spans="1:8">
      <c r="A631" s="1">
        <v>44743</v>
      </c>
      <c r="B631">
        <v>106.290001</v>
      </c>
      <c r="C631">
        <v>109.75</v>
      </c>
      <c r="D631">
        <v>105.849998</v>
      </c>
      <c r="E631">
        <v>109.55999799999999</v>
      </c>
      <c r="F631">
        <v>109.55999799999999</v>
      </c>
      <c r="G631">
        <f t="shared" si="9"/>
        <v>3.1541277012910873E-2</v>
      </c>
      <c r="H631">
        <v>73021200</v>
      </c>
    </row>
    <row r="632" spans="1:8">
      <c r="A632" s="1">
        <v>44747</v>
      </c>
      <c r="B632">
        <v>107.599998</v>
      </c>
      <c r="C632">
        <v>114.08000199999999</v>
      </c>
      <c r="D632">
        <v>106.32</v>
      </c>
      <c r="E632">
        <v>113.5</v>
      </c>
      <c r="F632">
        <v>113.5</v>
      </c>
      <c r="G632">
        <f t="shared" si="9"/>
        <v>3.596204884925247E-2</v>
      </c>
      <c r="H632">
        <v>76583700</v>
      </c>
    </row>
    <row r="633" spans="1:8">
      <c r="A633" s="1">
        <v>44748</v>
      </c>
      <c r="B633">
        <v>113.209999</v>
      </c>
      <c r="C633">
        <v>115.480003</v>
      </c>
      <c r="D633">
        <v>112.010002</v>
      </c>
      <c r="E633">
        <v>114.33000199999999</v>
      </c>
      <c r="F633">
        <v>114.33000199999999</v>
      </c>
      <c r="G633">
        <f t="shared" si="9"/>
        <v>7.3127929515417467E-3</v>
      </c>
      <c r="H633">
        <v>66958900</v>
      </c>
    </row>
    <row r="634" spans="1:8">
      <c r="A634" s="1">
        <v>44749</v>
      </c>
      <c r="B634">
        <v>113.849998</v>
      </c>
      <c r="C634">
        <v>116.989998</v>
      </c>
      <c r="D634">
        <v>113.489998</v>
      </c>
      <c r="E634">
        <v>116.33000199999999</v>
      </c>
      <c r="F634">
        <v>116.33000199999999</v>
      </c>
      <c r="G634">
        <f t="shared" si="9"/>
        <v>1.7493221070703724E-2</v>
      </c>
      <c r="H634">
        <v>57872300</v>
      </c>
    </row>
    <row r="635" spans="1:8">
      <c r="A635" s="1">
        <v>44750</v>
      </c>
      <c r="B635">
        <v>114.599998</v>
      </c>
      <c r="C635">
        <v>116.58000199999999</v>
      </c>
      <c r="D635">
        <v>113.69000200000001</v>
      </c>
      <c r="E635">
        <v>115.540001</v>
      </c>
      <c r="F635">
        <v>115.540001</v>
      </c>
      <c r="G635">
        <f t="shared" si="9"/>
        <v>-6.7910340102975697E-3</v>
      </c>
      <c r="H635">
        <v>45719700</v>
      </c>
    </row>
    <row r="636" spans="1:8">
      <c r="A636" s="1">
        <v>44753</v>
      </c>
      <c r="B636">
        <v>114.08000199999999</v>
      </c>
      <c r="C636">
        <v>114.300003</v>
      </c>
      <c r="D636">
        <v>110.870003</v>
      </c>
      <c r="E636">
        <v>111.75</v>
      </c>
      <c r="F636">
        <v>111.75</v>
      </c>
      <c r="G636">
        <f t="shared" si="9"/>
        <v>-3.2802501014345675E-2</v>
      </c>
      <c r="H636">
        <v>53487600</v>
      </c>
    </row>
    <row r="637" spans="1:8">
      <c r="A637" s="1">
        <v>44754</v>
      </c>
      <c r="B637">
        <v>112.160004</v>
      </c>
      <c r="C637">
        <v>113.230003</v>
      </c>
      <c r="D637">
        <v>108.339996</v>
      </c>
      <c r="E637">
        <v>109.220001</v>
      </c>
      <c r="F637">
        <v>109.220001</v>
      </c>
      <c r="G637">
        <f t="shared" si="9"/>
        <v>-2.2639812080536892E-2</v>
      </c>
      <c r="H637">
        <v>54280300</v>
      </c>
    </row>
    <row r="638" spans="1:8">
      <c r="A638" s="1">
        <v>44755</v>
      </c>
      <c r="B638">
        <v>107.029999</v>
      </c>
      <c r="C638">
        <v>111.779999</v>
      </c>
      <c r="D638">
        <v>106.010002</v>
      </c>
      <c r="E638">
        <v>110.400002</v>
      </c>
      <c r="F638">
        <v>110.400002</v>
      </c>
      <c r="G638">
        <f t="shared" si="9"/>
        <v>1.0803891129794074E-2</v>
      </c>
      <c r="H638">
        <v>61353800</v>
      </c>
    </row>
    <row r="639" spans="1:8">
      <c r="A639" s="1">
        <v>44756</v>
      </c>
      <c r="B639">
        <v>110.239998</v>
      </c>
      <c r="C639">
        <v>111.18</v>
      </c>
      <c r="D639">
        <v>107.58000199999999</v>
      </c>
      <c r="E639">
        <v>110.629997</v>
      </c>
      <c r="F639">
        <v>110.629997</v>
      </c>
      <c r="G639">
        <f t="shared" si="9"/>
        <v>2.083288005737538E-3</v>
      </c>
      <c r="H639">
        <v>51163100</v>
      </c>
    </row>
    <row r="640" spans="1:8">
      <c r="A640" s="1">
        <v>44757</v>
      </c>
      <c r="B640">
        <v>112.5</v>
      </c>
      <c r="C640">
        <v>115.589996</v>
      </c>
      <c r="D640">
        <v>111.589996</v>
      </c>
      <c r="E640">
        <v>113.550003</v>
      </c>
      <c r="F640">
        <v>113.550003</v>
      </c>
      <c r="G640">
        <f t="shared" si="9"/>
        <v>2.6394342214435706E-2</v>
      </c>
      <c r="H640">
        <v>84317800</v>
      </c>
    </row>
    <row r="641" spans="1:8">
      <c r="A641" s="1">
        <v>44760</v>
      </c>
      <c r="B641">
        <v>115</v>
      </c>
      <c r="C641">
        <v>117.239998</v>
      </c>
      <c r="D641">
        <v>113.150002</v>
      </c>
      <c r="E641">
        <v>113.760002</v>
      </c>
      <c r="F641">
        <v>113.760002</v>
      </c>
      <c r="G641">
        <f t="shared" si="9"/>
        <v>1.849396692662264E-3</v>
      </c>
      <c r="H641">
        <v>59115400</v>
      </c>
    </row>
    <row r="642" spans="1:8">
      <c r="A642" s="1">
        <v>44761</v>
      </c>
      <c r="B642">
        <v>115.699997</v>
      </c>
      <c r="C642">
        <v>118.949997</v>
      </c>
      <c r="D642">
        <v>114.029999</v>
      </c>
      <c r="E642">
        <v>118.209999</v>
      </c>
      <c r="F642">
        <v>118.209999</v>
      </c>
      <c r="G642">
        <f t="shared" si="9"/>
        <v>3.9117413166008808E-2</v>
      </c>
      <c r="H642">
        <v>60990000</v>
      </c>
    </row>
    <row r="643" spans="1:8">
      <c r="A643" s="1">
        <v>44762</v>
      </c>
      <c r="B643">
        <v>118.620003</v>
      </c>
      <c r="C643">
        <v>123.480003</v>
      </c>
      <c r="D643">
        <v>118.32</v>
      </c>
      <c r="E643">
        <v>122.769997</v>
      </c>
      <c r="F643">
        <v>122.769997</v>
      </c>
      <c r="G643">
        <f t="shared" si="9"/>
        <v>3.8575400038705743E-2</v>
      </c>
      <c r="H643">
        <v>71268300</v>
      </c>
    </row>
    <row r="644" spans="1:8">
      <c r="A644" s="1">
        <v>44763</v>
      </c>
      <c r="B644">
        <v>123.199997</v>
      </c>
      <c r="C644">
        <v>124.849998</v>
      </c>
      <c r="D644">
        <v>121.260002</v>
      </c>
      <c r="E644">
        <v>124.629997</v>
      </c>
      <c r="F644">
        <v>124.629997</v>
      </c>
      <c r="G644">
        <f t="shared" ref="G644:G707" si="10">($F644/$F643)-1</f>
        <v>1.5150281383488284E-2</v>
      </c>
      <c r="H644">
        <v>60239900</v>
      </c>
    </row>
    <row r="645" spans="1:8">
      <c r="A645" s="1">
        <v>44764</v>
      </c>
      <c r="B645">
        <v>125.010002</v>
      </c>
      <c r="C645">
        <v>125.5</v>
      </c>
      <c r="D645">
        <v>121.349998</v>
      </c>
      <c r="E645">
        <v>122.41999800000001</v>
      </c>
      <c r="F645">
        <v>122.41999800000001</v>
      </c>
      <c r="G645">
        <f t="shared" si="10"/>
        <v>-1.7732480568060982E-2</v>
      </c>
      <c r="H645">
        <v>51463800</v>
      </c>
    </row>
    <row r="646" spans="1:8">
      <c r="A646" s="1">
        <v>44767</v>
      </c>
      <c r="B646">
        <v>122.699997</v>
      </c>
      <c r="C646">
        <v>123.639999</v>
      </c>
      <c r="D646">
        <v>120.029999</v>
      </c>
      <c r="E646">
        <v>121.139999</v>
      </c>
      <c r="F646">
        <v>121.139999</v>
      </c>
      <c r="G646">
        <f t="shared" si="10"/>
        <v>-1.0455799876748939E-2</v>
      </c>
      <c r="H646">
        <v>50221300</v>
      </c>
    </row>
    <row r="647" spans="1:8">
      <c r="A647" s="1">
        <v>44768</v>
      </c>
      <c r="B647">
        <v>115.790001</v>
      </c>
      <c r="C647">
        <v>118.150002</v>
      </c>
      <c r="D647">
        <v>114.529999</v>
      </c>
      <c r="E647">
        <v>114.80999799999999</v>
      </c>
      <c r="F647">
        <v>114.80999799999999</v>
      </c>
      <c r="G647">
        <f t="shared" si="10"/>
        <v>-5.225359957283815E-2</v>
      </c>
      <c r="H647">
        <v>67075100</v>
      </c>
    </row>
    <row r="648" spans="1:8">
      <c r="A648" s="1">
        <v>44769</v>
      </c>
      <c r="B648">
        <v>117.30999799999999</v>
      </c>
      <c r="C648">
        <v>121.900002</v>
      </c>
      <c r="D648">
        <v>117.160004</v>
      </c>
      <c r="E648">
        <v>120.970001</v>
      </c>
      <c r="F648">
        <v>120.970001</v>
      </c>
      <c r="G648">
        <f t="shared" si="10"/>
        <v>5.3653889968711566E-2</v>
      </c>
      <c r="H648">
        <v>61582000</v>
      </c>
    </row>
    <row r="649" spans="1:8">
      <c r="A649" s="1">
        <v>44770</v>
      </c>
      <c r="B649">
        <v>121.57</v>
      </c>
      <c r="C649">
        <v>122.839996</v>
      </c>
      <c r="D649">
        <v>118.08000199999999</v>
      </c>
      <c r="E649">
        <v>122.279999</v>
      </c>
      <c r="F649">
        <v>122.279999</v>
      </c>
      <c r="G649">
        <f t="shared" si="10"/>
        <v>1.0829114567007414E-2</v>
      </c>
      <c r="H649">
        <v>82245500</v>
      </c>
    </row>
    <row r="650" spans="1:8">
      <c r="A650" s="1">
        <v>44771</v>
      </c>
      <c r="B650">
        <v>134.89999399999999</v>
      </c>
      <c r="C650">
        <v>137.64999399999999</v>
      </c>
      <c r="D650">
        <v>132.41000399999999</v>
      </c>
      <c r="E650">
        <v>134.949997</v>
      </c>
      <c r="F650">
        <v>134.949997</v>
      </c>
      <c r="G650">
        <f t="shared" si="10"/>
        <v>0.10361463938186644</v>
      </c>
      <c r="H650">
        <v>148892900</v>
      </c>
    </row>
    <row r="651" spans="1:8">
      <c r="A651" s="1">
        <v>44774</v>
      </c>
      <c r="B651">
        <v>134.96000699999999</v>
      </c>
      <c r="C651">
        <v>138.83000200000001</v>
      </c>
      <c r="D651">
        <v>133.509995</v>
      </c>
      <c r="E651">
        <v>135.38999899999999</v>
      </c>
      <c r="F651">
        <v>135.38999899999999</v>
      </c>
      <c r="G651">
        <f t="shared" si="10"/>
        <v>3.2604817323560464E-3</v>
      </c>
      <c r="H651">
        <v>76846900</v>
      </c>
    </row>
    <row r="652" spans="1:8">
      <c r="A652" s="1">
        <v>44775</v>
      </c>
      <c r="B652">
        <v>134.720001</v>
      </c>
      <c r="C652">
        <v>137.44000199999999</v>
      </c>
      <c r="D652">
        <v>134.08999600000001</v>
      </c>
      <c r="E652">
        <v>134.16000399999999</v>
      </c>
      <c r="F652">
        <v>134.16000399999999</v>
      </c>
      <c r="G652">
        <f t="shared" si="10"/>
        <v>-9.0848290795836339E-3</v>
      </c>
      <c r="H652">
        <v>61922400</v>
      </c>
    </row>
    <row r="653" spans="1:8">
      <c r="A653" s="1">
        <v>44776</v>
      </c>
      <c r="B653">
        <v>136.21000699999999</v>
      </c>
      <c r="C653">
        <v>140.490005</v>
      </c>
      <c r="D653">
        <v>136.050003</v>
      </c>
      <c r="E653">
        <v>139.520004</v>
      </c>
      <c r="F653">
        <v>139.520004</v>
      </c>
      <c r="G653">
        <f t="shared" si="10"/>
        <v>3.9952294575065883E-2</v>
      </c>
      <c r="H653">
        <v>71827800</v>
      </c>
    </row>
    <row r="654" spans="1:8">
      <c r="A654" s="1">
        <v>44777</v>
      </c>
      <c r="B654">
        <v>140.58000200000001</v>
      </c>
      <c r="C654">
        <v>143.55999800000001</v>
      </c>
      <c r="D654">
        <v>139.550003</v>
      </c>
      <c r="E654">
        <v>142.570007</v>
      </c>
      <c r="F654">
        <v>142.570007</v>
      </c>
      <c r="G654">
        <f t="shared" si="10"/>
        <v>2.1860686013168484E-2</v>
      </c>
      <c r="H654">
        <v>70585000</v>
      </c>
    </row>
    <row r="655" spans="1:8">
      <c r="A655" s="1">
        <v>44778</v>
      </c>
      <c r="B655">
        <v>140.10000600000001</v>
      </c>
      <c r="C655">
        <v>142.86000100000001</v>
      </c>
      <c r="D655">
        <v>139.60000600000001</v>
      </c>
      <c r="E655">
        <v>140.800003</v>
      </c>
      <c r="F655">
        <v>140.800003</v>
      </c>
      <c r="G655">
        <f t="shared" si="10"/>
        <v>-1.2414981504489941E-2</v>
      </c>
      <c r="H655">
        <v>50686900</v>
      </c>
    </row>
    <row r="656" spans="1:8">
      <c r="A656" s="1">
        <v>44781</v>
      </c>
      <c r="B656">
        <v>142.050003</v>
      </c>
      <c r="C656">
        <v>144.229996</v>
      </c>
      <c r="D656">
        <v>138.28999300000001</v>
      </c>
      <c r="E656">
        <v>139.41000399999999</v>
      </c>
      <c r="F656">
        <v>139.41000399999999</v>
      </c>
      <c r="G656">
        <f t="shared" si="10"/>
        <v>-9.8721517782923707E-3</v>
      </c>
      <c r="H656">
        <v>52229000</v>
      </c>
    </row>
    <row r="657" spans="1:8">
      <c r="A657" s="1">
        <v>44782</v>
      </c>
      <c r="B657">
        <v>138.050003</v>
      </c>
      <c r="C657">
        <v>138.949997</v>
      </c>
      <c r="D657">
        <v>136.21000699999999</v>
      </c>
      <c r="E657">
        <v>137.83000200000001</v>
      </c>
      <c r="F657">
        <v>137.83000200000001</v>
      </c>
      <c r="G657">
        <f t="shared" si="10"/>
        <v>-1.1333490816053504E-2</v>
      </c>
      <c r="H657">
        <v>40434700</v>
      </c>
    </row>
    <row r="658" spans="1:8">
      <c r="A658" s="1">
        <v>44783</v>
      </c>
      <c r="B658">
        <v>142.89999399999999</v>
      </c>
      <c r="C658">
        <v>144.60000600000001</v>
      </c>
      <c r="D658">
        <v>141.009995</v>
      </c>
      <c r="E658">
        <v>142.69000199999999</v>
      </c>
      <c r="F658">
        <v>142.69000199999999</v>
      </c>
      <c r="G658">
        <f t="shared" si="10"/>
        <v>3.5260828045261094E-2</v>
      </c>
      <c r="H658">
        <v>54773800</v>
      </c>
    </row>
    <row r="659" spans="1:8">
      <c r="A659" s="1">
        <v>44784</v>
      </c>
      <c r="B659">
        <v>143.86000100000001</v>
      </c>
      <c r="C659">
        <v>144.490005</v>
      </c>
      <c r="D659">
        <v>139.759995</v>
      </c>
      <c r="E659">
        <v>140.63999899999999</v>
      </c>
      <c r="F659">
        <v>140.63999899999999</v>
      </c>
      <c r="G659">
        <f t="shared" si="10"/>
        <v>-1.4366829989952645E-2</v>
      </c>
      <c r="H659">
        <v>44867300</v>
      </c>
    </row>
    <row r="660" spans="1:8">
      <c r="A660" s="1">
        <v>44785</v>
      </c>
      <c r="B660">
        <v>142.050003</v>
      </c>
      <c r="C660">
        <v>143.570007</v>
      </c>
      <c r="D660">
        <v>140.11999499999999</v>
      </c>
      <c r="E660">
        <v>143.550003</v>
      </c>
      <c r="F660">
        <v>143.550003</v>
      </c>
      <c r="G660">
        <f t="shared" si="10"/>
        <v>2.0691154868395678E-2</v>
      </c>
      <c r="H660">
        <v>47643500</v>
      </c>
    </row>
    <row r="661" spans="1:8">
      <c r="A661" s="1">
        <v>44788</v>
      </c>
      <c r="B661">
        <v>142.800003</v>
      </c>
      <c r="C661">
        <v>143.759995</v>
      </c>
      <c r="D661">
        <v>141.490005</v>
      </c>
      <c r="E661">
        <v>143.179993</v>
      </c>
      <c r="F661">
        <v>143.179993</v>
      </c>
      <c r="G661">
        <f t="shared" si="10"/>
        <v>-2.5775687374942624E-3</v>
      </c>
      <c r="H661">
        <v>39014600</v>
      </c>
    </row>
    <row r="662" spans="1:8">
      <c r="A662" s="1">
        <v>44789</v>
      </c>
      <c r="B662">
        <v>143.91000399999999</v>
      </c>
      <c r="C662">
        <v>146.570007</v>
      </c>
      <c r="D662">
        <v>142</v>
      </c>
      <c r="E662">
        <v>144.779999</v>
      </c>
      <c r="F662">
        <v>144.779999</v>
      </c>
      <c r="G662">
        <f t="shared" si="10"/>
        <v>1.1174787527751917E-2</v>
      </c>
      <c r="H662">
        <v>59102900</v>
      </c>
    </row>
    <row r="663" spans="1:8">
      <c r="A663" s="1">
        <v>44790</v>
      </c>
      <c r="B663">
        <v>142.69000199999999</v>
      </c>
      <c r="C663">
        <v>143.38000500000001</v>
      </c>
      <c r="D663">
        <v>140.779999</v>
      </c>
      <c r="E663">
        <v>142.10000600000001</v>
      </c>
      <c r="F663">
        <v>142.10000600000001</v>
      </c>
      <c r="G663">
        <f t="shared" si="10"/>
        <v>-1.8510795817867076E-2</v>
      </c>
      <c r="H663">
        <v>48149800</v>
      </c>
    </row>
    <row r="664" spans="1:8">
      <c r="A664" s="1">
        <v>44791</v>
      </c>
      <c r="B664">
        <v>141.320007</v>
      </c>
      <c r="C664">
        <v>142.770004</v>
      </c>
      <c r="D664">
        <v>140.38000500000001</v>
      </c>
      <c r="E664">
        <v>142.300003</v>
      </c>
      <c r="F664">
        <v>142.300003</v>
      </c>
      <c r="G664">
        <f t="shared" si="10"/>
        <v>1.4074383642179722E-3</v>
      </c>
      <c r="H664">
        <v>37458700</v>
      </c>
    </row>
    <row r="665" spans="1:8">
      <c r="A665" s="1">
        <v>44792</v>
      </c>
      <c r="B665">
        <v>140.470001</v>
      </c>
      <c r="C665">
        <v>141.11000100000001</v>
      </c>
      <c r="D665">
        <v>137.91000399999999</v>
      </c>
      <c r="E665">
        <v>138.229996</v>
      </c>
      <c r="F665">
        <v>138.229996</v>
      </c>
      <c r="G665">
        <f t="shared" si="10"/>
        <v>-2.860159461837819E-2</v>
      </c>
      <c r="H665">
        <v>47792800</v>
      </c>
    </row>
    <row r="666" spans="1:8">
      <c r="A666" s="1">
        <v>44795</v>
      </c>
      <c r="B666">
        <v>135.720001</v>
      </c>
      <c r="C666">
        <v>136.320007</v>
      </c>
      <c r="D666">
        <v>132.85000600000001</v>
      </c>
      <c r="E666">
        <v>133.220001</v>
      </c>
      <c r="F666">
        <v>133.220001</v>
      </c>
      <c r="G666">
        <f t="shared" si="10"/>
        <v>-3.6243906134526771E-2</v>
      </c>
      <c r="H666">
        <v>50461500</v>
      </c>
    </row>
    <row r="667" spans="1:8">
      <c r="A667" s="1">
        <v>44796</v>
      </c>
      <c r="B667">
        <v>133.41000399999999</v>
      </c>
      <c r="C667">
        <v>134.990005</v>
      </c>
      <c r="D667">
        <v>132.949997</v>
      </c>
      <c r="E667">
        <v>133.61999499999999</v>
      </c>
      <c r="F667">
        <v>133.61999499999999</v>
      </c>
      <c r="G667">
        <f t="shared" si="10"/>
        <v>3.0025071085233446E-3</v>
      </c>
      <c r="H667">
        <v>36252100</v>
      </c>
    </row>
    <row r="668" spans="1:8">
      <c r="A668" s="1">
        <v>44797</v>
      </c>
      <c r="B668">
        <v>132.75</v>
      </c>
      <c r="C668">
        <v>135.470001</v>
      </c>
      <c r="D668">
        <v>132.10000600000001</v>
      </c>
      <c r="E668">
        <v>133.800003</v>
      </c>
      <c r="F668">
        <v>133.800003</v>
      </c>
      <c r="G668">
        <f t="shared" si="10"/>
        <v>1.3471636486741545E-3</v>
      </c>
      <c r="H668">
        <v>38627000</v>
      </c>
    </row>
    <row r="669" spans="1:8">
      <c r="A669" s="1">
        <v>44798</v>
      </c>
      <c r="B669">
        <v>135.259995</v>
      </c>
      <c r="C669">
        <v>137.41999799999999</v>
      </c>
      <c r="D669">
        <v>134.279999</v>
      </c>
      <c r="E669">
        <v>137.279999</v>
      </c>
      <c r="F669">
        <v>137.279999</v>
      </c>
      <c r="G669">
        <f t="shared" si="10"/>
        <v>2.600893813133931E-2</v>
      </c>
      <c r="H669">
        <v>37496300</v>
      </c>
    </row>
    <row r="670" spans="1:8">
      <c r="A670" s="1">
        <v>44799</v>
      </c>
      <c r="B670">
        <v>136.550003</v>
      </c>
      <c r="C670">
        <v>137.83000200000001</v>
      </c>
      <c r="D670">
        <v>130.5</v>
      </c>
      <c r="E670">
        <v>130.75</v>
      </c>
      <c r="F670">
        <v>130.75</v>
      </c>
      <c r="G670">
        <f t="shared" si="10"/>
        <v>-4.7567009379130387E-2</v>
      </c>
      <c r="H670">
        <v>53322700</v>
      </c>
    </row>
    <row r="671" spans="1:8">
      <c r="A671" s="1">
        <v>44802</v>
      </c>
      <c r="B671">
        <v>129.89999399999999</v>
      </c>
      <c r="C671">
        <v>131.949997</v>
      </c>
      <c r="D671">
        <v>128.770004</v>
      </c>
      <c r="E671">
        <v>129.78999300000001</v>
      </c>
      <c r="F671">
        <v>129.78999300000001</v>
      </c>
      <c r="G671">
        <f t="shared" si="10"/>
        <v>-7.3423097514339064E-3</v>
      </c>
      <c r="H671">
        <v>48101600</v>
      </c>
    </row>
    <row r="672" spans="1:8">
      <c r="A672" s="1">
        <v>44803</v>
      </c>
      <c r="B672">
        <v>131.25</v>
      </c>
      <c r="C672">
        <v>132.070007</v>
      </c>
      <c r="D672">
        <v>126.849998</v>
      </c>
      <c r="E672">
        <v>128.729996</v>
      </c>
      <c r="F672">
        <v>128.729996</v>
      </c>
      <c r="G672">
        <f t="shared" si="10"/>
        <v>-8.1670163893144965E-3</v>
      </c>
      <c r="H672">
        <v>49203000</v>
      </c>
    </row>
    <row r="673" spans="1:8">
      <c r="A673" s="1">
        <v>44804</v>
      </c>
      <c r="B673">
        <v>129.449997</v>
      </c>
      <c r="C673">
        <v>130.58999600000001</v>
      </c>
      <c r="D673">
        <v>126.739998</v>
      </c>
      <c r="E673">
        <v>126.769997</v>
      </c>
      <c r="F673">
        <v>126.769997</v>
      </c>
      <c r="G673">
        <f t="shared" si="10"/>
        <v>-1.5225658827799471E-2</v>
      </c>
      <c r="H673">
        <v>53648700</v>
      </c>
    </row>
    <row r="674" spans="1:8">
      <c r="A674" s="1">
        <v>44805</v>
      </c>
      <c r="B674">
        <v>126</v>
      </c>
      <c r="C674">
        <v>128.020004</v>
      </c>
      <c r="D674">
        <v>123.660004</v>
      </c>
      <c r="E674">
        <v>127.82</v>
      </c>
      <c r="F674">
        <v>127.82</v>
      </c>
      <c r="G674">
        <f t="shared" si="10"/>
        <v>8.2827405920029573E-3</v>
      </c>
      <c r="H674">
        <v>56636100</v>
      </c>
    </row>
    <row r="675" spans="1:8">
      <c r="A675" s="1">
        <v>44806</v>
      </c>
      <c r="B675">
        <v>129.5</v>
      </c>
      <c r="C675">
        <v>131.38000500000001</v>
      </c>
      <c r="D675">
        <v>126.389999</v>
      </c>
      <c r="E675">
        <v>127.510002</v>
      </c>
      <c r="F675">
        <v>127.510002</v>
      </c>
      <c r="G675">
        <f t="shared" si="10"/>
        <v>-2.4252699108120446E-3</v>
      </c>
      <c r="H675">
        <v>57429800</v>
      </c>
    </row>
    <row r="676" spans="1:8">
      <c r="A676" s="1">
        <v>44810</v>
      </c>
      <c r="B676">
        <v>127.91999800000001</v>
      </c>
      <c r="C676">
        <v>128.61999499999999</v>
      </c>
      <c r="D676">
        <v>124.739998</v>
      </c>
      <c r="E676">
        <v>126.110001</v>
      </c>
      <c r="F676">
        <v>126.110001</v>
      </c>
      <c r="G676">
        <f t="shared" si="10"/>
        <v>-1.0979538687482804E-2</v>
      </c>
      <c r="H676">
        <v>43888600</v>
      </c>
    </row>
    <row r="677" spans="1:8">
      <c r="A677" s="1">
        <v>44811</v>
      </c>
      <c r="B677">
        <v>126.120003</v>
      </c>
      <c r="C677">
        <v>129.820007</v>
      </c>
      <c r="D677">
        <v>125.400002</v>
      </c>
      <c r="E677">
        <v>129.479996</v>
      </c>
      <c r="F677">
        <v>129.479996</v>
      </c>
      <c r="G677">
        <f t="shared" si="10"/>
        <v>2.6722662542838282E-2</v>
      </c>
      <c r="H677">
        <v>47900300</v>
      </c>
    </row>
    <row r="678" spans="1:8">
      <c r="A678" s="1">
        <v>44812</v>
      </c>
      <c r="B678">
        <v>127.720001</v>
      </c>
      <c r="C678">
        <v>130.279999</v>
      </c>
      <c r="D678">
        <v>127.099998</v>
      </c>
      <c r="E678">
        <v>129.820007</v>
      </c>
      <c r="F678">
        <v>129.820007</v>
      </c>
      <c r="G678">
        <f t="shared" si="10"/>
        <v>2.6259732043860673E-3</v>
      </c>
      <c r="H678">
        <v>43988500</v>
      </c>
    </row>
    <row r="679" spans="1:8">
      <c r="A679" s="1">
        <v>44813</v>
      </c>
      <c r="B679">
        <v>130.91000399999999</v>
      </c>
      <c r="C679">
        <v>133.69000199999999</v>
      </c>
      <c r="D679">
        <v>130.759995</v>
      </c>
      <c r="E679">
        <v>133.270004</v>
      </c>
      <c r="F679">
        <v>133.270004</v>
      </c>
      <c r="G679">
        <f t="shared" si="10"/>
        <v>2.6575233507728946E-2</v>
      </c>
      <c r="H679">
        <v>49387600</v>
      </c>
    </row>
    <row r="680" spans="1:8">
      <c r="A680" s="1">
        <v>44816</v>
      </c>
      <c r="B680">
        <v>134.10000600000001</v>
      </c>
      <c r="C680">
        <v>136.490005</v>
      </c>
      <c r="D680">
        <v>134</v>
      </c>
      <c r="E680">
        <v>136.449997</v>
      </c>
      <c r="F680">
        <v>136.449997</v>
      </c>
      <c r="G680">
        <f t="shared" si="10"/>
        <v>2.3861280892585546E-2</v>
      </c>
      <c r="H680">
        <v>53826900</v>
      </c>
    </row>
    <row r="681" spans="1:8">
      <c r="A681" s="1">
        <v>44817</v>
      </c>
      <c r="B681">
        <v>131.009995</v>
      </c>
      <c r="C681">
        <v>131.39999399999999</v>
      </c>
      <c r="D681">
        <v>126.269997</v>
      </c>
      <c r="E681">
        <v>126.82</v>
      </c>
      <c r="F681">
        <v>126.82</v>
      </c>
      <c r="G681">
        <f t="shared" si="10"/>
        <v>-7.0575281874135976E-2</v>
      </c>
      <c r="H681">
        <v>72694000</v>
      </c>
    </row>
    <row r="682" spans="1:8">
      <c r="A682" s="1">
        <v>44818</v>
      </c>
      <c r="B682">
        <v>127.360001</v>
      </c>
      <c r="C682">
        <v>128.83999600000001</v>
      </c>
      <c r="D682">
        <v>126.33000199999999</v>
      </c>
      <c r="E682">
        <v>128.550003</v>
      </c>
      <c r="F682">
        <v>128.550003</v>
      </c>
      <c r="G682">
        <f t="shared" si="10"/>
        <v>1.3641405141145091E-2</v>
      </c>
      <c r="H682">
        <v>45316800</v>
      </c>
    </row>
    <row r="683" spans="1:8">
      <c r="A683" s="1">
        <v>44819</v>
      </c>
      <c r="B683">
        <v>127.379997</v>
      </c>
      <c r="C683">
        <v>130.36999499999999</v>
      </c>
      <c r="D683">
        <v>125.5</v>
      </c>
      <c r="E683">
        <v>126.279999</v>
      </c>
      <c r="F683">
        <v>126.279999</v>
      </c>
      <c r="G683">
        <f t="shared" si="10"/>
        <v>-1.7658529342858165E-2</v>
      </c>
      <c r="H683">
        <v>52887200</v>
      </c>
    </row>
    <row r="684" spans="1:8">
      <c r="A684" s="1">
        <v>44820</v>
      </c>
      <c r="B684">
        <v>122.779999</v>
      </c>
      <c r="C684">
        <v>123.870003</v>
      </c>
      <c r="D684">
        <v>120.699997</v>
      </c>
      <c r="E684">
        <v>123.529999</v>
      </c>
      <c r="F684">
        <v>123.529999</v>
      </c>
      <c r="G684">
        <f t="shared" si="10"/>
        <v>-2.177700365677071E-2</v>
      </c>
      <c r="H684">
        <v>115667800</v>
      </c>
    </row>
    <row r="685" spans="1:8">
      <c r="A685" s="1">
        <v>44823</v>
      </c>
      <c r="B685">
        <v>122.160004</v>
      </c>
      <c r="C685">
        <v>124.709999</v>
      </c>
      <c r="D685">
        <v>121.800003</v>
      </c>
      <c r="E685">
        <v>124.660004</v>
      </c>
      <c r="F685">
        <v>124.660004</v>
      </c>
      <c r="G685">
        <f t="shared" si="10"/>
        <v>9.1476160377852445E-3</v>
      </c>
      <c r="H685">
        <v>47279700</v>
      </c>
    </row>
    <row r="686" spans="1:8">
      <c r="A686" s="1">
        <v>44824</v>
      </c>
      <c r="B686">
        <v>123.349998</v>
      </c>
      <c r="C686">
        <v>124.400002</v>
      </c>
      <c r="D686">
        <v>121.139999</v>
      </c>
      <c r="E686">
        <v>122.19000200000001</v>
      </c>
      <c r="F686">
        <v>122.19000200000001</v>
      </c>
      <c r="G686">
        <f t="shared" si="10"/>
        <v>-1.9813909198976076E-2</v>
      </c>
      <c r="H686">
        <v>47698400</v>
      </c>
    </row>
    <row r="687" spans="1:8">
      <c r="A687" s="1">
        <v>44825</v>
      </c>
      <c r="B687">
        <v>122.489998</v>
      </c>
      <c r="C687">
        <v>123.760002</v>
      </c>
      <c r="D687">
        <v>118.449997</v>
      </c>
      <c r="E687">
        <v>118.540001</v>
      </c>
      <c r="F687">
        <v>118.540001</v>
      </c>
      <c r="G687">
        <f t="shared" si="10"/>
        <v>-2.987151927536591E-2</v>
      </c>
      <c r="H687">
        <v>58498900</v>
      </c>
    </row>
    <row r="688" spans="1:8">
      <c r="A688" s="1">
        <v>44826</v>
      </c>
      <c r="B688">
        <v>117.08000199999999</v>
      </c>
      <c r="C688">
        <v>118.790001</v>
      </c>
      <c r="D688">
        <v>116.260002</v>
      </c>
      <c r="E688">
        <v>117.30999799999999</v>
      </c>
      <c r="F688">
        <v>117.30999799999999</v>
      </c>
      <c r="G688">
        <f t="shared" si="10"/>
        <v>-1.0376269526098714E-2</v>
      </c>
      <c r="H688">
        <v>55229200</v>
      </c>
    </row>
    <row r="689" spans="1:8">
      <c r="A689" s="1">
        <v>44827</v>
      </c>
      <c r="B689">
        <v>116</v>
      </c>
      <c r="C689">
        <v>116.050003</v>
      </c>
      <c r="D689">
        <v>112.05999799999999</v>
      </c>
      <c r="E689">
        <v>113.779999</v>
      </c>
      <c r="F689">
        <v>113.779999</v>
      </c>
      <c r="G689">
        <f t="shared" si="10"/>
        <v>-3.0091203309030701E-2</v>
      </c>
      <c r="H689">
        <v>65126700</v>
      </c>
    </row>
    <row r="690" spans="1:8">
      <c r="A690" s="1">
        <v>44830</v>
      </c>
      <c r="B690">
        <v>113.300003</v>
      </c>
      <c r="C690">
        <v>117.339996</v>
      </c>
      <c r="D690">
        <v>113.129997</v>
      </c>
      <c r="E690">
        <v>115.150002</v>
      </c>
      <c r="F690">
        <v>115.150002</v>
      </c>
      <c r="G690">
        <f t="shared" si="10"/>
        <v>1.204080692600451E-2</v>
      </c>
      <c r="H690">
        <v>62723300</v>
      </c>
    </row>
    <row r="691" spans="1:8">
      <c r="A691" s="1">
        <v>44831</v>
      </c>
      <c r="B691">
        <v>117.199997</v>
      </c>
      <c r="C691">
        <v>118.32</v>
      </c>
      <c r="D691">
        <v>113.050003</v>
      </c>
      <c r="E691">
        <v>114.410004</v>
      </c>
      <c r="F691">
        <v>114.410004</v>
      </c>
      <c r="G691">
        <f t="shared" si="10"/>
        <v>-6.4263828671058398E-3</v>
      </c>
      <c r="H691">
        <v>60094700</v>
      </c>
    </row>
    <row r="692" spans="1:8">
      <c r="A692" s="1">
        <v>44832</v>
      </c>
      <c r="B692">
        <v>114.379997</v>
      </c>
      <c r="C692">
        <v>118.699997</v>
      </c>
      <c r="D692">
        <v>113.800003</v>
      </c>
      <c r="E692">
        <v>118.010002</v>
      </c>
      <c r="F692">
        <v>118.010002</v>
      </c>
      <c r="G692">
        <f t="shared" si="10"/>
        <v>3.1465762382107743E-2</v>
      </c>
      <c r="H692">
        <v>55763800</v>
      </c>
    </row>
    <row r="693" spans="1:8">
      <c r="A693" s="1">
        <v>44833</v>
      </c>
      <c r="B693">
        <v>115.599998</v>
      </c>
      <c r="C693">
        <v>116.07</v>
      </c>
      <c r="D693">
        <v>113.05999799999999</v>
      </c>
      <c r="E693">
        <v>114.800003</v>
      </c>
      <c r="F693">
        <v>114.800003</v>
      </c>
      <c r="G693">
        <f t="shared" si="10"/>
        <v>-2.7201075718988554E-2</v>
      </c>
      <c r="H693">
        <v>58969700</v>
      </c>
    </row>
    <row r="694" spans="1:8">
      <c r="A694" s="1">
        <v>44834</v>
      </c>
      <c r="B694">
        <v>114.08000199999999</v>
      </c>
      <c r="C694">
        <v>116.91999800000001</v>
      </c>
      <c r="D694">
        <v>112.839996</v>
      </c>
      <c r="E694">
        <v>113</v>
      </c>
      <c r="F694">
        <v>113</v>
      </c>
      <c r="G694">
        <f t="shared" si="10"/>
        <v>-1.5679468231372784E-2</v>
      </c>
      <c r="H694">
        <v>59479600</v>
      </c>
    </row>
    <row r="695" spans="1:8">
      <c r="A695" s="1">
        <v>44837</v>
      </c>
      <c r="B695">
        <v>113.58000199999999</v>
      </c>
      <c r="C695">
        <v>116.910004</v>
      </c>
      <c r="D695">
        <v>112.449997</v>
      </c>
      <c r="E695">
        <v>115.879997</v>
      </c>
      <c r="F695">
        <v>115.879997</v>
      </c>
      <c r="G695">
        <f t="shared" si="10"/>
        <v>2.5486699115044198E-2</v>
      </c>
      <c r="H695">
        <v>50941900</v>
      </c>
    </row>
    <row r="696" spans="1:8">
      <c r="A696" s="1">
        <v>44838</v>
      </c>
      <c r="B696">
        <v>119.889999</v>
      </c>
      <c r="C696">
        <v>123</v>
      </c>
      <c r="D696">
        <v>119.790001</v>
      </c>
      <c r="E696">
        <v>121.089996</v>
      </c>
      <c r="F696">
        <v>121.089996</v>
      </c>
      <c r="G696">
        <f t="shared" si="10"/>
        <v>4.4960296296866487E-2</v>
      </c>
      <c r="H696">
        <v>62812600</v>
      </c>
    </row>
    <row r="697" spans="1:8">
      <c r="A697" s="1">
        <v>44839</v>
      </c>
      <c r="B697">
        <v>118.58000199999999</v>
      </c>
      <c r="C697">
        <v>121.75</v>
      </c>
      <c r="D697">
        <v>117.69000200000001</v>
      </c>
      <c r="E697">
        <v>120.949997</v>
      </c>
      <c r="F697">
        <v>120.949997</v>
      </c>
      <c r="G697">
        <f t="shared" si="10"/>
        <v>-1.1561566159437042E-3</v>
      </c>
      <c r="H697">
        <v>48217500</v>
      </c>
    </row>
    <row r="698" spans="1:8">
      <c r="A698" s="1">
        <v>44840</v>
      </c>
      <c r="B698">
        <v>120.769997</v>
      </c>
      <c r="C698">
        <v>121.529999</v>
      </c>
      <c r="D698">
        <v>119.5</v>
      </c>
      <c r="E698">
        <v>120.300003</v>
      </c>
      <c r="F698">
        <v>120.300003</v>
      </c>
      <c r="G698">
        <f t="shared" si="10"/>
        <v>-5.3740720638463246E-3</v>
      </c>
      <c r="H698">
        <v>42253800</v>
      </c>
    </row>
    <row r="699" spans="1:8">
      <c r="A699" s="1">
        <v>44841</v>
      </c>
      <c r="B699">
        <v>118</v>
      </c>
      <c r="C699">
        <v>118.16999800000001</v>
      </c>
      <c r="D699">
        <v>113.879997</v>
      </c>
      <c r="E699">
        <v>114.55999799999999</v>
      </c>
      <c r="F699">
        <v>114.55999799999999</v>
      </c>
      <c r="G699">
        <f t="shared" si="10"/>
        <v>-4.7714088585683712E-2</v>
      </c>
      <c r="H699">
        <v>54678000</v>
      </c>
    </row>
    <row r="700" spans="1:8">
      <c r="A700" s="1">
        <v>44844</v>
      </c>
      <c r="B700">
        <v>115.099998</v>
      </c>
      <c r="C700">
        <v>116.25</v>
      </c>
      <c r="D700">
        <v>112.43</v>
      </c>
      <c r="E700">
        <v>113.66999800000001</v>
      </c>
      <c r="F700">
        <v>113.66999800000001</v>
      </c>
      <c r="G700">
        <f t="shared" si="10"/>
        <v>-7.7688548842327343E-3</v>
      </c>
      <c r="H700">
        <v>42339700</v>
      </c>
    </row>
    <row r="701" spans="1:8">
      <c r="A701" s="1">
        <v>44845</v>
      </c>
      <c r="B701">
        <v>112.709999</v>
      </c>
      <c r="C701">
        <v>115.480003</v>
      </c>
      <c r="D701">
        <v>110.389999</v>
      </c>
      <c r="E701">
        <v>112.209999</v>
      </c>
      <c r="F701">
        <v>112.209999</v>
      </c>
      <c r="G701">
        <f t="shared" si="10"/>
        <v>-1.2844189545952234E-2</v>
      </c>
      <c r="H701">
        <v>56432200</v>
      </c>
    </row>
    <row r="702" spans="1:8">
      <c r="A702" s="1">
        <v>44846</v>
      </c>
      <c r="B702">
        <v>112.489998</v>
      </c>
      <c r="C702">
        <v>113.83000199999999</v>
      </c>
      <c r="D702">
        <v>111.400002</v>
      </c>
      <c r="E702">
        <v>112.900002</v>
      </c>
      <c r="F702">
        <v>112.900002</v>
      </c>
      <c r="G702">
        <f t="shared" si="10"/>
        <v>6.1492113550416505E-3</v>
      </c>
      <c r="H702">
        <v>45728700</v>
      </c>
    </row>
    <row r="703" spans="1:8">
      <c r="A703" s="1">
        <v>44847</v>
      </c>
      <c r="B703">
        <v>107.879997</v>
      </c>
      <c r="C703">
        <v>113.44000200000001</v>
      </c>
      <c r="D703">
        <v>105.349998</v>
      </c>
      <c r="E703">
        <v>112.529999</v>
      </c>
      <c r="F703">
        <v>112.529999</v>
      </c>
      <c r="G703">
        <f t="shared" si="10"/>
        <v>-3.2772630066029151E-3</v>
      </c>
      <c r="H703">
        <v>86868100</v>
      </c>
    </row>
    <row r="704" spans="1:8">
      <c r="A704" s="1">
        <v>44848</v>
      </c>
      <c r="B704">
        <v>114.099998</v>
      </c>
      <c r="C704">
        <v>114.959999</v>
      </c>
      <c r="D704">
        <v>106.599998</v>
      </c>
      <c r="E704">
        <v>106.900002</v>
      </c>
      <c r="F704">
        <v>106.900002</v>
      </c>
      <c r="G704">
        <f t="shared" si="10"/>
        <v>-5.0031076602071289E-2</v>
      </c>
      <c r="H704">
        <v>67737300</v>
      </c>
    </row>
    <row r="705" spans="1:8">
      <c r="A705" s="1">
        <v>44851</v>
      </c>
      <c r="B705">
        <v>110.110001</v>
      </c>
      <c r="C705">
        <v>114.19000200000001</v>
      </c>
      <c r="D705">
        <v>110.089996</v>
      </c>
      <c r="E705">
        <v>113.790001</v>
      </c>
      <c r="F705">
        <v>113.790001</v>
      </c>
      <c r="G705">
        <f t="shared" si="10"/>
        <v>6.4452749028012235E-2</v>
      </c>
      <c r="H705">
        <v>62782000</v>
      </c>
    </row>
    <row r="706" spans="1:8">
      <c r="A706" s="1">
        <v>44852</v>
      </c>
      <c r="B706">
        <v>119.05999799999999</v>
      </c>
      <c r="C706">
        <v>119.519997</v>
      </c>
      <c r="D706">
        <v>114.790001</v>
      </c>
      <c r="E706">
        <v>116.360001</v>
      </c>
      <c r="F706">
        <v>116.360001</v>
      </c>
      <c r="G706">
        <f t="shared" si="10"/>
        <v>2.2585464253576992E-2</v>
      </c>
      <c r="H706">
        <v>65607400</v>
      </c>
    </row>
    <row r="707" spans="1:8">
      <c r="A707" s="1">
        <v>44853</v>
      </c>
      <c r="B707">
        <v>114.709999</v>
      </c>
      <c r="C707">
        <v>116.589996</v>
      </c>
      <c r="D707">
        <v>113.220001</v>
      </c>
      <c r="E707">
        <v>115.07</v>
      </c>
      <c r="F707">
        <v>115.07</v>
      </c>
      <c r="G707">
        <f t="shared" si="10"/>
        <v>-1.1086292445116164E-2</v>
      </c>
      <c r="H707">
        <v>47198100</v>
      </c>
    </row>
    <row r="708" spans="1:8">
      <c r="A708" s="1">
        <v>44854</v>
      </c>
      <c r="B708">
        <v>113.83000199999999</v>
      </c>
      <c r="C708">
        <v>118.239998</v>
      </c>
      <c r="D708">
        <v>113.510002</v>
      </c>
      <c r="E708">
        <v>115.25</v>
      </c>
      <c r="F708">
        <v>115.25</v>
      </c>
      <c r="G708">
        <f t="shared" ref="G708:G757" si="11">($F708/$F707)-1</f>
        <v>1.5642652298601956E-3</v>
      </c>
      <c r="H708">
        <v>48795100</v>
      </c>
    </row>
    <row r="709" spans="1:8">
      <c r="A709" s="1">
        <v>44855</v>
      </c>
      <c r="B709">
        <v>114.790001</v>
      </c>
      <c r="C709">
        <v>119.589996</v>
      </c>
      <c r="D709">
        <v>114.5</v>
      </c>
      <c r="E709">
        <v>119.32</v>
      </c>
      <c r="F709">
        <v>119.32</v>
      </c>
      <c r="G709">
        <f t="shared" si="11"/>
        <v>3.5314533622559541E-2</v>
      </c>
      <c r="H709">
        <v>55660500</v>
      </c>
    </row>
    <row r="710" spans="1:8">
      <c r="A710" s="1">
        <v>44858</v>
      </c>
      <c r="B710">
        <v>119.980003</v>
      </c>
      <c r="C710">
        <v>120.389999</v>
      </c>
      <c r="D710">
        <v>116.57</v>
      </c>
      <c r="E710">
        <v>119.82</v>
      </c>
      <c r="F710">
        <v>119.82</v>
      </c>
      <c r="G710">
        <f t="shared" si="11"/>
        <v>4.1904123365739121E-3</v>
      </c>
      <c r="H710">
        <v>49531500</v>
      </c>
    </row>
    <row r="711" spans="1:8">
      <c r="A711" s="1">
        <v>44859</v>
      </c>
      <c r="B711">
        <v>119.650002</v>
      </c>
      <c r="C711">
        <v>121.32</v>
      </c>
      <c r="D711">
        <v>118.949997</v>
      </c>
      <c r="E711">
        <v>120.599998</v>
      </c>
      <c r="F711">
        <v>120.599998</v>
      </c>
      <c r="G711">
        <f t="shared" si="11"/>
        <v>6.5097479552662652E-3</v>
      </c>
      <c r="H711">
        <v>50934600</v>
      </c>
    </row>
    <row r="712" spans="1:8">
      <c r="A712" s="1">
        <v>44860</v>
      </c>
      <c r="B712">
        <v>116</v>
      </c>
      <c r="C712">
        <v>119.349998</v>
      </c>
      <c r="D712">
        <v>114.760002</v>
      </c>
      <c r="E712">
        <v>115.660004</v>
      </c>
      <c r="F712">
        <v>115.660004</v>
      </c>
      <c r="G712">
        <f t="shared" si="11"/>
        <v>-4.0961808307824366E-2</v>
      </c>
      <c r="H712">
        <v>68802300</v>
      </c>
    </row>
    <row r="713" spans="1:8">
      <c r="A713" s="1">
        <v>44861</v>
      </c>
      <c r="B713">
        <v>113.91999800000001</v>
      </c>
      <c r="C713">
        <v>114.120003</v>
      </c>
      <c r="D713">
        <v>109.769997</v>
      </c>
      <c r="E713">
        <v>110.959999</v>
      </c>
      <c r="F713">
        <v>110.959999</v>
      </c>
      <c r="G713">
        <f t="shared" si="11"/>
        <v>-4.063638974108974E-2</v>
      </c>
      <c r="H713">
        <v>129605400</v>
      </c>
    </row>
    <row r="714" spans="1:8">
      <c r="A714" s="1">
        <v>44862</v>
      </c>
      <c r="B714">
        <v>97.910004000000001</v>
      </c>
      <c r="C714">
        <v>103.959999</v>
      </c>
      <c r="D714">
        <v>97.660004000000001</v>
      </c>
      <c r="E714">
        <v>103.410004</v>
      </c>
      <c r="F714">
        <v>103.410004</v>
      </c>
      <c r="G714">
        <f t="shared" si="11"/>
        <v>-6.8042493403411064E-2</v>
      </c>
      <c r="H714">
        <v>223133400</v>
      </c>
    </row>
    <row r="715" spans="1:8">
      <c r="A715" s="1">
        <v>44865</v>
      </c>
      <c r="B715">
        <v>103.55999799999999</v>
      </c>
      <c r="C715">
        <v>104.870003</v>
      </c>
      <c r="D715">
        <v>100.739998</v>
      </c>
      <c r="E715">
        <v>102.44000200000001</v>
      </c>
      <c r="F715">
        <v>102.44000200000001</v>
      </c>
      <c r="G715">
        <f t="shared" si="11"/>
        <v>-9.3801562951297823E-3</v>
      </c>
      <c r="H715">
        <v>99251400</v>
      </c>
    </row>
    <row r="716" spans="1:8">
      <c r="A716" s="1">
        <v>44866</v>
      </c>
      <c r="B716">
        <v>103.989998</v>
      </c>
      <c r="C716">
        <v>104.58000199999999</v>
      </c>
      <c r="D716">
        <v>96.059997999999993</v>
      </c>
      <c r="E716">
        <v>96.790001000000004</v>
      </c>
      <c r="F716">
        <v>96.790001000000004</v>
      </c>
      <c r="G716">
        <f t="shared" si="11"/>
        <v>-5.5154245311318961E-2</v>
      </c>
      <c r="H716">
        <v>153370000</v>
      </c>
    </row>
    <row r="717" spans="1:8">
      <c r="A717" s="1">
        <v>44867</v>
      </c>
      <c r="B717">
        <v>97.32</v>
      </c>
      <c r="C717">
        <v>97.739998</v>
      </c>
      <c r="D717">
        <v>92.010002</v>
      </c>
      <c r="E717">
        <v>92.120002999999997</v>
      </c>
      <c r="F717">
        <v>92.120002999999997</v>
      </c>
      <c r="G717">
        <f t="shared" si="11"/>
        <v>-4.8248764869834093E-2</v>
      </c>
      <c r="H717">
        <v>135761800</v>
      </c>
    </row>
    <row r="718" spans="1:8">
      <c r="A718" s="1">
        <v>44868</v>
      </c>
      <c r="B718">
        <v>92.470000999999996</v>
      </c>
      <c r="C718">
        <v>93.5</v>
      </c>
      <c r="D718">
        <v>89.019997000000004</v>
      </c>
      <c r="E718">
        <v>89.300003000000004</v>
      </c>
      <c r="F718">
        <v>89.300003000000004</v>
      </c>
      <c r="G718">
        <f t="shared" si="11"/>
        <v>-3.061224390103412E-2</v>
      </c>
      <c r="H718">
        <v>136683300</v>
      </c>
    </row>
    <row r="719" spans="1:8">
      <c r="A719" s="1">
        <v>44869</v>
      </c>
      <c r="B719">
        <v>91.489998</v>
      </c>
      <c r="C719">
        <v>92.440002000000007</v>
      </c>
      <c r="D719">
        <v>88.040001000000004</v>
      </c>
      <c r="E719">
        <v>90.980002999999996</v>
      </c>
      <c r="F719">
        <v>90.980002999999996</v>
      </c>
      <c r="G719">
        <f t="shared" si="11"/>
        <v>1.8812989289597182E-2</v>
      </c>
      <c r="H719">
        <v>129101300</v>
      </c>
    </row>
    <row r="720" spans="1:8">
      <c r="A720" s="1">
        <v>44872</v>
      </c>
      <c r="B720">
        <v>91.949996999999996</v>
      </c>
      <c r="C720">
        <v>92.099997999999999</v>
      </c>
      <c r="D720">
        <v>89.040001000000004</v>
      </c>
      <c r="E720">
        <v>90.529999000000004</v>
      </c>
      <c r="F720">
        <v>90.529999000000004</v>
      </c>
      <c r="G720">
        <f t="shared" si="11"/>
        <v>-4.946185811842585E-3</v>
      </c>
      <c r="H720">
        <v>77495700</v>
      </c>
    </row>
    <row r="721" spans="1:8">
      <c r="A721" s="1">
        <v>44873</v>
      </c>
      <c r="B721">
        <v>90.790001000000004</v>
      </c>
      <c r="C721">
        <v>91.720000999999996</v>
      </c>
      <c r="D721">
        <v>88.230002999999996</v>
      </c>
      <c r="E721">
        <v>89.980002999999996</v>
      </c>
      <c r="F721">
        <v>89.980002999999996</v>
      </c>
      <c r="G721">
        <f t="shared" si="11"/>
        <v>-6.0752900262376341E-3</v>
      </c>
      <c r="H721">
        <v>88703400</v>
      </c>
    </row>
    <row r="722" spans="1:8">
      <c r="A722" s="1">
        <v>44874</v>
      </c>
      <c r="B722">
        <v>89.470000999999996</v>
      </c>
      <c r="C722">
        <v>89.480002999999996</v>
      </c>
      <c r="D722">
        <v>85.870002999999997</v>
      </c>
      <c r="E722">
        <v>86.139999000000003</v>
      </c>
      <c r="F722">
        <v>86.139999000000003</v>
      </c>
      <c r="G722">
        <f t="shared" si="11"/>
        <v>-4.26761932870795E-2</v>
      </c>
      <c r="H722">
        <v>90796200</v>
      </c>
    </row>
    <row r="723" spans="1:8">
      <c r="A723" s="1">
        <v>44875</v>
      </c>
      <c r="B723">
        <v>92.940002000000007</v>
      </c>
      <c r="C723">
        <v>98.690002000000007</v>
      </c>
      <c r="D723">
        <v>91.650002000000001</v>
      </c>
      <c r="E723">
        <v>96.629997000000003</v>
      </c>
      <c r="F723">
        <v>96.629997000000003</v>
      </c>
      <c r="G723">
        <f t="shared" si="11"/>
        <v>0.12177847831180033</v>
      </c>
      <c r="H723">
        <v>173414900</v>
      </c>
    </row>
    <row r="724" spans="1:8">
      <c r="A724" s="1">
        <v>44876</v>
      </c>
      <c r="B724">
        <v>97.879997000000003</v>
      </c>
      <c r="C724">
        <v>101.19000200000001</v>
      </c>
      <c r="D724">
        <v>96.660004000000001</v>
      </c>
      <c r="E724">
        <v>100.790001</v>
      </c>
      <c r="F724">
        <v>100.790001</v>
      </c>
      <c r="G724">
        <f t="shared" si="11"/>
        <v>4.3050855108688557E-2</v>
      </c>
      <c r="H724">
        <v>111590500</v>
      </c>
    </row>
    <row r="725" spans="1:8">
      <c r="A725" s="1">
        <v>44879</v>
      </c>
      <c r="B725">
        <v>98.769997000000004</v>
      </c>
      <c r="C725">
        <v>100.120003</v>
      </c>
      <c r="D725">
        <v>97.290001000000004</v>
      </c>
      <c r="E725">
        <v>98.489998</v>
      </c>
      <c r="F725">
        <v>98.489998</v>
      </c>
      <c r="G725">
        <f t="shared" si="11"/>
        <v>-2.2819753717434721E-2</v>
      </c>
      <c r="H725">
        <v>99533100</v>
      </c>
    </row>
    <row r="726" spans="1:8">
      <c r="A726" s="1">
        <v>44880</v>
      </c>
      <c r="B726">
        <v>103.209999</v>
      </c>
      <c r="C726">
        <v>103.790001</v>
      </c>
      <c r="D726">
        <v>97.339995999999999</v>
      </c>
      <c r="E726">
        <v>98.940002000000007</v>
      </c>
      <c r="F726">
        <v>98.940002000000007</v>
      </c>
      <c r="G726">
        <f t="shared" si="11"/>
        <v>4.5690324818568051E-3</v>
      </c>
      <c r="H726">
        <v>111336300</v>
      </c>
    </row>
    <row r="727" spans="1:8">
      <c r="A727" s="1">
        <v>44881</v>
      </c>
      <c r="B727">
        <v>96.849997999999999</v>
      </c>
      <c r="C727">
        <v>98.489998</v>
      </c>
      <c r="D727">
        <v>95.540001000000004</v>
      </c>
      <c r="E727">
        <v>97.120002999999997</v>
      </c>
      <c r="F727">
        <v>97.120002999999997</v>
      </c>
      <c r="G727">
        <f t="shared" si="11"/>
        <v>-1.8394976381747141E-2</v>
      </c>
      <c r="H727">
        <v>87958800</v>
      </c>
    </row>
    <row r="728" spans="1:8">
      <c r="A728" s="1">
        <v>44882</v>
      </c>
      <c r="B728">
        <v>95.370002999999997</v>
      </c>
      <c r="C728">
        <v>96.970000999999996</v>
      </c>
      <c r="D728">
        <v>94.029999000000004</v>
      </c>
      <c r="E728">
        <v>94.849997999999999</v>
      </c>
      <c r="F728">
        <v>94.849997999999999</v>
      </c>
      <c r="G728">
        <f t="shared" si="11"/>
        <v>-2.3373197383447342E-2</v>
      </c>
      <c r="H728">
        <v>82617900</v>
      </c>
    </row>
    <row r="729" spans="1:8">
      <c r="A729" s="1">
        <v>44883</v>
      </c>
      <c r="B729">
        <v>95.949996999999996</v>
      </c>
      <c r="C729">
        <v>95.989998</v>
      </c>
      <c r="D729">
        <v>92.480002999999996</v>
      </c>
      <c r="E729">
        <v>94.139999000000003</v>
      </c>
      <c r="F729">
        <v>94.139999000000003</v>
      </c>
      <c r="G729">
        <f t="shared" si="11"/>
        <v>-7.48549304133872E-3</v>
      </c>
      <c r="H729">
        <v>72428200</v>
      </c>
    </row>
    <row r="730" spans="1:8">
      <c r="A730" s="1">
        <v>44886</v>
      </c>
      <c r="B730">
        <v>93.970000999999996</v>
      </c>
      <c r="C730">
        <v>95.019997000000004</v>
      </c>
      <c r="D730">
        <v>90.589995999999999</v>
      </c>
      <c r="E730">
        <v>92.459998999999996</v>
      </c>
      <c r="F730">
        <v>92.459998999999996</v>
      </c>
      <c r="G730">
        <f t="shared" si="11"/>
        <v>-1.7845761821178807E-2</v>
      </c>
      <c r="H730">
        <v>84330300</v>
      </c>
    </row>
    <row r="731" spans="1:8">
      <c r="A731" s="1">
        <v>44887</v>
      </c>
      <c r="B731">
        <v>92.620002999999997</v>
      </c>
      <c r="C731">
        <v>93.349997999999999</v>
      </c>
      <c r="D731">
        <v>90.870002999999997</v>
      </c>
      <c r="E731">
        <v>93.199996999999996</v>
      </c>
      <c r="F731">
        <v>93.199996999999996</v>
      </c>
      <c r="G731">
        <f t="shared" si="11"/>
        <v>8.0034394116745844E-3</v>
      </c>
      <c r="H731">
        <v>62192000</v>
      </c>
    </row>
    <row r="732" spans="1:8">
      <c r="A732" s="1">
        <v>44888</v>
      </c>
      <c r="B732">
        <v>93.239998</v>
      </c>
      <c r="C732">
        <v>94.580001999999993</v>
      </c>
      <c r="D732">
        <v>92.830001999999993</v>
      </c>
      <c r="E732">
        <v>94.129997000000003</v>
      </c>
      <c r="F732">
        <v>94.129997000000003</v>
      </c>
      <c r="G732">
        <f t="shared" si="11"/>
        <v>9.9785410937298646E-3</v>
      </c>
      <c r="H732">
        <v>59414700</v>
      </c>
    </row>
    <row r="733" spans="1:8">
      <c r="A733" s="1">
        <v>44890</v>
      </c>
      <c r="B733">
        <v>93.790001000000004</v>
      </c>
      <c r="C733">
        <v>94.43</v>
      </c>
      <c r="D733">
        <v>93.07</v>
      </c>
      <c r="E733">
        <v>93.410004000000001</v>
      </c>
      <c r="F733">
        <v>93.410004000000001</v>
      </c>
      <c r="G733">
        <f t="shared" si="11"/>
        <v>-7.6489219478037551E-3</v>
      </c>
      <c r="H733">
        <v>35088600</v>
      </c>
    </row>
    <row r="734" spans="1:8">
      <c r="A734" s="1">
        <v>44893</v>
      </c>
      <c r="B734">
        <v>93.93</v>
      </c>
      <c r="C734">
        <v>96.400002000000001</v>
      </c>
      <c r="D734">
        <v>93.43</v>
      </c>
      <c r="E734">
        <v>93.949996999999996</v>
      </c>
      <c r="F734">
        <v>93.949996999999996</v>
      </c>
      <c r="G734">
        <f t="shared" si="11"/>
        <v>5.7808904493783508E-3</v>
      </c>
      <c r="H734">
        <v>74943100</v>
      </c>
    </row>
    <row r="735" spans="1:8">
      <c r="A735" s="1">
        <v>44894</v>
      </c>
      <c r="B735">
        <v>94.040001000000004</v>
      </c>
      <c r="C735">
        <v>94.410004000000001</v>
      </c>
      <c r="D735">
        <v>91.440002000000007</v>
      </c>
      <c r="E735">
        <v>92.419998000000007</v>
      </c>
      <c r="F735">
        <v>92.419998000000007</v>
      </c>
      <c r="G735">
        <f t="shared" si="11"/>
        <v>-1.6285247992078089E-2</v>
      </c>
      <c r="H735">
        <v>65567300</v>
      </c>
    </row>
    <row r="736" spans="1:8">
      <c r="A736" s="1">
        <v>44895</v>
      </c>
      <c r="B736">
        <v>92.470000999999996</v>
      </c>
      <c r="C736">
        <v>96.540001000000004</v>
      </c>
      <c r="D736">
        <v>91.529999000000004</v>
      </c>
      <c r="E736">
        <v>96.540001000000004</v>
      </c>
      <c r="F736">
        <v>96.540001000000004</v>
      </c>
      <c r="G736">
        <f t="shared" si="11"/>
        <v>4.4579128859102424E-2</v>
      </c>
      <c r="H736">
        <v>102805800</v>
      </c>
    </row>
    <row r="737" spans="1:8">
      <c r="A737" s="1">
        <v>44896</v>
      </c>
      <c r="B737">
        <v>96.989998</v>
      </c>
      <c r="C737">
        <v>97.230002999999996</v>
      </c>
      <c r="D737">
        <v>94.919998000000007</v>
      </c>
      <c r="E737">
        <v>95.5</v>
      </c>
      <c r="F737">
        <v>95.5</v>
      </c>
      <c r="G737">
        <f t="shared" si="11"/>
        <v>-1.0772746936267397E-2</v>
      </c>
      <c r="H737">
        <v>68488000</v>
      </c>
    </row>
    <row r="738" spans="1:8">
      <c r="A738" s="1">
        <v>44897</v>
      </c>
      <c r="B738">
        <v>94.480002999999996</v>
      </c>
      <c r="C738">
        <v>95.360000999999997</v>
      </c>
      <c r="D738">
        <v>93.779999000000004</v>
      </c>
      <c r="E738">
        <v>94.129997000000003</v>
      </c>
      <c r="F738">
        <v>94.129997000000003</v>
      </c>
      <c r="G738">
        <f t="shared" si="11"/>
        <v>-1.4345581151832376E-2</v>
      </c>
      <c r="H738">
        <v>72496400</v>
      </c>
    </row>
    <row r="739" spans="1:8">
      <c r="A739" s="1">
        <v>44900</v>
      </c>
      <c r="B739">
        <v>93.050003000000004</v>
      </c>
      <c r="C739">
        <v>94.059997999999993</v>
      </c>
      <c r="D739">
        <v>90.82</v>
      </c>
      <c r="E739">
        <v>91.010002</v>
      </c>
      <c r="F739">
        <v>91.010002</v>
      </c>
      <c r="G739">
        <f t="shared" si="11"/>
        <v>-3.3145597571834662E-2</v>
      </c>
      <c r="H739">
        <v>71535500</v>
      </c>
    </row>
    <row r="740" spans="1:8">
      <c r="A740" s="1">
        <v>44901</v>
      </c>
      <c r="B740">
        <v>90.5</v>
      </c>
      <c r="C740">
        <v>91.040001000000004</v>
      </c>
      <c r="D740">
        <v>87.900002000000001</v>
      </c>
      <c r="E740">
        <v>88.25</v>
      </c>
      <c r="F740">
        <v>88.25</v>
      </c>
      <c r="G740">
        <f t="shared" si="11"/>
        <v>-3.0326359074247633E-2</v>
      </c>
      <c r="H740">
        <v>75503600</v>
      </c>
    </row>
    <row r="741" spans="1:8">
      <c r="A741" s="1">
        <v>44902</v>
      </c>
      <c r="B741">
        <v>88.339995999999999</v>
      </c>
      <c r="C741">
        <v>89.889999000000003</v>
      </c>
      <c r="D741">
        <v>87.480002999999996</v>
      </c>
      <c r="E741">
        <v>88.459998999999996</v>
      </c>
      <c r="F741">
        <v>88.459998999999996</v>
      </c>
      <c r="G741">
        <f t="shared" si="11"/>
        <v>2.3795920679885452E-3</v>
      </c>
      <c r="H741">
        <v>68086900</v>
      </c>
    </row>
    <row r="742" spans="1:8">
      <c r="A742" s="1">
        <v>44903</v>
      </c>
      <c r="B742">
        <v>89.239998</v>
      </c>
      <c r="C742">
        <v>90.860000999999997</v>
      </c>
      <c r="D742">
        <v>87.879997000000003</v>
      </c>
      <c r="E742">
        <v>90.349997999999999</v>
      </c>
      <c r="F742">
        <v>90.349997999999999</v>
      </c>
      <c r="G742">
        <f t="shared" si="11"/>
        <v>2.1365577903748267E-2</v>
      </c>
      <c r="H742">
        <v>73305900</v>
      </c>
    </row>
    <row r="743" spans="1:8">
      <c r="A743" s="1">
        <v>44904</v>
      </c>
      <c r="B743">
        <v>88.900002000000001</v>
      </c>
      <c r="C743">
        <v>90.300003000000004</v>
      </c>
      <c r="D743">
        <v>88.629997000000003</v>
      </c>
      <c r="E743">
        <v>89.089995999999999</v>
      </c>
      <c r="F743">
        <v>89.089995999999999</v>
      </c>
      <c r="G743">
        <f t="shared" si="11"/>
        <v>-1.3945788908595214E-2</v>
      </c>
      <c r="H743">
        <v>67398500</v>
      </c>
    </row>
    <row r="744" spans="1:8">
      <c r="A744" s="1">
        <v>44907</v>
      </c>
      <c r="B744">
        <v>89.209998999999996</v>
      </c>
      <c r="C744">
        <v>90.580001999999993</v>
      </c>
      <c r="D744">
        <v>87.870002999999997</v>
      </c>
      <c r="E744">
        <v>90.550003000000004</v>
      </c>
      <c r="F744">
        <v>90.550003000000004</v>
      </c>
      <c r="G744">
        <f t="shared" si="11"/>
        <v>1.6388001633763638E-2</v>
      </c>
      <c r="H744">
        <v>61999800</v>
      </c>
    </row>
    <row r="745" spans="1:8">
      <c r="A745" s="1">
        <v>44908</v>
      </c>
      <c r="B745">
        <v>95.230002999999996</v>
      </c>
      <c r="C745">
        <v>96.25</v>
      </c>
      <c r="D745">
        <v>90.519997000000004</v>
      </c>
      <c r="E745">
        <v>92.489998</v>
      </c>
      <c r="F745">
        <v>92.489998</v>
      </c>
      <c r="G745">
        <f t="shared" si="11"/>
        <v>2.1424571349820898E-2</v>
      </c>
      <c r="H745">
        <v>100212000</v>
      </c>
    </row>
    <row r="746" spans="1:8">
      <c r="A746" s="1">
        <v>44909</v>
      </c>
      <c r="B746">
        <v>92.5</v>
      </c>
      <c r="C746">
        <v>93.459998999999996</v>
      </c>
      <c r="D746">
        <v>89.870002999999997</v>
      </c>
      <c r="E746">
        <v>91.580001999999993</v>
      </c>
      <c r="F746">
        <v>91.580001999999993</v>
      </c>
      <c r="G746">
        <f t="shared" si="11"/>
        <v>-9.8388584677016055E-3</v>
      </c>
      <c r="H746">
        <v>70298000</v>
      </c>
    </row>
    <row r="747" spans="1:8">
      <c r="A747" s="1">
        <v>44910</v>
      </c>
      <c r="B747">
        <v>89.889999000000003</v>
      </c>
      <c r="C747">
        <v>89.970000999999996</v>
      </c>
      <c r="D747">
        <v>87.470000999999996</v>
      </c>
      <c r="E747">
        <v>88.449996999999996</v>
      </c>
      <c r="F747">
        <v>88.449996999999996</v>
      </c>
      <c r="G747">
        <f t="shared" si="11"/>
        <v>-3.4177821922301344E-2</v>
      </c>
      <c r="H747">
        <v>84802900</v>
      </c>
    </row>
    <row r="748" spans="1:8">
      <c r="A748" s="1">
        <v>44911</v>
      </c>
      <c r="B748">
        <v>88.269997000000004</v>
      </c>
      <c r="C748">
        <v>89.349997999999999</v>
      </c>
      <c r="D748">
        <v>86.730002999999996</v>
      </c>
      <c r="E748">
        <v>87.860000999999997</v>
      </c>
      <c r="F748">
        <v>87.860000999999997</v>
      </c>
      <c r="G748">
        <f t="shared" si="11"/>
        <v>-6.6703902771189094E-3</v>
      </c>
      <c r="H748">
        <v>146144100</v>
      </c>
    </row>
    <row r="749" spans="1:8">
      <c r="A749" s="1">
        <v>44914</v>
      </c>
      <c r="B749">
        <v>87.510002</v>
      </c>
      <c r="C749">
        <v>87.629997000000003</v>
      </c>
      <c r="D749">
        <v>84.510002</v>
      </c>
      <c r="E749">
        <v>84.919998000000007</v>
      </c>
      <c r="F749">
        <v>84.919998000000007</v>
      </c>
      <c r="G749">
        <f t="shared" si="11"/>
        <v>-3.3462360192779816E-2</v>
      </c>
      <c r="H749">
        <v>83531500</v>
      </c>
    </row>
    <row r="750" spans="1:8">
      <c r="A750" s="1">
        <v>44915</v>
      </c>
      <c r="B750">
        <v>85.330001999999993</v>
      </c>
      <c r="C750">
        <v>86.610000999999997</v>
      </c>
      <c r="D750">
        <v>84.330001999999993</v>
      </c>
      <c r="E750">
        <v>85.190002000000007</v>
      </c>
      <c r="F750">
        <v>85.190002000000007</v>
      </c>
      <c r="G750">
        <f t="shared" si="11"/>
        <v>3.1795102020610866E-3</v>
      </c>
      <c r="H750">
        <v>74348300</v>
      </c>
    </row>
    <row r="751" spans="1:8">
      <c r="A751" s="1">
        <v>44916</v>
      </c>
      <c r="B751">
        <v>86.18</v>
      </c>
      <c r="C751">
        <v>87.230002999999996</v>
      </c>
      <c r="D751">
        <v>85.209998999999996</v>
      </c>
      <c r="E751">
        <v>86.769997000000004</v>
      </c>
      <c r="F751">
        <v>86.769997000000004</v>
      </c>
      <c r="G751">
        <f t="shared" si="11"/>
        <v>1.8546718663065676E-2</v>
      </c>
      <c r="H751">
        <v>59267200</v>
      </c>
    </row>
    <row r="752" spans="1:8">
      <c r="A752" s="1">
        <v>44917</v>
      </c>
      <c r="B752">
        <v>85.519997000000004</v>
      </c>
      <c r="C752">
        <v>85.68</v>
      </c>
      <c r="D752">
        <v>82.25</v>
      </c>
      <c r="E752">
        <v>83.790001000000004</v>
      </c>
      <c r="F752">
        <v>83.790001000000004</v>
      </c>
      <c r="G752">
        <f t="shared" si="11"/>
        <v>-3.4343622254591089E-2</v>
      </c>
      <c r="H752">
        <v>81431300</v>
      </c>
    </row>
    <row r="753" spans="1:8">
      <c r="A753" s="1">
        <v>44918</v>
      </c>
      <c r="B753">
        <v>83.25</v>
      </c>
      <c r="C753">
        <v>85.779999000000004</v>
      </c>
      <c r="D753">
        <v>82.93</v>
      </c>
      <c r="E753">
        <v>85.25</v>
      </c>
      <c r="F753">
        <v>85.25</v>
      </c>
      <c r="G753">
        <f t="shared" si="11"/>
        <v>1.7424501522562252E-2</v>
      </c>
      <c r="H753">
        <v>57433700</v>
      </c>
    </row>
    <row r="754" spans="1:8">
      <c r="A754" s="1">
        <v>44922</v>
      </c>
      <c r="B754">
        <v>84.970000999999996</v>
      </c>
      <c r="C754">
        <v>85.349997999999999</v>
      </c>
      <c r="D754">
        <v>83</v>
      </c>
      <c r="E754">
        <v>83.040001000000004</v>
      </c>
      <c r="F754">
        <v>83.040001000000004</v>
      </c>
      <c r="G754">
        <f t="shared" si="11"/>
        <v>-2.5923741935483857E-2</v>
      </c>
      <c r="H754">
        <v>57284000</v>
      </c>
    </row>
    <row r="755" spans="1:8">
      <c r="A755" s="1">
        <v>44923</v>
      </c>
      <c r="B755">
        <v>82.800003000000004</v>
      </c>
      <c r="C755">
        <v>83.480002999999996</v>
      </c>
      <c r="D755">
        <v>81.690002000000007</v>
      </c>
      <c r="E755">
        <v>81.819999999999993</v>
      </c>
      <c r="F755">
        <v>81.819999999999993</v>
      </c>
      <c r="G755">
        <f t="shared" si="11"/>
        <v>-1.4691726701689389E-2</v>
      </c>
      <c r="H755">
        <v>58228600</v>
      </c>
    </row>
    <row r="756" spans="1:8">
      <c r="A756" s="1">
        <v>44924</v>
      </c>
      <c r="B756">
        <v>82.870002999999997</v>
      </c>
      <c r="C756">
        <v>84.550003000000004</v>
      </c>
      <c r="D756">
        <v>82.550003000000004</v>
      </c>
      <c r="E756">
        <v>84.18</v>
      </c>
      <c r="F756">
        <v>84.18</v>
      </c>
      <c r="G756">
        <f t="shared" si="11"/>
        <v>2.8843803471034102E-2</v>
      </c>
      <c r="H756">
        <v>54995900</v>
      </c>
    </row>
    <row r="757" spans="1:8">
      <c r="A757" s="1">
        <v>44925</v>
      </c>
      <c r="B757">
        <v>83.120002999999997</v>
      </c>
      <c r="C757">
        <v>84.050003000000004</v>
      </c>
      <c r="D757">
        <v>82.470000999999996</v>
      </c>
      <c r="E757">
        <v>84</v>
      </c>
      <c r="F757">
        <v>84</v>
      </c>
      <c r="G757">
        <f t="shared" si="11"/>
        <v>-2.1382751247327469E-3</v>
      </c>
      <c r="H757">
        <v>62401200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F860-E146-4666-BD4D-53C5E71966E7}">
  <dimension ref="A1:K767"/>
  <sheetViews>
    <sheetView workbookViewId="0">
      <selection activeCell="G1" sqref="G1:G1048576"/>
    </sheetView>
  </sheetViews>
  <sheetFormatPr defaultRowHeight="15"/>
  <sheetData>
    <row r="1" spans="1:11" ht="15.75" thickBot="1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13</v>
      </c>
      <c r="H1" s="2" t="s">
        <v>0</v>
      </c>
    </row>
    <row r="2" spans="1:11">
      <c r="A2" s="1">
        <v>43832</v>
      </c>
      <c r="B2">
        <v>218.60000600000001</v>
      </c>
      <c r="C2">
        <v>222.300003</v>
      </c>
      <c r="D2">
        <v>218.39999399999999</v>
      </c>
      <c r="E2">
        <v>221.5</v>
      </c>
      <c r="F2">
        <v>179.45581100000001</v>
      </c>
      <c r="G2" t="s">
        <v>14</v>
      </c>
      <c r="H2">
        <v>846800</v>
      </c>
      <c r="J2" s="4" t="s">
        <v>28</v>
      </c>
      <c r="K2" s="4"/>
    </row>
    <row r="3" spans="1:11">
      <c r="A3" s="1">
        <v>43833</v>
      </c>
      <c r="B3">
        <v>220.10000600000001</v>
      </c>
      <c r="C3">
        <v>220.39999399999999</v>
      </c>
      <c r="D3">
        <v>217.64999399999999</v>
      </c>
      <c r="E3">
        <v>219.050003</v>
      </c>
      <c r="F3">
        <v>177.470856</v>
      </c>
      <c r="G3">
        <f>($F3/$F2)-1</f>
        <v>-1.1060968095371493E-2</v>
      </c>
      <c r="H3">
        <v>997575</v>
      </c>
    </row>
    <row r="4" spans="1:11">
      <c r="A4" s="1">
        <v>43836</v>
      </c>
      <c r="B4">
        <v>217.14999399999999</v>
      </c>
      <c r="C4">
        <v>217.800003</v>
      </c>
      <c r="D4">
        <v>215.199997</v>
      </c>
      <c r="E4">
        <v>217.699997</v>
      </c>
      <c r="F4">
        <v>176.377106</v>
      </c>
      <c r="G4">
        <f t="shared" ref="G4:G67" si="0">($F4/$F3)-1</f>
        <v>-6.1629837408345711E-3</v>
      </c>
      <c r="H4">
        <v>842331</v>
      </c>
      <c r="J4" t="s">
        <v>15</v>
      </c>
      <c r="K4">
        <v>2.5628785438993208E-4</v>
      </c>
    </row>
    <row r="5" spans="1:11">
      <c r="A5" s="1">
        <v>43837</v>
      </c>
      <c r="B5">
        <v>218.5</v>
      </c>
      <c r="C5">
        <v>220.14999399999999</v>
      </c>
      <c r="D5">
        <v>217.85000600000001</v>
      </c>
      <c r="E5">
        <v>218.199997</v>
      </c>
      <c r="F5">
        <v>176.782196</v>
      </c>
      <c r="G5">
        <f t="shared" si="0"/>
        <v>2.2967266511335627E-3</v>
      </c>
      <c r="H5">
        <v>905810</v>
      </c>
      <c r="J5" t="s">
        <v>17</v>
      </c>
      <c r="K5">
        <v>7.1064032121229072E-4</v>
      </c>
    </row>
    <row r="6" spans="1:11">
      <c r="A6" s="1">
        <v>43838</v>
      </c>
      <c r="B6">
        <v>217.199997</v>
      </c>
      <c r="C6">
        <v>219.199997</v>
      </c>
      <c r="D6">
        <v>215.85000600000001</v>
      </c>
      <c r="E6">
        <v>218.300003</v>
      </c>
      <c r="F6">
        <v>176.86322000000001</v>
      </c>
      <c r="G6">
        <f t="shared" si="0"/>
        <v>4.5832669710699214E-4</v>
      </c>
      <c r="H6">
        <v>1006392</v>
      </c>
      <c r="J6" t="s">
        <v>18</v>
      </c>
      <c r="K6">
        <v>1.0985384978035029E-4</v>
      </c>
    </row>
    <row r="7" spans="1:11">
      <c r="A7" s="1">
        <v>43839</v>
      </c>
      <c r="B7">
        <v>220.14999399999999</v>
      </c>
      <c r="C7">
        <v>221.35000600000001</v>
      </c>
      <c r="D7">
        <v>219.85000600000001</v>
      </c>
      <c r="E7">
        <v>220.699997</v>
      </c>
      <c r="F7">
        <v>178.80766299999999</v>
      </c>
      <c r="G7">
        <f t="shared" si="0"/>
        <v>1.0994049525955507E-2</v>
      </c>
      <c r="H7">
        <v>998027</v>
      </c>
      <c r="J7" t="s">
        <v>19</v>
      </c>
      <c r="K7">
        <v>0</v>
      </c>
    </row>
    <row r="8" spans="1:11">
      <c r="A8" s="1">
        <v>43840</v>
      </c>
      <c r="B8">
        <v>221.5</v>
      </c>
      <c r="C8">
        <v>221.949997</v>
      </c>
      <c r="D8">
        <v>220.25</v>
      </c>
      <c r="E8">
        <v>220.25</v>
      </c>
      <c r="F8">
        <v>178.44306900000001</v>
      </c>
      <c r="G8">
        <f t="shared" si="0"/>
        <v>-2.0390289425122887E-3</v>
      </c>
      <c r="H8">
        <v>762695</v>
      </c>
      <c r="J8" t="s">
        <v>20</v>
      </c>
      <c r="K8">
        <v>1.9526451237493064E-2</v>
      </c>
    </row>
    <row r="9" spans="1:11">
      <c r="A9" s="1">
        <v>43843</v>
      </c>
      <c r="B9">
        <v>221.25</v>
      </c>
      <c r="C9">
        <v>221.449997</v>
      </c>
      <c r="D9">
        <v>219.25</v>
      </c>
      <c r="E9">
        <v>219.64999399999999</v>
      </c>
      <c r="F9">
        <v>177.95697000000001</v>
      </c>
      <c r="G9">
        <f t="shared" si="0"/>
        <v>-2.7241125291338486E-3</v>
      </c>
      <c r="H9">
        <v>698396</v>
      </c>
      <c r="J9" t="s">
        <v>21</v>
      </c>
      <c r="K9">
        <v>3.8128229793019434E-4</v>
      </c>
    </row>
    <row r="10" spans="1:11">
      <c r="A10" s="1">
        <v>43844</v>
      </c>
      <c r="B10">
        <v>219.699997</v>
      </c>
      <c r="C10">
        <v>219.800003</v>
      </c>
      <c r="D10">
        <v>217.949997</v>
      </c>
      <c r="E10">
        <v>218.85000600000001</v>
      </c>
      <c r="F10">
        <v>177.30882299999999</v>
      </c>
      <c r="G10">
        <f t="shared" si="0"/>
        <v>-3.6421557413571781E-3</v>
      </c>
      <c r="H10">
        <v>827509</v>
      </c>
      <c r="J10" t="s">
        <v>22</v>
      </c>
      <c r="K10">
        <v>14.905467770003842</v>
      </c>
    </row>
    <row r="11" spans="1:11">
      <c r="A11" s="1">
        <v>43845</v>
      </c>
      <c r="B11">
        <v>218.64999399999999</v>
      </c>
      <c r="C11">
        <v>219</v>
      </c>
      <c r="D11">
        <v>216.14999399999999</v>
      </c>
      <c r="E11">
        <v>217.199997</v>
      </c>
      <c r="F11">
        <v>175.97203099999999</v>
      </c>
      <c r="G11">
        <f t="shared" si="0"/>
        <v>-7.5393428109328253E-3</v>
      </c>
      <c r="H11">
        <v>1105804</v>
      </c>
      <c r="J11" t="s">
        <v>23</v>
      </c>
      <c r="K11">
        <v>0.20537086353190351</v>
      </c>
    </row>
    <row r="12" spans="1:11">
      <c r="A12" s="1">
        <v>43846</v>
      </c>
      <c r="B12">
        <v>217.800003</v>
      </c>
      <c r="C12">
        <v>218.64999399999999</v>
      </c>
      <c r="D12">
        <v>216.60000600000001</v>
      </c>
      <c r="E12">
        <v>217.35000600000001</v>
      </c>
      <c r="F12">
        <v>176.09355199999999</v>
      </c>
      <c r="G12">
        <f t="shared" si="0"/>
        <v>6.9056996904248713E-4</v>
      </c>
      <c r="H12">
        <v>816269</v>
      </c>
      <c r="J12" t="s">
        <v>16</v>
      </c>
      <c r="K12">
        <v>0.31131572098072513</v>
      </c>
    </row>
    <row r="13" spans="1:11">
      <c r="A13" s="1">
        <v>43847</v>
      </c>
      <c r="B13">
        <v>217.85000600000001</v>
      </c>
      <c r="C13">
        <v>219.64999399999999</v>
      </c>
      <c r="D13">
        <v>217.449997</v>
      </c>
      <c r="E13">
        <v>219.64999399999999</v>
      </c>
      <c r="F13">
        <v>177.95697000000001</v>
      </c>
      <c r="G13">
        <f t="shared" si="0"/>
        <v>1.0581977470702775E-2</v>
      </c>
      <c r="H13">
        <v>1250857</v>
      </c>
      <c r="J13" t="s">
        <v>24</v>
      </c>
      <c r="K13">
        <v>-0.15327710462016952</v>
      </c>
    </row>
    <row r="14" spans="1:11">
      <c r="A14" s="1">
        <v>43850</v>
      </c>
      <c r="B14">
        <v>219.449997</v>
      </c>
      <c r="C14">
        <v>221.75</v>
      </c>
      <c r="D14">
        <v>219.14999399999999</v>
      </c>
      <c r="E14">
        <v>221.699997</v>
      </c>
      <c r="F14">
        <v>179.61785900000001</v>
      </c>
      <c r="G14">
        <f t="shared" si="0"/>
        <v>9.3330932753012963E-3</v>
      </c>
      <c r="H14">
        <v>645822</v>
      </c>
      <c r="J14" t="s">
        <v>25</v>
      </c>
      <c r="K14">
        <v>0.15803861636055561</v>
      </c>
    </row>
    <row r="15" spans="1:11">
      <c r="A15" s="1">
        <v>43851</v>
      </c>
      <c r="B15">
        <v>220.89999399999999</v>
      </c>
      <c r="C15">
        <v>221.60000600000001</v>
      </c>
      <c r="D15">
        <v>220.10000600000001</v>
      </c>
      <c r="E15">
        <v>220.550003</v>
      </c>
      <c r="F15">
        <v>178.68614199999999</v>
      </c>
      <c r="G15">
        <f t="shared" si="0"/>
        <v>-5.1872180482900321E-3</v>
      </c>
      <c r="H15">
        <v>724648</v>
      </c>
      <c r="J15" t="s">
        <v>26</v>
      </c>
      <c r="K15">
        <v>0.19349733006439873</v>
      </c>
    </row>
    <row r="16" spans="1:11">
      <c r="A16" s="1">
        <v>43852</v>
      </c>
      <c r="B16">
        <v>221.25</v>
      </c>
      <c r="C16">
        <v>221.89999399999999</v>
      </c>
      <c r="D16">
        <v>218.75</v>
      </c>
      <c r="E16">
        <v>219.10000600000001</v>
      </c>
      <c r="F16">
        <v>177.511368</v>
      </c>
      <c r="G16">
        <f t="shared" si="0"/>
        <v>-6.574510965713154E-3</v>
      </c>
      <c r="H16">
        <v>895113</v>
      </c>
      <c r="J16" t="s">
        <v>27</v>
      </c>
      <c r="K16">
        <v>755</v>
      </c>
    </row>
    <row r="17" spans="1:11" ht="15.75" thickBot="1">
      <c r="A17" s="1">
        <v>43853</v>
      </c>
      <c r="B17">
        <v>219.199997</v>
      </c>
      <c r="C17">
        <v>220.10000600000001</v>
      </c>
      <c r="D17">
        <v>218.199997</v>
      </c>
      <c r="E17">
        <v>218.550003</v>
      </c>
      <c r="F17">
        <v>177.065765</v>
      </c>
      <c r="G17">
        <f t="shared" si="0"/>
        <v>-2.5102786656457932E-3</v>
      </c>
      <c r="H17">
        <v>959441</v>
      </c>
      <c r="J17" s="3" t="s">
        <v>30</v>
      </c>
      <c r="K17" s="3">
        <v>1.3950688187926406E-3</v>
      </c>
    </row>
    <row r="18" spans="1:11">
      <c r="A18" s="1">
        <v>43854</v>
      </c>
      <c r="B18">
        <v>220</v>
      </c>
      <c r="C18">
        <v>221.60000600000001</v>
      </c>
      <c r="D18">
        <v>219.64999399999999</v>
      </c>
      <c r="E18">
        <v>220.949997</v>
      </c>
      <c r="F18">
        <v>179.01020800000001</v>
      </c>
      <c r="G18">
        <f t="shared" si="0"/>
        <v>1.0981473465522917E-2</v>
      </c>
      <c r="H18">
        <v>895800</v>
      </c>
    </row>
    <row r="19" spans="1:11">
      <c r="A19" s="1">
        <v>43857</v>
      </c>
      <c r="B19">
        <v>219</v>
      </c>
      <c r="C19">
        <v>219.449997</v>
      </c>
      <c r="D19">
        <v>214.949997</v>
      </c>
      <c r="E19">
        <v>215.25</v>
      </c>
      <c r="F19">
        <v>174.392166</v>
      </c>
      <c r="G19">
        <f t="shared" si="0"/>
        <v>-2.5797646132001639E-2</v>
      </c>
      <c r="H19">
        <v>1312953</v>
      </c>
    </row>
    <row r="20" spans="1:11">
      <c r="A20" s="1">
        <v>43858</v>
      </c>
      <c r="B20">
        <v>216.60000600000001</v>
      </c>
      <c r="C20">
        <v>219.550003</v>
      </c>
      <c r="D20">
        <v>216.10000600000001</v>
      </c>
      <c r="E20">
        <v>219.550003</v>
      </c>
      <c r="F20">
        <v>177.875946</v>
      </c>
      <c r="G20">
        <f t="shared" si="0"/>
        <v>1.9976700100163836E-2</v>
      </c>
      <c r="H20">
        <v>1017906</v>
      </c>
    </row>
    <row r="21" spans="1:11">
      <c r="A21" s="1">
        <v>43859</v>
      </c>
      <c r="B21">
        <v>220</v>
      </c>
      <c r="C21">
        <v>221.25</v>
      </c>
      <c r="D21">
        <v>219.050003</v>
      </c>
      <c r="E21">
        <v>220.85000600000001</v>
      </c>
      <c r="F21">
        <v>178.929214</v>
      </c>
      <c r="G21">
        <f t="shared" si="0"/>
        <v>5.9213627456968787E-3</v>
      </c>
      <c r="H21">
        <v>788630</v>
      </c>
    </row>
    <row r="22" spans="1:11">
      <c r="A22" s="1">
        <v>43860</v>
      </c>
      <c r="B22">
        <v>218.800003</v>
      </c>
      <c r="C22">
        <v>219.25</v>
      </c>
      <c r="D22">
        <v>217.60000600000001</v>
      </c>
      <c r="E22">
        <v>218.449997</v>
      </c>
      <c r="F22">
        <v>176.98474100000001</v>
      </c>
      <c r="G22">
        <f t="shared" si="0"/>
        <v>-1.0867275144907262E-2</v>
      </c>
      <c r="H22">
        <v>928148</v>
      </c>
    </row>
    <row r="23" spans="1:11">
      <c r="A23" s="1">
        <v>43861</v>
      </c>
      <c r="B23">
        <v>219.449997</v>
      </c>
      <c r="C23">
        <v>219.5</v>
      </c>
      <c r="D23">
        <v>215.300003</v>
      </c>
      <c r="E23">
        <v>215.85000600000001</v>
      </c>
      <c r="F23">
        <v>174.878265</v>
      </c>
      <c r="G23">
        <f t="shared" si="0"/>
        <v>-1.1902020412030923E-2</v>
      </c>
      <c r="H23">
        <v>1335135</v>
      </c>
    </row>
    <row r="24" spans="1:11">
      <c r="A24" s="1">
        <v>43864</v>
      </c>
      <c r="B24">
        <v>216.5</v>
      </c>
      <c r="C24">
        <v>218</v>
      </c>
      <c r="D24">
        <v>215.64999399999999</v>
      </c>
      <c r="E24">
        <v>217.10000600000001</v>
      </c>
      <c r="F24">
        <v>175.891006</v>
      </c>
      <c r="G24">
        <f t="shared" si="0"/>
        <v>5.791119897032404E-3</v>
      </c>
      <c r="H24">
        <v>902821</v>
      </c>
    </row>
    <row r="25" spans="1:11">
      <c r="A25" s="1">
        <v>43865</v>
      </c>
      <c r="B25">
        <v>217.75</v>
      </c>
      <c r="C25">
        <v>220.14999399999999</v>
      </c>
      <c r="D25">
        <v>217.5</v>
      </c>
      <c r="E25">
        <v>219.85000600000001</v>
      </c>
      <c r="F25">
        <v>178.11900299999999</v>
      </c>
      <c r="G25">
        <f t="shared" si="0"/>
        <v>1.2666918284610862E-2</v>
      </c>
      <c r="H25">
        <v>945155</v>
      </c>
    </row>
    <row r="26" spans="1:11">
      <c r="A26" s="1">
        <v>43866</v>
      </c>
      <c r="B26">
        <v>219.14999399999999</v>
      </c>
      <c r="C26">
        <v>224.550003</v>
      </c>
      <c r="D26">
        <v>219.10000600000001</v>
      </c>
      <c r="E26">
        <v>224.550003</v>
      </c>
      <c r="F26">
        <v>181.926895</v>
      </c>
      <c r="G26">
        <f t="shared" si="0"/>
        <v>2.1378359051336115E-2</v>
      </c>
      <c r="H26">
        <v>1345632</v>
      </c>
    </row>
    <row r="27" spans="1:11">
      <c r="A27" s="1">
        <v>43867</v>
      </c>
      <c r="B27">
        <v>226.10000600000001</v>
      </c>
      <c r="C27">
        <v>227.550003</v>
      </c>
      <c r="D27">
        <v>225.800003</v>
      </c>
      <c r="E27">
        <v>227.300003</v>
      </c>
      <c r="F27">
        <v>184.154877</v>
      </c>
      <c r="G27">
        <f t="shared" si="0"/>
        <v>1.2246578495169747E-2</v>
      </c>
      <c r="H27">
        <v>1238639</v>
      </c>
    </row>
    <row r="28" spans="1:11">
      <c r="A28" s="1">
        <v>43868</v>
      </c>
      <c r="B28">
        <v>226.75</v>
      </c>
      <c r="C28">
        <v>227.699997</v>
      </c>
      <c r="D28">
        <v>226.14999399999999</v>
      </c>
      <c r="E28">
        <v>227.699997</v>
      </c>
      <c r="F28">
        <v>184.47894299999999</v>
      </c>
      <c r="G28">
        <f t="shared" si="0"/>
        <v>1.7597470416164107E-3</v>
      </c>
      <c r="H28">
        <v>937523</v>
      </c>
    </row>
    <row r="29" spans="1:11">
      <c r="A29" s="1">
        <v>43871</v>
      </c>
      <c r="B29">
        <v>227</v>
      </c>
      <c r="C29">
        <v>228</v>
      </c>
      <c r="D29">
        <v>226.550003</v>
      </c>
      <c r="E29">
        <v>228</v>
      </c>
      <c r="F29">
        <v>184.722015</v>
      </c>
      <c r="G29">
        <f t="shared" si="0"/>
        <v>1.3176137940036359E-3</v>
      </c>
      <c r="H29">
        <v>792426</v>
      </c>
    </row>
    <row r="30" spans="1:11">
      <c r="A30" s="1">
        <v>43872</v>
      </c>
      <c r="B30">
        <v>229.10000600000001</v>
      </c>
      <c r="C30">
        <v>229.949997</v>
      </c>
      <c r="D30">
        <v>228.050003</v>
      </c>
      <c r="E30">
        <v>229</v>
      </c>
      <c r="F30">
        <v>185.532196</v>
      </c>
      <c r="G30">
        <f t="shared" si="0"/>
        <v>4.3859471758145308E-3</v>
      </c>
      <c r="H30">
        <v>1202295</v>
      </c>
    </row>
    <row r="31" spans="1:11">
      <c r="A31" s="1">
        <v>43873</v>
      </c>
      <c r="B31">
        <v>229.949997</v>
      </c>
      <c r="C31">
        <v>230.699997</v>
      </c>
      <c r="D31">
        <v>229.25</v>
      </c>
      <c r="E31">
        <v>230.550003</v>
      </c>
      <c r="F31">
        <v>186.78797900000001</v>
      </c>
      <c r="G31">
        <f t="shared" si="0"/>
        <v>6.7685449052734548E-3</v>
      </c>
      <c r="H31">
        <v>828429</v>
      </c>
    </row>
    <row r="32" spans="1:11">
      <c r="A32" s="1">
        <v>43874</v>
      </c>
      <c r="B32">
        <v>229.300003</v>
      </c>
      <c r="C32">
        <v>230.25</v>
      </c>
      <c r="D32">
        <v>226.85000600000001</v>
      </c>
      <c r="E32">
        <v>230.25</v>
      </c>
      <c r="F32">
        <v>186.54490699999999</v>
      </c>
      <c r="G32">
        <f t="shared" si="0"/>
        <v>-1.3013257132570288E-3</v>
      </c>
      <c r="H32">
        <v>1183437</v>
      </c>
    </row>
    <row r="33" spans="1:8">
      <c r="A33" s="1">
        <v>43875</v>
      </c>
      <c r="B33">
        <v>230.89999399999999</v>
      </c>
      <c r="C33">
        <v>231.800003</v>
      </c>
      <c r="D33">
        <v>230.25</v>
      </c>
      <c r="E33">
        <v>231.25</v>
      </c>
      <c r="F33">
        <v>187.355118</v>
      </c>
      <c r="G33">
        <f t="shared" si="0"/>
        <v>4.3432491030162002E-3</v>
      </c>
      <c r="H33">
        <v>792677</v>
      </c>
    </row>
    <row r="34" spans="1:8">
      <c r="A34" s="1">
        <v>43878</v>
      </c>
      <c r="B34">
        <v>231.89999399999999</v>
      </c>
      <c r="C34">
        <v>232.550003</v>
      </c>
      <c r="D34">
        <v>231.550003</v>
      </c>
      <c r="E34">
        <v>232</v>
      </c>
      <c r="F34">
        <v>187.96275299999999</v>
      </c>
      <c r="G34">
        <f t="shared" si="0"/>
        <v>3.2432260537444968E-3</v>
      </c>
      <c r="H34">
        <v>586228</v>
      </c>
    </row>
    <row r="35" spans="1:8">
      <c r="A35" s="1">
        <v>43879</v>
      </c>
      <c r="B35">
        <v>230.699997</v>
      </c>
      <c r="C35">
        <v>232.39999399999999</v>
      </c>
      <c r="D35">
        <v>230.550003</v>
      </c>
      <c r="E35">
        <v>231.89999399999999</v>
      </c>
      <c r="F35">
        <v>187.88171399999999</v>
      </c>
      <c r="G35">
        <f t="shared" si="0"/>
        <v>-4.3114392988274908E-4</v>
      </c>
      <c r="H35">
        <v>783338</v>
      </c>
    </row>
    <row r="36" spans="1:8">
      <c r="A36" s="1">
        <v>43880</v>
      </c>
      <c r="B36">
        <v>232.10000600000001</v>
      </c>
      <c r="C36">
        <v>232.35000600000001</v>
      </c>
      <c r="D36">
        <v>230.39999399999999</v>
      </c>
      <c r="E36">
        <v>231.64999399999999</v>
      </c>
      <c r="F36">
        <v>187.67918399999999</v>
      </c>
      <c r="G36">
        <f t="shared" si="0"/>
        <v>-1.0779654692738561E-3</v>
      </c>
      <c r="H36">
        <v>758064</v>
      </c>
    </row>
    <row r="37" spans="1:8">
      <c r="A37" s="1">
        <v>43881</v>
      </c>
      <c r="B37">
        <v>232</v>
      </c>
      <c r="C37">
        <v>232</v>
      </c>
      <c r="D37">
        <v>228</v>
      </c>
      <c r="E37">
        <v>228</v>
      </c>
      <c r="F37">
        <v>184.722015</v>
      </c>
      <c r="G37">
        <f t="shared" si="0"/>
        <v>-1.5756510322423312E-2</v>
      </c>
      <c r="H37">
        <v>998151</v>
      </c>
    </row>
    <row r="38" spans="1:8">
      <c r="A38" s="1">
        <v>43882</v>
      </c>
      <c r="B38">
        <v>226.85000600000001</v>
      </c>
      <c r="C38">
        <v>232.60000600000001</v>
      </c>
      <c r="D38">
        <v>225.5</v>
      </c>
      <c r="E38">
        <v>230.699997</v>
      </c>
      <c r="F38">
        <v>186.909515</v>
      </c>
      <c r="G38">
        <f t="shared" si="0"/>
        <v>1.1842118547700009E-2</v>
      </c>
      <c r="H38">
        <v>1966079</v>
      </c>
    </row>
    <row r="39" spans="1:8">
      <c r="A39" s="1">
        <v>43885</v>
      </c>
      <c r="B39">
        <v>227.85000600000001</v>
      </c>
      <c r="C39">
        <v>227.89999399999999</v>
      </c>
      <c r="D39">
        <v>222</v>
      </c>
      <c r="E39">
        <v>222.75</v>
      </c>
      <c r="F39">
        <v>180.468536</v>
      </c>
      <c r="G39">
        <f t="shared" si="0"/>
        <v>-3.4460412569151444E-2</v>
      </c>
      <c r="H39">
        <v>2538258</v>
      </c>
    </row>
    <row r="40" spans="1:8">
      <c r="A40" s="1">
        <v>43886</v>
      </c>
      <c r="B40">
        <v>225.449997</v>
      </c>
      <c r="C40">
        <v>225.800003</v>
      </c>
      <c r="D40">
        <v>215</v>
      </c>
      <c r="E40">
        <v>215</v>
      </c>
      <c r="F40">
        <v>174.189606</v>
      </c>
      <c r="G40">
        <f t="shared" si="0"/>
        <v>-3.4792380650774501E-2</v>
      </c>
      <c r="H40">
        <v>2111402</v>
      </c>
    </row>
    <row r="41" spans="1:8">
      <c r="A41" s="1">
        <v>43887</v>
      </c>
      <c r="B41">
        <v>213.75</v>
      </c>
      <c r="C41">
        <v>215.800003</v>
      </c>
      <c r="D41">
        <v>207.85000600000001</v>
      </c>
      <c r="E41">
        <v>214.64999399999999</v>
      </c>
      <c r="F41">
        <v>173.90605199999999</v>
      </c>
      <c r="G41">
        <f t="shared" si="0"/>
        <v>-1.6278468417915137E-3</v>
      </c>
      <c r="H41">
        <v>2879635</v>
      </c>
    </row>
    <row r="42" spans="1:8">
      <c r="A42" s="1">
        <v>43888</v>
      </c>
      <c r="B42">
        <v>210.449997</v>
      </c>
      <c r="C42">
        <v>211</v>
      </c>
      <c r="D42">
        <v>202.699997</v>
      </c>
      <c r="E42">
        <v>204.449997</v>
      </c>
      <c r="F42">
        <v>165.642166</v>
      </c>
      <c r="G42">
        <f t="shared" si="0"/>
        <v>-4.7519254821563051E-2</v>
      </c>
      <c r="H42">
        <v>2925199</v>
      </c>
    </row>
    <row r="43" spans="1:8">
      <c r="A43" s="1">
        <v>43889</v>
      </c>
      <c r="B43">
        <v>195.88000500000001</v>
      </c>
      <c r="C43">
        <v>199</v>
      </c>
      <c r="D43">
        <v>191.63999899999999</v>
      </c>
      <c r="E43">
        <v>194.800003</v>
      </c>
      <c r="F43">
        <v>157.82389800000001</v>
      </c>
      <c r="G43">
        <f t="shared" si="0"/>
        <v>-4.7199745021445749E-2</v>
      </c>
      <c r="H43">
        <v>5347670</v>
      </c>
    </row>
    <row r="44" spans="1:8">
      <c r="A44" s="1">
        <v>43892</v>
      </c>
      <c r="B44">
        <v>198.479996</v>
      </c>
      <c r="C44">
        <v>199.46000699999999</v>
      </c>
      <c r="D44">
        <v>190.13999899999999</v>
      </c>
      <c r="E44">
        <v>193.86000100000001</v>
      </c>
      <c r="F44">
        <v>157.06231700000001</v>
      </c>
      <c r="G44">
        <f t="shared" si="0"/>
        <v>-4.8255112796669053E-3</v>
      </c>
      <c r="H44">
        <v>3311519</v>
      </c>
    </row>
    <row r="45" spans="1:8">
      <c r="A45" s="1">
        <v>43893</v>
      </c>
      <c r="B45">
        <v>198.720001</v>
      </c>
      <c r="C45">
        <v>201.14999399999999</v>
      </c>
      <c r="D45">
        <v>195.10000600000001</v>
      </c>
      <c r="E45">
        <v>196.58000200000001</v>
      </c>
      <c r="F45">
        <v>159.26602199999999</v>
      </c>
      <c r="G45">
        <f t="shared" si="0"/>
        <v>1.4030768436963603E-2</v>
      </c>
      <c r="H45">
        <v>3195668</v>
      </c>
    </row>
    <row r="46" spans="1:8">
      <c r="A46" s="1">
        <v>43894</v>
      </c>
      <c r="B46">
        <v>197.61999499999999</v>
      </c>
      <c r="C46">
        <v>200.300003</v>
      </c>
      <c r="D46">
        <v>195.020004</v>
      </c>
      <c r="E46">
        <v>198.60000600000001</v>
      </c>
      <c r="F46">
        <v>160.902603</v>
      </c>
      <c r="G46">
        <f t="shared" si="0"/>
        <v>1.0275769931643142E-2</v>
      </c>
      <c r="H46">
        <v>2107711</v>
      </c>
    </row>
    <row r="47" spans="1:8">
      <c r="A47" s="1">
        <v>43895</v>
      </c>
      <c r="B47">
        <v>200.5</v>
      </c>
      <c r="C47">
        <v>200.800003</v>
      </c>
      <c r="D47">
        <v>193.05999800000001</v>
      </c>
      <c r="E47">
        <v>195</v>
      </c>
      <c r="F47">
        <v>157.98594700000001</v>
      </c>
      <c r="G47">
        <f t="shared" si="0"/>
        <v>-1.8126841614861777E-2</v>
      </c>
      <c r="H47">
        <v>2210553</v>
      </c>
    </row>
    <row r="48" spans="1:8">
      <c r="A48" s="1">
        <v>43896</v>
      </c>
      <c r="B48">
        <v>190.5</v>
      </c>
      <c r="C48">
        <v>192.199997</v>
      </c>
      <c r="D48">
        <v>186.979996</v>
      </c>
      <c r="E48">
        <v>188.89999399999999</v>
      </c>
      <c r="F48">
        <v>153.04379299999999</v>
      </c>
      <c r="G48">
        <f t="shared" si="0"/>
        <v>-3.1282238033487952E-2</v>
      </c>
      <c r="H48">
        <v>3008117</v>
      </c>
    </row>
    <row r="49" spans="1:8">
      <c r="A49" s="1">
        <v>43899</v>
      </c>
      <c r="B49">
        <v>179.699997</v>
      </c>
      <c r="C49">
        <v>179.979996</v>
      </c>
      <c r="D49">
        <v>171.08000200000001</v>
      </c>
      <c r="E49">
        <v>171.699997</v>
      </c>
      <c r="F49">
        <v>139.108643</v>
      </c>
      <c r="G49">
        <f t="shared" si="0"/>
        <v>-9.105334967750045E-2</v>
      </c>
      <c r="H49">
        <v>5356717</v>
      </c>
    </row>
    <row r="50" spans="1:8">
      <c r="A50" s="1">
        <v>43900</v>
      </c>
      <c r="B50">
        <v>174.94000199999999</v>
      </c>
      <c r="C50">
        <v>183.88000500000001</v>
      </c>
      <c r="D50">
        <v>172.020004</v>
      </c>
      <c r="E50">
        <v>173.300003</v>
      </c>
      <c r="F50">
        <v>140.404922</v>
      </c>
      <c r="G50">
        <f t="shared" si="0"/>
        <v>9.3184648490891586E-3</v>
      </c>
      <c r="H50">
        <v>4561228</v>
      </c>
    </row>
    <row r="51" spans="1:8">
      <c r="A51" s="1">
        <v>43901</v>
      </c>
      <c r="B51">
        <v>176.020004</v>
      </c>
      <c r="C51">
        <v>179.41999799999999</v>
      </c>
      <c r="D51">
        <v>171.020004</v>
      </c>
      <c r="E51">
        <v>173.020004</v>
      </c>
      <c r="F51">
        <v>140.17808500000001</v>
      </c>
      <c r="G51">
        <f t="shared" si="0"/>
        <v>-1.6155915103887031E-3</v>
      </c>
      <c r="H51">
        <v>3358666</v>
      </c>
    </row>
    <row r="52" spans="1:8">
      <c r="A52" s="1">
        <v>43902</v>
      </c>
      <c r="B52">
        <v>164</v>
      </c>
      <c r="C52">
        <v>165.259995</v>
      </c>
      <c r="D52">
        <v>146.10000600000001</v>
      </c>
      <c r="E52">
        <v>146.5</v>
      </c>
      <c r="F52">
        <v>118.69199399999999</v>
      </c>
      <c r="G52">
        <f t="shared" si="0"/>
        <v>-0.15327710462016952</v>
      </c>
      <c r="H52">
        <v>6416267</v>
      </c>
    </row>
    <row r="53" spans="1:8">
      <c r="A53" s="1">
        <v>43903</v>
      </c>
      <c r="B53">
        <v>152</v>
      </c>
      <c r="C53">
        <v>159.60000600000001</v>
      </c>
      <c r="D53">
        <v>143.41999799999999</v>
      </c>
      <c r="E53">
        <v>146.91999799999999</v>
      </c>
      <c r="F53">
        <v>119.032265</v>
      </c>
      <c r="G53">
        <f t="shared" si="0"/>
        <v>2.8668403700422562E-3</v>
      </c>
      <c r="H53">
        <v>4971425</v>
      </c>
    </row>
    <row r="54" spans="1:8">
      <c r="A54" s="1">
        <v>43906</v>
      </c>
      <c r="B54">
        <v>139.320007</v>
      </c>
      <c r="C54">
        <v>140</v>
      </c>
      <c r="D54">
        <v>124.44000200000001</v>
      </c>
      <c r="E54">
        <v>132.41999799999999</v>
      </c>
      <c r="F54">
        <v>107.284592</v>
      </c>
      <c r="G54">
        <f t="shared" si="0"/>
        <v>-9.8693182054462203E-2</v>
      </c>
      <c r="H54">
        <v>5702464</v>
      </c>
    </row>
    <row r="55" spans="1:8">
      <c r="A55" s="1">
        <v>43907</v>
      </c>
      <c r="B55">
        <v>138.58000200000001</v>
      </c>
      <c r="C55">
        <v>139</v>
      </c>
      <c r="D55">
        <v>123.660004</v>
      </c>
      <c r="E55">
        <v>129.91999799999999</v>
      </c>
      <c r="F55">
        <v>105.25914</v>
      </c>
      <c r="G55">
        <f t="shared" si="0"/>
        <v>-1.8879244094995529E-2</v>
      </c>
      <c r="H55">
        <v>3760697</v>
      </c>
    </row>
    <row r="56" spans="1:8">
      <c r="A56" s="1">
        <v>43908</v>
      </c>
      <c r="B56">
        <v>125</v>
      </c>
      <c r="C56">
        <v>128.58000200000001</v>
      </c>
      <c r="D56">
        <v>118.839996</v>
      </c>
      <c r="E56">
        <v>119</v>
      </c>
      <c r="F56">
        <v>96.411925999999994</v>
      </c>
      <c r="G56">
        <f t="shared" si="0"/>
        <v>-8.405174125496373E-2</v>
      </c>
      <c r="H56">
        <v>3811950</v>
      </c>
    </row>
    <row r="57" spans="1:8">
      <c r="A57" s="1">
        <v>43909</v>
      </c>
      <c r="B57">
        <v>119.239998</v>
      </c>
      <c r="C57">
        <v>124.739998</v>
      </c>
      <c r="D57">
        <v>117.099998</v>
      </c>
      <c r="E57">
        <v>122.099998</v>
      </c>
      <c r="F57">
        <v>98.923500000000004</v>
      </c>
      <c r="G57">
        <f t="shared" si="0"/>
        <v>2.6050449401871845E-2</v>
      </c>
      <c r="H57">
        <v>3487230</v>
      </c>
    </row>
    <row r="58" spans="1:8">
      <c r="A58" s="1">
        <v>43910</v>
      </c>
      <c r="B58">
        <v>130.66000399999999</v>
      </c>
      <c r="C58">
        <v>141.759995</v>
      </c>
      <c r="D58">
        <v>130.279999</v>
      </c>
      <c r="E58">
        <v>134.740005</v>
      </c>
      <c r="F58">
        <v>109.164238</v>
      </c>
      <c r="G58">
        <f t="shared" si="0"/>
        <v>0.10352179209186896</v>
      </c>
      <c r="H58">
        <v>6522618</v>
      </c>
    </row>
    <row r="59" spans="1:8">
      <c r="A59" s="1">
        <v>43913</v>
      </c>
      <c r="B59">
        <v>128.83999600000001</v>
      </c>
      <c r="C59">
        <v>139.779999</v>
      </c>
      <c r="D59">
        <v>126.05999799999999</v>
      </c>
      <c r="E59">
        <v>131.740005</v>
      </c>
      <c r="F59">
        <v>106.733673</v>
      </c>
      <c r="G59">
        <f t="shared" si="0"/>
        <v>-2.2265212898751718E-2</v>
      </c>
      <c r="H59">
        <v>4078514</v>
      </c>
    </row>
    <row r="60" spans="1:8">
      <c r="A60" s="1">
        <v>43914</v>
      </c>
      <c r="B60">
        <v>141.800003</v>
      </c>
      <c r="C60">
        <v>152.55999800000001</v>
      </c>
      <c r="D60">
        <v>138.820007</v>
      </c>
      <c r="E60">
        <v>152.55999800000001</v>
      </c>
      <c r="F60">
        <v>123.601715</v>
      </c>
      <c r="G60">
        <f t="shared" si="0"/>
        <v>0.15803861636055561</v>
      </c>
      <c r="H60">
        <v>4074319</v>
      </c>
    </row>
    <row r="61" spans="1:8">
      <c r="A61" s="1">
        <v>43915</v>
      </c>
      <c r="B61">
        <v>159.800003</v>
      </c>
      <c r="C61">
        <v>163.740005</v>
      </c>
      <c r="D61">
        <v>149.89999399999999</v>
      </c>
      <c r="E61">
        <v>156.96000699999999</v>
      </c>
      <c r="F61">
        <v>127.166534</v>
      </c>
      <c r="G61">
        <f t="shared" si="0"/>
        <v>2.8841177486898184E-2</v>
      </c>
      <c r="H61">
        <v>3528154</v>
      </c>
    </row>
    <row r="62" spans="1:8">
      <c r="A62" s="1">
        <v>43916</v>
      </c>
      <c r="B62">
        <v>152</v>
      </c>
      <c r="C62">
        <v>158.020004</v>
      </c>
      <c r="D62">
        <v>150.199997</v>
      </c>
      <c r="E62">
        <v>157.96000699999999</v>
      </c>
      <c r="F62">
        <v>127.976707</v>
      </c>
      <c r="G62">
        <f t="shared" si="0"/>
        <v>6.3709607749473651E-3</v>
      </c>
      <c r="H62">
        <v>2644423</v>
      </c>
    </row>
    <row r="63" spans="1:8">
      <c r="A63" s="1">
        <v>43917</v>
      </c>
      <c r="B63">
        <v>152.60000600000001</v>
      </c>
      <c r="C63">
        <v>155.520004</v>
      </c>
      <c r="D63">
        <v>151</v>
      </c>
      <c r="E63">
        <v>153.820007</v>
      </c>
      <c r="F63">
        <v>124.622559</v>
      </c>
      <c r="G63">
        <f t="shared" si="0"/>
        <v>-2.6209050682949764E-2</v>
      </c>
      <c r="H63">
        <v>2642276</v>
      </c>
    </row>
    <row r="64" spans="1:8">
      <c r="A64" s="1">
        <v>43920</v>
      </c>
      <c r="B64">
        <v>153.10000600000001</v>
      </c>
      <c r="C64">
        <v>154.300003</v>
      </c>
      <c r="D64">
        <v>147.08000200000001</v>
      </c>
      <c r="E64">
        <v>152.83999600000001</v>
      </c>
      <c r="F64">
        <v>123.82854500000001</v>
      </c>
      <c r="G64">
        <f t="shared" si="0"/>
        <v>-6.3713504711453428E-3</v>
      </c>
      <c r="H64">
        <v>2820516</v>
      </c>
    </row>
    <row r="65" spans="1:8">
      <c r="A65" s="1">
        <v>43921</v>
      </c>
      <c r="B65">
        <v>154.89999399999999</v>
      </c>
      <c r="C65">
        <v>159.300003</v>
      </c>
      <c r="D65">
        <v>153.479996</v>
      </c>
      <c r="E65">
        <v>156.88000500000001</v>
      </c>
      <c r="F65">
        <v>127.101707</v>
      </c>
      <c r="G65">
        <f t="shared" si="0"/>
        <v>2.6433016716783664E-2</v>
      </c>
      <c r="H65">
        <v>3131523</v>
      </c>
    </row>
    <row r="66" spans="1:8">
      <c r="A66" s="1">
        <v>43922</v>
      </c>
      <c r="B66">
        <v>151.020004</v>
      </c>
      <c r="C66">
        <v>155.11999499999999</v>
      </c>
      <c r="D66">
        <v>149.53999300000001</v>
      </c>
      <c r="E66">
        <v>153.63999899999999</v>
      </c>
      <c r="F66">
        <v>124.47669999999999</v>
      </c>
      <c r="G66">
        <f t="shared" si="0"/>
        <v>-2.0652806810848023E-2</v>
      </c>
      <c r="H66">
        <v>2724012</v>
      </c>
    </row>
    <row r="67" spans="1:8">
      <c r="A67" s="1">
        <v>43923</v>
      </c>
      <c r="B67">
        <v>154.88000500000001</v>
      </c>
      <c r="C67">
        <v>156.44000199999999</v>
      </c>
      <c r="D67">
        <v>149.820007</v>
      </c>
      <c r="E67">
        <v>151.46000699999999</v>
      </c>
      <c r="F67">
        <v>122.71051</v>
      </c>
      <c r="G67">
        <f t="shared" si="0"/>
        <v>-1.4188920496767676E-2</v>
      </c>
      <c r="H67">
        <v>2658528</v>
      </c>
    </row>
    <row r="68" spans="1:8">
      <c r="A68" s="1">
        <v>43924</v>
      </c>
      <c r="B68">
        <v>149.61999499999999</v>
      </c>
      <c r="C68">
        <v>151.11999499999999</v>
      </c>
      <c r="D68">
        <v>146.96000699999999</v>
      </c>
      <c r="E68">
        <v>149.320007</v>
      </c>
      <c r="F68">
        <v>120.97673</v>
      </c>
      <c r="G68">
        <f t="shared" ref="G68:G131" si="1">($F68/$F67)-1</f>
        <v>-1.4129026111944221E-2</v>
      </c>
      <c r="H68">
        <v>2543360</v>
      </c>
    </row>
    <row r="69" spans="1:8">
      <c r="A69" s="1">
        <v>43927</v>
      </c>
      <c r="B69">
        <v>156.020004</v>
      </c>
      <c r="C69">
        <v>158.36000100000001</v>
      </c>
      <c r="D69">
        <v>154.979996</v>
      </c>
      <c r="E69">
        <v>158.36000100000001</v>
      </c>
      <c r="F69">
        <v>128.300781</v>
      </c>
      <c r="G69">
        <f t="shared" si="1"/>
        <v>6.0540989990389038E-2</v>
      </c>
      <c r="H69">
        <v>2455667</v>
      </c>
    </row>
    <row r="70" spans="1:8">
      <c r="A70" s="1">
        <v>43928</v>
      </c>
      <c r="B70">
        <v>165</v>
      </c>
      <c r="C70">
        <v>166.800003</v>
      </c>
      <c r="D70">
        <v>159.36000100000001</v>
      </c>
      <c r="E70">
        <v>162.63999899999999</v>
      </c>
      <c r="F70">
        <v>131.768372</v>
      </c>
      <c r="G70">
        <f t="shared" si="1"/>
        <v>2.7027045143240391E-2</v>
      </c>
      <c r="H70">
        <v>2730972</v>
      </c>
    </row>
    <row r="71" spans="1:8">
      <c r="A71" s="1">
        <v>43929</v>
      </c>
      <c r="B71">
        <v>161.36000100000001</v>
      </c>
      <c r="C71">
        <v>162.36000100000001</v>
      </c>
      <c r="D71">
        <v>159.03999300000001</v>
      </c>
      <c r="E71">
        <v>160.979996</v>
      </c>
      <c r="F71">
        <v>130.423462</v>
      </c>
      <c r="G71">
        <f t="shared" si="1"/>
        <v>-1.0206622268961518E-2</v>
      </c>
      <c r="H71">
        <v>1928841</v>
      </c>
    </row>
    <row r="72" spans="1:8">
      <c r="A72" s="1">
        <v>43930</v>
      </c>
      <c r="B72">
        <v>164</v>
      </c>
      <c r="C72">
        <v>166.89999399999999</v>
      </c>
      <c r="D72">
        <v>160.91999799999999</v>
      </c>
      <c r="E72">
        <v>164.88000500000001</v>
      </c>
      <c r="F72">
        <v>133.583191</v>
      </c>
      <c r="G72">
        <f t="shared" si="1"/>
        <v>2.422669166687208E-2</v>
      </c>
      <c r="H72">
        <v>2554929</v>
      </c>
    </row>
    <row r="73" spans="1:8">
      <c r="A73" s="1">
        <v>43935</v>
      </c>
      <c r="B73">
        <v>168.720001</v>
      </c>
      <c r="C73">
        <v>170.10000600000001</v>
      </c>
      <c r="D73">
        <v>166.199997</v>
      </c>
      <c r="E73">
        <v>167.699997</v>
      </c>
      <c r="F73">
        <v>135.86790500000001</v>
      </c>
      <c r="G73">
        <f t="shared" si="1"/>
        <v>1.7103304561724375E-2</v>
      </c>
      <c r="H73">
        <v>1841919</v>
      </c>
    </row>
    <row r="74" spans="1:8">
      <c r="A74" s="1">
        <v>43936</v>
      </c>
      <c r="B74">
        <v>168.39999399999999</v>
      </c>
      <c r="C74">
        <v>169</v>
      </c>
      <c r="D74">
        <v>160.33999600000001</v>
      </c>
      <c r="E74">
        <v>161.36000100000001</v>
      </c>
      <c r="F74">
        <v>130.731323</v>
      </c>
      <c r="G74">
        <f t="shared" si="1"/>
        <v>-3.7805705475476348E-2</v>
      </c>
      <c r="H74">
        <v>2714119</v>
      </c>
    </row>
    <row r="75" spans="1:8">
      <c r="A75" s="1">
        <v>43937</v>
      </c>
      <c r="B75">
        <v>163.11999499999999</v>
      </c>
      <c r="C75">
        <v>164.199997</v>
      </c>
      <c r="D75">
        <v>158.61999499999999</v>
      </c>
      <c r="E75">
        <v>158.800003</v>
      </c>
      <c r="F75">
        <v>128.65727200000001</v>
      </c>
      <c r="G75">
        <f t="shared" si="1"/>
        <v>-1.5864988989670037E-2</v>
      </c>
      <c r="H75">
        <v>2618525</v>
      </c>
    </row>
    <row r="76" spans="1:8">
      <c r="A76" s="1">
        <v>43938</v>
      </c>
      <c r="B76">
        <v>163.96000699999999</v>
      </c>
      <c r="C76">
        <v>165.03999300000001</v>
      </c>
      <c r="D76">
        <v>161.88000500000001</v>
      </c>
      <c r="E76">
        <v>163.89999399999999</v>
      </c>
      <c r="F76">
        <v>132.78919999999999</v>
      </c>
      <c r="G76">
        <f t="shared" si="1"/>
        <v>3.2115775002597546E-2</v>
      </c>
      <c r="H76">
        <v>2634445</v>
      </c>
    </row>
    <row r="77" spans="1:8">
      <c r="A77" s="1">
        <v>43941</v>
      </c>
      <c r="B77">
        <v>165.300003</v>
      </c>
      <c r="C77">
        <v>168.179993</v>
      </c>
      <c r="D77">
        <v>163.16000399999999</v>
      </c>
      <c r="E77">
        <v>165.800003</v>
      </c>
      <c r="F77">
        <v>134.328552</v>
      </c>
      <c r="G77">
        <f t="shared" si="1"/>
        <v>1.1592448783485532E-2</v>
      </c>
      <c r="H77">
        <v>2043227</v>
      </c>
    </row>
    <row r="78" spans="1:8">
      <c r="A78" s="1">
        <v>43942</v>
      </c>
      <c r="B78">
        <v>164</v>
      </c>
      <c r="C78">
        <v>165.259995</v>
      </c>
      <c r="D78">
        <v>160.679993</v>
      </c>
      <c r="E78">
        <v>161.300003</v>
      </c>
      <c r="F78">
        <v>130.68272400000001</v>
      </c>
      <c r="G78">
        <f t="shared" si="1"/>
        <v>-2.7141124844403897E-2</v>
      </c>
      <c r="H78">
        <v>2573255</v>
      </c>
    </row>
    <row r="79" spans="1:8">
      <c r="A79" s="1">
        <v>43943</v>
      </c>
      <c r="B79">
        <v>163</v>
      </c>
      <c r="C79">
        <v>164.33999600000001</v>
      </c>
      <c r="D79">
        <v>160.279999</v>
      </c>
      <c r="E79">
        <v>161.05999800000001</v>
      </c>
      <c r="F79">
        <v>130.48826600000001</v>
      </c>
      <c r="G79">
        <f t="shared" si="1"/>
        <v>-1.4880161206312081E-3</v>
      </c>
      <c r="H79">
        <v>2208329</v>
      </c>
    </row>
    <row r="80" spans="1:8">
      <c r="A80" s="1">
        <v>43944</v>
      </c>
      <c r="B80">
        <v>161.5</v>
      </c>
      <c r="C80">
        <v>162.58000200000001</v>
      </c>
      <c r="D80">
        <v>158.740005</v>
      </c>
      <c r="E80">
        <v>159.300003</v>
      </c>
      <c r="F80">
        <v>129.062363</v>
      </c>
      <c r="G80">
        <f t="shared" si="1"/>
        <v>-1.0927442318836578E-2</v>
      </c>
      <c r="H80">
        <v>2162281</v>
      </c>
    </row>
    <row r="81" spans="1:8">
      <c r="A81" s="1">
        <v>43945</v>
      </c>
      <c r="B81">
        <v>157</v>
      </c>
      <c r="C81">
        <v>159.13999899999999</v>
      </c>
      <c r="D81">
        <v>155.13999899999999</v>
      </c>
      <c r="E81">
        <v>155.759995</v>
      </c>
      <c r="F81">
        <v>126.194283</v>
      </c>
      <c r="G81">
        <f t="shared" si="1"/>
        <v>-2.2222435211417979E-2</v>
      </c>
      <c r="H81">
        <v>2655787</v>
      </c>
    </row>
    <row r="82" spans="1:8">
      <c r="A82" s="1">
        <v>43948</v>
      </c>
      <c r="B82">
        <v>159.759995</v>
      </c>
      <c r="C82">
        <v>161.11999499999999</v>
      </c>
      <c r="D82">
        <v>158.66000399999999</v>
      </c>
      <c r="E82">
        <v>160.300003</v>
      </c>
      <c r="F82">
        <v>129.87254300000001</v>
      </c>
      <c r="G82">
        <f t="shared" si="1"/>
        <v>2.9147596171214873E-2</v>
      </c>
      <c r="H82">
        <v>1936743</v>
      </c>
    </row>
    <row r="83" spans="1:8">
      <c r="A83" s="1">
        <v>43949</v>
      </c>
      <c r="B83">
        <v>159.800003</v>
      </c>
      <c r="C83">
        <v>168.979996</v>
      </c>
      <c r="D83">
        <v>159.740005</v>
      </c>
      <c r="E83">
        <v>167.759995</v>
      </c>
      <c r="F83">
        <v>135.91651899999999</v>
      </c>
      <c r="G83">
        <f t="shared" si="1"/>
        <v>4.6537750477404494E-2</v>
      </c>
      <c r="H83">
        <v>2487556</v>
      </c>
    </row>
    <row r="84" spans="1:8">
      <c r="A84" s="1">
        <v>43950</v>
      </c>
      <c r="B84">
        <v>168.08000200000001</v>
      </c>
      <c r="C84">
        <v>174.60000600000001</v>
      </c>
      <c r="D84">
        <v>167.800003</v>
      </c>
      <c r="E84">
        <v>174.16000399999999</v>
      </c>
      <c r="F84">
        <v>141.101685</v>
      </c>
      <c r="G84">
        <f t="shared" si="1"/>
        <v>3.8149638014199017E-2</v>
      </c>
      <c r="H84">
        <v>1991299</v>
      </c>
    </row>
    <row r="85" spans="1:8">
      <c r="A85" s="1">
        <v>43951</v>
      </c>
      <c r="B85">
        <v>176.199997</v>
      </c>
      <c r="C85">
        <v>177.39999399999999</v>
      </c>
      <c r="D85">
        <v>168.88000500000001</v>
      </c>
      <c r="E85">
        <v>168.88000500000001</v>
      </c>
      <c r="F85">
        <v>136.823914</v>
      </c>
      <c r="G85">
        <f t="shared" si="1"/>
        <v>-3.0316937745995087E-2</v>
      </c>
      <c r="H85">
        <v>2934742</v>
      </c>
    </row>
    <row r="86" spans="1:8">
      <c r="A86" s="1">
        <v>43955</v>
      </c>
      <c r="B86">
        <v>165</v>
      </c>
      <c r="C86">
        <v>165.61999499999999</v>
      </c>
      <c r="D86">
        <v>162.16000399999999</v>
      </c>
      <c r="E86">
        <v>162.759995</v>
      </c>
      <c r="F86">
        <v>131.86556999999999</v>
      </c>
      <c r="G86">
        <f t="shared" si="1"/>
        <v>-3.6238869763658532E-2</v>
      </c>
      <c r="H86">
        <v>2866082</v>
      </c>
    </row>
    <row r="87" spans="1:8">
      <c r="A87" s="1">
        <v>43956</v>
      </c>
      <c r="B87">
        <v>165.39999399999999</v>
      </c>
      <c r="C87">
        <v>166.60000600000001</v>
      </c>
      <c r="D87">
        <v>162.320007</v>
      </c>
      <c r="E87">
        <v>163.36000100000001</v>
      </c>
      <c r="F87">
        <v>132.35169999999999</v>
      </c>
      <c r="G87">
        <f t="shared" si="1"/>
        <v>3.6865574539282076E-3</v>
      </c>
      <c r="H87">
        <v>2796207</v>
      </c>
    </row>
    <row r="88" spans="1:8">
      <c r="A88" s="1">
        <v>43957</v>
      </c>
      <c r="B88">
        <v>164.800003</v>
      </c>
      <c r="C88">
        <v>167.83999600000001</v>
      </c>
      <c r="D88">
        <v>161.41999799999999</v>
      </c>
      <c r="E88">
        <v>161.41999799999999</v>
      </c>
      <c r="F88">
        <v>130.77993799999999</v>
      </c>
      <c r="G88">
        <f t="shared" si="1"/>
        <v>-1.1875646478284763E-2</v>
      </c>
      <c r="H88">
        <v>2674952</v>
      </c>
    </row>
    <row r="89" spans="1:8">
      <c r="A89" s="1">
        <v>43958</v>
      </c>
      <c r="B89">
        <v>154.479996</v>
      </c>
      <c r="C89">
        <v>158.320007</v>
      </c>
      <c r="D89">
        <v>153.5</v>
      </c>
      <c r="E89">
        <v>157</v>
      </c>
      <c r="F89">
        <v>135.242065</v>
      </c>
      <c r="G89">
        <f t="shared" si="1"/>
        <v>3.4119353994494173E-2</v>
      </c>
      <c r="H89">
        <v>2644052</v>
      </c>
    </row>
    <row r="90" spans="1:8">
      <c r="A90" s="1">
        <v>43959</v>
      </c>
      <c r="B90">
        <v>159.020004</v>
      </c>
      <c r="C90">
        <v>159.520004</v>
      </c>
      <c r="D90">
        <v>156.61999499999999</v>
      </c>
      <c r="E90">
        <v>157.679993</v>
      </c>
      <c r="F90">
        <v>135.82783499999999</v>
      </c>
      <c r="G90">
        <f t="shared" si="1"/>
        <v>4.3312707477514145E-3</v>
      </c>
      <c r="H90">
        <v>1521836</v>
      </c>
    </row>
    <row r="91" spans="1:8">
      <c r="A91" s="1">
        <v>43962</v>
      </c>
      <c r="B91">
        <v>159</v>
      </c>
      <c r="C91">
        <v>159.240005</v>
      </c>
      <c r="D91">
        <v>154.63999899999999</v>
      </c>
      <c r="E91">
        <v>156.320007</v>
      </c>
      <c r="F91">
        <v>134.65631099999999</v>
      </c>
      <c r="G91">
        <f t="shared" si="1"/>
        <v>-8.6250656943770432E-3</v>
      </c>
      <c r="H91">
        <v>1601051</v>
      </c>
    </row>
    <row r="92" spans="1:8">
      <c r="A92" s="1">
        <v>43963</v>
      </c>
      <c r="B92">
        <v>153.699997</v>
      </c>
      <c r="C92">
        <v>153.979996</v>
      </c>
      <c r="D92">
        <v>151.300003</v>
      </c>
      <c r="E92">
        <v>151.300003</v>
      </c>
      <c r="F92">
        <v>130.33201600000001</v>
      </c>
      <c r="G92">
        <f t="shared" si="1"/>
        <v>-3.2113570971062599E-2</v>
      </c>
      <c r="H92">
        <v>2760292</v>
      </c>
    </row>
    <row r="93" spans="1:8">
      <c r="A93" s="1">
        <v>43964</v>
      </c>
      <c r="B93">
        <v>150</v>
      </c>
      <c r="C93">
        <v>150.220001</v>
      </c>
      <c r="D93">
        <v>146.63999899999999</v>
      </c>
      <c r="E93">
        <v>147.38000500000001</v>
      </c>
      <c r="F93">
        <v>126.955276</v>
      </c>
      <c r="G93">
        <f t="shared" si="1"/>
        <v>-2.5908752919160061E-2</v>
      </c>
      <c r="H93">
        <v>2414995</v>
      </c>
    </row>
    <row r="94" spans="1:8">
      <c r="A94" s="1">
        <v>43965</v>
      </c>
      <c r="B94">
        <v>145.800003</v>
      </c>
      <c r="C94">
        <v>146.33999600000001</v>
      </c>
      <c r="D94">
        <v>139.779999</v>
      </c>
      <c r="E94">
        <v>142.94000199999999</v>
      </c>
      <c r="F94">
        <v>123.130585</v>
      </c>
      <c r="G94">
        <f t="shared" si="1"/>
        <v>-3.012628636245096E-2</v>
      </c>
      <c r="H94">
        <v>3006463</v>
      </c>
    </row>
    <row r="95" spans="1:8">
      <c r="A95" s="1">
        <v>43966</v>
      </c>
      <c r="B95">
        <v>144.88000500000001</v>
      </c>
      <c r="C95">
        <v>146.83999600000001</v>
      </c>
      <c r="D95">
        <v>143.10000600000001</v>
      </c>
      <c r="E95">
        <v>146.83999600000001</v>
      </c>
      <c r="F95">
        <v>126.49009700000001</v>
      </c>
      <c r="G95">
        <f t="shared" si="1"/>
        <v>2.7284139030119947E-2</v>
      </c>
      <c r="H95">
        <v>2639932</v>
      </c>
    </row>
    <row r="96" spans="1:8">
      <c r="A96" s="1">
        <v>43969</v>
      </c>
      <c r="B96">
        <v>150.03999300000001</v>
      </c>
      <c r="C96">
        <v>153.86000100000001</v>
      </c>
      <c r="D96">
        <v>148.679993</v>
      </c>
      <c r="E96">
        <v>153.86000100000001</v>
      </c>
      <c r="F96">
        <v>132.53723099999999</v>
      </c>
      <c r="G96">
        <f t="shared" si="1"/>
        <v>4.7807173394767588E-2</v>
      </c>
      <c r="H96">
        <v>2214312</v>
      </c>
    </row>
    <row r="97" spans="1:8">
      <c r="A97" s="1">
        <v>43970</v>
      </c>
      <c r="B97">
        <v>157.03999300000001</v>
      </c>
      <c r="C97">
        <v>157.38000500000001</v>
      </c>
      <c r="D97">
        <v>154.820007</v>
      </c>
      <c r="E97">
        <v>157.08000200000001</v>
      </c>
      <c r="F97">
        <v>135.31098900000001</v>
      </c>
      <c r="G97">
        <f t="shared" si="1"/>
        <v>2.0928142070510081E-2</v>
      </c>
      <c r="H97">
        <v>2797592</v>
      </c>
    </row>
    <row r="98" spans="1:8">
      <c r="A98" s="1">
        <v>43971</v>
      </c>
      <c r="B98">
        <v>156.320007</v>
      </c>
      <c r="C98">
        <v>157.740005</v>
      </c>
      <c r="D98">
        <v>153.63999899999999</v>
      </c>
      <c r="E98">
        <v>156.759995</v>
      </c>
      <c r="F98">
        <v>135.03533899999999</v>
      </c>
      <c r="G98">
        <f t="shared" si="1"/>
        <v>-2.0371590070930035E-3</v>
      </c>
      <c r="H98">
        <v>1726686</v>
      </c>
    </row>
    <row r="99" spans="1:8">
      <c r="A99" s="1">
        <v>43972</v>
      </c>
      <c r="B99">
        <v>155.5</v>
      </c>
      <c r="C99">
        <v>155.88000500000001</v>
      </c>
      <c r="D99">
        <v>153.759995</v>
      </c>
      <c r="E99">
        <v>154.979996</v>
      </c>
      <c r="F99">
        <v>133.502014</v>
      </c>
      <c r="G99">
        <f t="shared" si="1"/>
        <v>-1.1354990562877698E-2</v>
      </c>
      <c r="H99">
        <v>1180009</v>
      </c>
    </row>
    <row r="100" spans="1:8">
      <c r="A100" s="1">
        <v>43973</v>
      </c>
      <c r="B100">
        <v>152.13999899999999</v>
      </c>
      <c r="C100">
        <v>157.58000200000001</v>
      </c>
      <c r="D100">
        <v>151.05999800000001</v>
      </c>
      <c r="E100">
        <v>155.5</v>
      </c>
      <c r="F100">
        <v>133.94993600000001</v>
      </c>
      <c r="G100">
        <f t="shared" si="1"/>
        <v>3.3551703572052283E-3</v>
      </c>
      <c r="H100">
        <v>1442390</v>
      </c>
    </row>
    <row r="101" spans="1:8">
      <c r="A101" s="1">
        <v>43976</v>
      </c>
      <c r="B101">
        <v>157.39999399999999</v>
      </c>
      <c r="C101">
        <v>159.33999600000001</v>
      </c>
      <c r="D101">
        <v>155.66000399999999</v>
      </c>
      <c r="E101">
        <v>159.33999600000001</v>
      </c>
      <c r="F101">
        <v>137.25778199999999</v>
      </c>
      <c r="G101">
        <f t="shared" si="1"/>
        <v>2.4694644124353848E-2</v>
      </c>
      <c r="H101">
        <v>1075775</v>
      </c>
    </row>
    <row r="102" spans="1:8">
      <c r="A102" s="1">
        <v>43977</v>
      </c>
      <c r="B102">
        <v>160.720001</v>
      </c>
      <c r="C102">
        <v>164.179993</v>
      </c>
      <c r="D102">
        <v>160.53999300000001</v>
      </c>
      <c r="E102">
        <v>163.320007</v>
      </c>
      <c r="F102">
        <v>140.686218</v>
      </c>
      <c r="G102">
        <f t="shared" si="1"/>
        <v>2.4978081024214838E-2</v>
      </c>
      <c r="H102">
        <v>1875035</v>
      </c>
    </row>
    <row r="103" spans="1:8">
      <c r="A103" s="1">
        <v>43978</v>
      </c>
      <c r="B103">
        <v>164.240005</v>
      </c>
      <c r="C103">
        <v>170.61999499999999</v>
      </c>
      <c r="D103">
        <v>163.5</v>
      </c>
      <c r="E103">
        <v>168.89999399999999</v>
      </c>
      <c r="F103">
        <v>145.49290500000001</v>
      </c>
      <c r="G103">
        <f t="shared" si="1"/>
        <v>3.4166011911699989E-2</v>
      </c>
      <c r="H103">
        <v>2894817</v>
      </c>
    </row>
    <row r="104" spans="1:8">
      <c r="A104" s="1">
        <v>43979</v>
      </c>
      <c r="B104">
        <v>170.5</v>
      </c>
      <c r="C104">
        <v>171.13999899999999</v>
      </c>
      <c r="D104">
        <v>165.61999499999999</v>
      </c>
      <c r="E104">
        <v>166.720001</v>
      </c>
      <c r="F104">
        <v>143.61502100000001</v>
      </c>
      <c r="G104">
        <f t="shared" si="1"/>
        <v>-1.290704862893477E-2</v>
      </c>
      <c r="H104">
        <v>1974111</v>
      </c>
    </row>
    <row r="105" spans="1:8">
      <c r="A105" s="1">
        <v>43980</v>
      </c>
      <c r="B105">
        <v>164.300003</v>
      </c>
      <c r="C105">
        <v>165.479996</v>
      </c>
      <c r="D105">
        <v>162.679993</v>
      </c>
      <c r="E105">
        <v>162.820007</v>
      </c>
      <c r="F105">
        <v>140.25552400000001</v>
      </c>
      <c r="G105">
        <f t="shared" si="1"/>
        <v>-2.3392378990774287E-2</v>
      </c>
      <c r="H105">
        <v>2282423</v>
      </c>
    </row>
    <row r="106" spans="1:8">
      <c r="A106" s="1">
        <v>43984</v>
      </c>
      <c r="B106">
        <v>167.699997</v>
      </c>
      <c r="C106">
        <v>172</v>
      </c>
      <c r="D106">
        <v>166.55999800000001</v>
      </c>
      <c r="E106">
        <v>172</v>
      </c>
      <c r="F106">
        <v>148.163284</v>
      </c>
      <c r="G106">
        <f t="shared" si="1"/>
        <v>5.6381094836592593E-2</v>
      </c>
      <c r="H106">
        <v>2555526</v>
      </c>
    </row>
    <row r="107" spans="1:8">
      <c r="A107" s="1">
        <v>43985</v>
      </c>
      <c r="B107">
        <v>174.33999600000001</v>
      </c>
      <c r="C107">
        <v>186.63999899999999</v>
      </c>
      <c r="D107">
        <v>173.63999899999999</v>
      </c>
      <c r="E107">
        <v>186.63999899999999</v>
      </c>
      <c r="F107">
        <v>160.77439899999999</v>
      </c>
      <c r="G107">
        <f t="shared" si="1"/>
        <v>8.5116330169895393E-2</v>
      </c>
      <c r="H107">
        <v>3837622</v>
      </c>
    </row>
    <row r="108" spans="1:8">
      <c r="A108" s="1">
        <v>43986</v>
      </c>
      <c r="B108">
        <v>183.61999499999999</v>
      </c>
      <c r="C108">
        <v>187.08000200000001</v>
      </c>
      <c r="D108">
        <v>181.33999600000001</v>
      </c>
      <c r="E108">
        <v>185.720001</v>
      </c>
      <c r="F108">
        <v>159.98190299999999</v>
      </c>
      <c r="G108">
        <f t="shared" si="1"/>
        <v>-4.9292424971216775E-3</v>
      </c>
      <c r="H108">
        <v>2641130</v>
      </c>
    </row>
    <row r="109" spans="1:8">
      <c r="A109" s="1">
        <v>43987</v>
      </c>
      <c r="B109">
        <v>188.5</v>
      </c>
      <c r="C109">
        <v>194.759995</v>
      </c>
      <c r="D109">
        <v>188.199997</v>
      </c>
      <c r="E109">
        <v>193.199997</v>
      </c>
      <c r="F109">
        <v>166.42527799999999</v>
      </c>
      <c r="G109">
        <f t="shared" si="1"/>
        <v>4.0275649177644812E-2</v>
      </c>
      <c r="H109">
        <v>3625831</v>
      </c>
    </row>
    <row r="110" spans="1:8">
      <c r="A110" s="1">
        <v>43990</v>
      </c>
      <c r="B110">
        <v>190.55999800000001</v>
      </c>
      <c r="C110">
        <v>193.94000199999999</v>
      </c>
      <c r="D110">
        <v>189.020004</v>
      </c>
      <c r="E110">
        <v>191.740005</v>
      </c>
      <c r="F110">
        <v>165.167618</v>
      </c>
      <c r="G110">
        <f t="shared" si="1"/>
        <v>-7.5569049071979588E-3</v>
      </c>
      <c r="H110">
        <v>2668720</v>
      </c>
    </row>
    <row r="111" spans="1:8">
      <c r="A111" s="1">
        <v>43991</v>
      </c>
      <c r="B111">
        <v>191.279999</v>
      </c>
      <c r="C111">
        <v>191.86000100000001</v>
      </c>
      <c r="D111">
        <v>182.91999799999999</v>
      </c>
      <c r="E111">
        <v>187.41999799999999</v>
      </c>
      <c r="F111">
        <v>161.44628900000001</v>
      </c>
      <c r="G111">
        <f t="shared" si="1"/>
        <v>-2.2530620984072103E-2</v>
      </c>
      <c r="H111">
        <v>2304921</v>
      </c>
    </row>
    <row r="112" spans="1:8">
      <c r="A112" s="1">
        <v>43992</v>
      </c>
      <c r="B112">
        <v>188.16000399999999</v>
      </c>
      <c r="C112">
        <v>190.60000600000001</v>
      </c>
      <c r="D112">
        <v>184.38000500000001</v>
      </c>
      <c r="E112">
        <v>185.53999300000001</v>
      </c>
      <c r="F112">
        <v>159.82682800000001</v>
      </c>
      <c r="G112">
        <f t="shared" si="1"/>
        <v>-1.0030958345533691E-2</v>
      </c>
      <c r="H112">
        <v>1540004</v>
      </c>
    </row>
    <row r="113" spans="1:8">
      <c r="A113" s="1">
        <v>43993</v>
      </c>
      <c r="B113">
        <v>179.979996</v>
      </c>
      <c r="C113">
        <v>183.08000200000001</v>
      </c>
      <c r="D113">
        <v>177.88000500000001</v>
      </c>
      <c r="E113">
        <v>178.220001</v>
      </c>
      <c r="F113">
        <v>153.52130099999999</v>
      </c>
      <c r="G113">
        <f t="shared" si="1"/>
        <v>-3.9452243899879003E-2</v>
      </c>
      <c r="H113">
        <v>2111302</v>
      </c>
    </row>
    <row r="114" spans="1:8">
      <c r="A114" s="1">
        <v>43994</v>
      </c>
      <c r="B114">
        <v>175.89999399999999</v>
      </c>
      <c r="C114">
        <v>182.05999800000001</v>
      </c>
      <c r="D114">
        <v>173.5</v>
      </c>
      <c r="E114">
        <v>178.08000200000001</v>
      </c>
      <c r="F114">
        <v>153.40069600000001</v>
      </c>
      <c r="G114">
        <f t="shared" si="1"/>
        <v>-7.8559131022459816E-4</v>
      </c>
      <c r="H114">
        <v>1983918</v>
      </c>
    </row>
    <row r="115" spans="1:8">
      <c r="A115" s="1">
        <v>43997</v>
      </c>
      <c r="B115">
        <v>172.86000100000001</v>
      </c>
      <c r="C115">
        <v>178.03999300000001</v>
      </c>
      <c r="D115">
        <v>171.720001</v>
      </c>
      <c r="E115">
        <v>176.91999799999999</v>
      </c>
      <c r="F115">
        <v>152.40145899999999</v>
      </c>
      <c r="G115">
        <f t="shared" si="1"/>
        <v>-6.5139013450109529E-3</v>
      </c>
      <c r="H115">
        <v>1779565</v>
      </c>
    </row>
    <row r="116" spans="1:8">
      <c r="A116" s="1">
        <v>43998</v>
      </c>
      <c r="B116">
        <v>181.979996</v>
      </c>
      <c r="C116">
        <v>185.08000200000001</v>
      </c>
      <c r="D116">
        <v>178.10000600000001</v>
      </c>
      <c r="E116">
        <v>182.44000199999999</v>
      </c>
      <c r="F116">
        <v>157.156464</v>
      </c>
      <c r="G116">
        <f t="shared" si="1"/>
        <v>3.1200521512067647E-2</v>
      </c>
      <c r="H116">
        <v>1949470</v>
      </c>
    </row>
    <row r="117" spans="1:8">
      <c r="A117" s="1">
        <v>43999</v>
      </c>
      <c r="B117">
        <v>182.179993</v>
      </c>
      <c r="C117">
        <v>185.05999800000001</v>
      </c>
      <c r="D117">
        <v>180.89999399999999</v>
      </c>
      <c r="E117">
        <v>182.779999</v>
      </c>
      <c r="F117">
        <v>157.449341</v>
      </c>
      <c r="G117">
        <f t="shared" si="1"/>
        <v>1.8636013597252976E-3</v>
      </c>
      <c r="H117">
        <v>1503791</v>
      </c>
    </row>
    <row r="118" spans="1:8">
      <c r="A118" s="1">
        <v>44000</v>
      </c>
      <c r="B118">
        <v>182.36000100000001</v>
      </c>
      <c r="C118">
        <v>183.94000199999999</v>
      </c>
      <c r="D118">
        <v>179.08000200000001</v>
      </c>
      <c r="E118">
        <v>181.199997</v>
      </c>
      <c r="F118">
        <v>156.08828700000001</v>
      </c>
      <c r="G118">
        <f t="shared" si="1"/>
        <v>-8.6443931194351009E-3</v>
      </c>
      <c r="H118">
        <v>1783099</v>
      </c>
    </row>
    <row r="119" spans="1:8">
      <c r="A119" s="1">
        <v>44001</v>
      </c>
      <c r="B119">
        <v>182.240005</v>
      </c>
      <c r="C119">
        <v>183.320007</v>
      </c>
      <c r="D119">
        <v>180.53999300000001</v>
      </c>
      <c r="E119">
        <v>181.39999399999999</v>
      </c>
      <c r="F119">
        <v>156.26059000000001</v>
      </c>
      <c r="G119">
        <f t="shared" si="1"/>
        <v>1.1038816769126658E-3</v>
      </c>
      <c r="H119">
        <v>3255660</v>
      </c>
    </row>
    <row r="120" spans="1:8">
      <c r="A120" s="1">
        <v>44004</v>
      </c>
      <c r="B120">
        <v>179.820007</v>
      </c>
      <c r="C120">
        <v>182.300003</v>
      </c>
      <c r="D120">
        <v>177.96000699999999</v>
      </c>
      <c r="E120">
        <v>179.479996</v>
      </c>
      <c r="F120">
        <v>154.60665900000001</v>
      </c>
      <c r="G120">
        <f t="shared" si="1"/>
        <v>-1.0584441028924862E-2</v>
      </c>
      <c r="H120">
        <v>1265568</v>
      </c>
    </row>
    <row r="121" spans="1:8">
      <c r="A121" s="1">
        <v>44005</v>
      </c>
      <c r="B121">
        <v>180.63999899999999</v>
      </c>
      <c r="C121">
        <v>183.91999799999999</v>
      </c>
      <c r="D121">
        <v>179.479996</v>
      </c>
      <c r="E121">
        <v>183.39999399999999</v>
      </c>
      <c r="F121">
        <v>157.98339799999999</v>
      </c>
      <c r="G121">
        <f t="shared" si="1"/>
        <v>2.1840838045662725E-2</v>
      </c>
      <c r="H121">
        <v>1473964</v>
      </c>
    </row>
    <row r="122" spans="1:8">
      <c r="A122" s="1">
        <v>44006</v>
      </c>
      <c r="B122">
        <v>182.88000500000001</v>
      </c>
      <c r="C122">
        <v>183.5</v>
      </c>
      <c r="D122">
        <v>178.020004</v>
      </c>
      <c r="E122">
        <v>178.020004</v>
      </c>
      <c r="F122">
        <v>153.34899899999999</v>
      </c>
      <c r="G122">
        <f t="shared" si="1"/>
        <v>-2.9334721614229342E-2</v>
      </c>
      <c r="H122">
        <v>1320763</v>
      </c>
    </row>
    <row r="123" spans="1:8">
      <c r="A123" s="1">
        <v>44007</v>
      </c>
      <c r="B123">
        <v>177.63999899999999</v>
      </c>
      <c r="C123">
        <v>182.259995</v>
      </c>
      <c r="D123">
        <v>175.55999800000001</v>
      </c>
      <c r="E123">
        <v>180.759995</v>
      </c>
      <c r="F123">
        <v>155.709259</v>
      </c>
      <c r="G123">
        <f t="shared" si="1"/>
        <v>1.539142749800404E-2</v>
      </c>
      <c r="H123">
        <v>1399748</v>
      </c>
    </row>
    <row r="124" spans="1:8">
      <c r="A124" s="1">
        <v>44008</v>
      </c>
      <c r="B124">
        <v>182.96000699999999</v>
      </c>
      <c r="C124">
        <v>183.33999600000001</v>
      </c>
      <c r="D124">
        <v>177.179993</v>
      </c>
      <c r="E124">
        <v>178</v>
      </c>
      <c r="F124">
        <v>153.331772</v>
      </c>
      <c r="G124">
        <f t="shared" si="1"/>
        <v>-1.5268758038338603E-2</v>
      </c>
      <c r="H124">
        <v>1419633</v>
      </c>
    </row>
    <row r="125" spans="1:8">
      <c r="A125" s="1">
        <v>44011</v>
      </c>
      <c r="B125">
        <v>177.820007</v>
      </c>
      <c r="C125">
        <v>181.86000100000001</v>
      </c>
      <c r="D125">
        <v>176.83999600000001</v>
      </c>
      <c r="E125">
        <v>180.220001</v>
      </c>
      <c r="F125">
        <v>155.244125</v>
      </c>
      <c r="G125">
        <f t="shared" si="1"/>
        <v>1.2471994388742802E-2</v>
      </c>
      <c r="H125">
        <v>1389751</v>
      </c>
    </row>
    <row r="126" spans="1:8">
      <c r="A126" s="1">
        <v>44012</v>
      </c>
      <c r="B126">
        <v>178.94000199999999</v>
      </c>
      <c r="C126">
        <v>182.199997</v>
      </c>
      <c r="D126">
        <v>178.199997</v>
      </c>
      <c r="E126">
        <v>181.759995</v>
      </c>
      <c r="F126">
        <v>156.570694</v>
      </c>
      <c r="G126">
        <f t="shared" si="1"/>
        <v>8.5450512217450925E-3</v>
      </c>
      <c r="H126">
        <v>1314184</v>
      </c>
    </row>
    <row r="127" spans="1:8">
      <c r="A127" s="1">
        <v>44013</v>
      </c>
      <c r="B127">
        <v>180.199997</v>
      </c>
      <c r="C127">
        <v>181.58000200000001</v>
      </c>
      <c r="D127">
        <v>177.679993</v>
      </c>
      <c r="E127">
        <v>180.10000600000001</v>
      </c>
      <c r="F127">
        <v>155.140747</v>
      </c>
      <c r="G127">
        <f t="shared" si="1"/>
        <v>-9.1329160232246354E-3</v>
      </c>
      <c r="H127">
        <v>1163840</v>
      </c>
    </row>
    <row r="128" spans="1:8">
      <c r="A128" s="1">
        <v>44014</v>
      </c>
      <c r="B128">
        <v>181.46000699999999</v>
      </c>
      <c r="C128">
        <v>187.44000199999999</v>
      </c>
      <c r="D128">
        <v>180.720001</v>
      </c>
      <c r="E128">
        <v>186.10000600000001</v>
      </c>
      <c r="F128">
        <v>160.30924999999999</v>
      </c>
      <c r="G128">
        <f t="shared" si="1"/>
        <v>3.3314929184916187E-2</v>
      </c>
      <c r="H128">
        <v>1705767</v>
      </c>
    </row>
    <row r="129" spans="1:8">
      <c r="A129" s="1">
        <v>44015</v>
      </c>
      <c r="B129">
        <v>186.33999600000001</v>
      </c>
      <c r="C129">
        <v>186.479996</v>
      </c>
      <c r="D129">
        <v>182.94000199999999</v>
      </c>
      <c r="E129">
        <v>184.13999899999999</v>
      </c>
      <c r="F129">
        <v>158.62086500000001</v>
      </c>
      <c r="G129">
        <f t="shared" si="1"/>
        <v>-1.0532049772548846E-2</v>
      </c>
      <c r="H129">
        <v>906123</v>
      </c>
    </row>
    <row r="130" spans="1:8">
      <c r="A130" s="1">
        <v>44018</v>
      </c>
      <c r="B130">
        <v>187.36000100000001</v>
      </c>
      <c r="C130">
        <v>189.86000100000001</v>
      </c>
      <c r="D130">
        <v>186.33999600000001</v>
      </c>
      <c r="E130">
        <v>186.759995</v>
      </c>
      <c r="F130">
        <v>160.87776199999999</v>
      </c>
      <c r="G130">
        <f t="shared" si="1"/>
        <v>1.422824796725175E-2</v>
      </c>
      <c r="H130">
        <v>980928</v>
      </c>
    </row>
    <row r="131" spans="1:8">
      <c r="A131" s="1">
        <v>44019</v>
      </c>
      <c r="B131">
        <v>186</v>
      </c>
      <c r="C131">
        <v>186.979996</v>
      </c>
      <c r="D131">
        <v>183.94000199999999</v>
      </c>
      <c r="E131">
        <v>184.520004</v>
      </c>
      <c r="F131">
        <v>158.948196</v>
      </c>
      <c r="G131">
        <f t="shared" si="1"/>
        <v>-1.1993988330096239E-2</v>
      </c>
      <c r="H131">
        <v>822020</v>
      </c>
    </row>
    <row r="132" spans="1:8">
      <c r="A132" s="1">
        <v>44020</v>
      </c>
      <c r="B132">
        <v>183.300003</v>
      </c>
      <c r="C132">
        <v>184.259995</v>
      </c>
      <c r="D132">
        <v>180.86000100000001</v>
      </c>
      <c r="E132">
        <v>182.979996</v>
      </c>
      <c r="F132">
        <v>157.62162799999999</v>
      </c>
      <c r="G132">
        <f t="shared" ref="G132:G195" si="2">($F132/$F131)-1</f>
        <v>-8.3459141618694721E-3</v>
      </c>
      <c r="H132">
        <v>1111275</v>
      </c>
    </row>
    <row r="133" spans="1:8">
      <c r="A133" s="1">
        <v>44021</v>
      </c>
      <c r="B133">
        <v>182.979996</v>
      </c>
      <c r="C133">
        <v>183.86000100000001</v>
      </c>
      <c r="D133">
        <v>180.020004</v>
      </c>
      <c r="E133">
        <v>180.55999800000001</v>
      </c>
      <c r="F133">
        <v>155.53698700000001</v>
      </c>
      <c r="G133">
        <f t="shared" si="2"/>
        <v>-1.322560251693361E-2</v>
      </c>
      <c r="H133">
        <v>941649</v>
      </c>
    </row>
    <row r="134" spans="1:8">
      <c r="A134" s="1">
        <v>44022</v>
      </c>
      <c r="B134">
        <v>179.699997</v>
      </c>
      <c r="C134">
        <v>183.10000600000001</v>
      </c>
      <c r="D134">
        <v>178.740005</v>
      </c>
      <c r="E134">
        <v>182.679993</v>
      </c>
      <c r="F134">
        <v>157.36319</v>
      </c>
      <c r="G134">
        <f t="shared" si="2"/>
        <v>1.1741277976536901E-2</v>
      </c>
      <c r="H134">
        <v>1243613</v>
      </c>
    </row>
    <row r="135" spans="1:8">
      <c r="A135" s="1">
        <v>44025</v>
      </c>
      <c r="B135">
        <v>185.60000600000001</v>
      </c>
      <c r="C135">
        <v>185.800003</v>
      </c>
      <c r="D135">
        <v>182.86000100000001</v>
      </c>
      <c r="E135">
        <v>185.13999899999999</v>
      </c>
      <c r="F135">
        <v>159.482269</v>
      </c>
      <c r="G135">
        <f t="shared" si="2"/>
        <v>1.3466167024194231E-2</v>
      </c>
      <c r="H135">
        <v>777246</v>
      </c>
    </row>
    <row r="136" spans="1:8">
      <c r="A136" s="1">
        <v>44026</v>
      </c>
      <c r="B136">
        <v>182.699997</v>
      </c>
      <c r="C136">
        <v>186.679993</v>
      </c>
      <c r="D136">
        <v>181.699997</v>
      </c>
      <c r="E136">
        <v>186.679993</v>
      </c>
      <c r="F136">
        <v>160.808853</v>
      </c>
      <c r="G136">
        <f t="shared" si="2"/>
        <v>8.3180657531276569E-3</v>
      </c>
      <c r="H136">
        <v>1340158</v>
      </c>
    </row>
    <row r="137" spans="1:8">
      <c r="A137" s="1">
        <v>44027</v>
      </c>
      <c r="B137">
        <v>187.5</v>
      </c>
      <c r="C137">
        <v>188.63999899999999</v>
      </c>
      <c r="D137">
        <v>185.479996</v>
      </c>
      <c r="E137">
        <v>187.259995</v>
      </c>
      <c r="F137">
        <v>161.30845600000001</v>
      </c>
      <c r="G137">
        <f t="shared" si="2"/>
        <v>3.1068127822539982E-3</v>
      </c>
      <c r="H137">
        <v>1279687</v>
      </c>
    </row>
    <row r="138" spans="1:8">
      <c r="A138" s="1">
        <v>44028</v>
      </c>
      <c r="B138">
        <v>185.979996</v>
      </c>
      <c r="C138">
        <v>188.220001</v>
      </c>
      <c r="D138">
        <v>185.5</v>
      </c>
      <c r="E138">
        <v>187.36000100000001</v>
      </c>
      <c r="F138">
        <v>161.39460800000001</v>
      </c>
      <c r="G138">
        <f t="shared" si="2"/>
        <v>5.3408235461627207E-4</v>
      </c>
      <c r="H138">
        <v>965457</v>
      </c>
    </row>
    <row r="139" spans="1:8">
      <c r="A139" s="1">
        <v>44029</v>
      </c>
      <c r="B139">
        <v>187.36000100000001</v>
      </c>
      <c r="C139">
        <v>187.61999499999999</v>
      </c>
      <c r="D139">
        <v>184.89999399999999</v>
      </c>
      <c r="E139">
        <v>185.520004</v>
      </c>
      <c r="F139">
        <v>159.80961600000001</v>
      </c>
      <c r="G139">
        <f t="shared" si="2"/>
        <v>-9.8206006981348404E-3</v>
      </c>
      <c r="H139">
        <v>1283582</v>
      </c>
    </row>
    <row r="140" spans="1:8">
      <c r="A140" s="1">
        <v>44032</v>
      </c>
      <c r="B140">
        <v>185.520004</v>
      </c>
      <c r="C140">
        <v>188.699997</v>
      </c>
      <c r="D140">
        <v>183.44000199999999</v>
      </c>
      <c r="E140">
        <v>188.279999</v>
      </c>
      <c r="F140">
        <v>162.18710300000001</v>
      </c>
      <c r="G140">
        <f t="shared" si="2"/>
        <v>1.487699588740643E-2</v>
      </c>
      <c r="H140">
        <v>939903</v>
      </c>
    </row>
    <row r="141" spans="1:8">
      <c r="A141" s="1">
        <v>44033</v>
      </c>
      <c r="B141">
        <v>190</v>
      </c>
      <c r="C141">
        <v>191.55999800000001</v>
      </c>
      <c r="D141">
        <v>188.63999899999999</v>
      </c>
      <c r="E141">
        <v>188.83999600000001</v>
      </c>
      <c r="F141">
        <v>162.66951</v>
      </c>
      <c r="G141">
        <f t="shared" si="2"/>
        <v>2.9743857006927499E-3</v>
      </c>
      <c r="H141">
        <v>1171816</v>
      </c>
    </row>
    <row r="142" spans="1:8">
      <c r="A142" s="1">
        <v>44034</v>
      </c>
      <c r="B142">
        <v>188.520004</v>
      </c>
      <c r="C142">
        <v>190.679993</v>
      </c>
      <c r="D142">
        <v>187.779999</v>
      </c>
      <c r="E142">
        <v>190</v>
      </c>
      <c r="F142">
        <v>163.66873200000001</v>
      </c>
      <c r="G142">
        <f t="shared" si="2"/>
        <v>6.1426508262059087E-3</v>
      </c>
      <c r="H142">
        <v>1778822</v>
      </c>
    </row>
    <row r="143" spans="1:8">
      <c r="A143" s="1">
        <v>44035</v>
      </c>
      <c r="B143">
        <v>190.60000600000001</v>
      </c>
      <c r="C143">
        <v>191.08000200000001</v>
      </c>
      <c r="D143">
        <v>186.53999300000001</v>
      </c>
      <c r="E143">
        <v>186.820007</v>
      </c>
      <c r="F143">
        <v>160.92944299999999</v>
      </c>
      <c r="G143">
        <f t="shared" si="2"/>
        <v>-1.6736788796042124E-2</v>
      </c>
      <c r="H143">
        <v>1913000</v>
      </c>
    </row>
    <row r="144" spans="1:8">
      <c r="A144" s="1">
        <v>44036</v>
      </c>
      <c r="B144">
        <v>184.5</v>
      </c>
      <c r="C144">
        <v>185.779999</v>
      </c>
      <c r="D144">
        <v>183.58000200000001</v>
      </c>
      <c r="E144">
        <v>183.63999899999999</v>
      </c>
      <c r="F144">
        <v>158.190155</v>
      </c>
      <c r="G144">
        <f t="shared" si="2"/>
        <v>-1.7021670795194344E-2</v>
      </c>
      <c r="H144">
        <v>1047584</v>
      </c>
    </row>
    <row r="145" spans="1:8">
      <c r="A145" s="1">
        <v>44039</v>
      </c>
      <c r="B145">
        <v>182.46000699999999</v>
      </c>
      <c r="C145">
        <v>184.5</v>
      </c>
      <c r="D145">
        <v>181.820007</v>
      </c>
      <c r="E145">
        <v>183.39999399999999</v>
      </c>
      <c r="F145">
        <v>157.98339799999999</v>
      </c>
      <c r="G145">
        <f t="shared" si="2"/>
        <v>-1.3070155977785713E-3</v>
      </c>
      <c r="H145">
        <v>677403</v>
      </c>
    </row>
    <row r="146" spans="1:8">
      <c r="A146" s="1">
        <v>44040</v>
      </c>
      <c r="B146">
        <v>184</v>
      </c>
      <c r="C146">
        <v>184.94000199999999</v>
      </c>
      <c r="D146">
        <v>181.91999799999999</v>
      </c>
      <c r="E146">
        <v>184.41999799999999</v>
      </c>
      <c r="F146">
        <v>158.86206100000001</v>
      </c>
      <c r="G146">
        <f t="shared" si="2"/>
        <v>5.5617426332355002E-3</v>
      </c>
      <c r="H146">
        <v>821874</v>
      </c>
    </row>
    <row r="147" spans="1:8">
      <c r="A147" s="1">
        <v>44041</v>
      </c>
      <c r="B147">
        <v>184.759995</v>
      </c>
      <c r="C147">
        <v>185.36000100000001</v>
      </c>
      <c r="D147">
        <v>183.53999300000001</v>
      </c>
      <c r="E147">
        <v>184.699997</v>
      </c>
      <c r="F147">
        <v>159.10325599999999</v>
      </c>
      <c r="G147">
        <f t="shared" si="2"/>
        <v>1.5182668440891778E-3</v>
      </c>
      <c r="H147">
        <v>604530</v>
      </c>
    </row>
    <row r="148" spans="1:8">
      <c r="A148" s="1">
        <v>44042</v>
      </c>
      <c r="B148">
        <v>184.53999300000001</v>
      </c>
      <c r="C148">
        <v>184.61999499999999</v>
      </c>
      <c r="D148">
        <v>173.05999800000001</v>
      </c>
      <c r="E148">
        <v>176.63999899999999</v>
      </c>
      <c r="F148">
        <v>152.160248</v>
      </c>
      <c r="G148">
        <f t="shared" si="2"/>
        <v>-4.3638377834329112E-2</v>
      </c>
      <c r="H148">
        <v>1814693</v>
      </c>
    </row>
    <row r="149" spans="1:8">
      <c r="A149" s="1">
        <v>44043</v>
      </c>
      <c r="B149">
        <v>176.720001</v>
      </c>
      <c r="C149">
        <v>180.020004</v>
      </c>
      <c r="D149">
        <v>176.10000600000001</v>
      </c>
      <c r="E149">
        <v>176.220001</v>
      </c>
      <c r="F149">
        <v>151.798462</v>
      </c>
      <c r="G149">
        <f t="shared" si="2"/>
        <v>-2.3776643686858057E-3</v>
      </c>
      <c r="H149">
        <v>1273862</v>
      </c>
    </row>
    <row r="150" spans="1:8">
      <c r="A150" s="1">
        <v>44046</v>
      </c>
      <c r="B150">
        <v>177.240005</v>
      </c>
      <c r="C150">
        <v>182.13999899999999</v>
      </c>
      <c r="D150">
        <v>175.61999499999999</v>
      </c>
      <c r="E150">
        <v>181.240005</v>
      </c>
      <c r="F150">
        <v>156.122772</v>
      </c>
      <c r="G150">
        <f t="shared" si="2"/>
        <v>2.8487179270630492E-2</v>
      </c>
      <c r="H150">
        <v>1156549</v>
      </c>
    </row>
    <row r="151" spans="1:8">
      <c r="A151" s="1">
        <v>44047</v>
      </c>
      <c r="B151">
        <v>182.300003</v>
      </c>
      <c r="C151">
        <v>183.66000399999999</v>
      </c>
      <c r="D151">
        <v>180.44000199999999</v>
      </c>
      <c r="E151">
        <v>181.53999300000001</v>
      </c>
      <c r="F151">
        <v>156.38119499999999</v>
      </c>
      <c r="G151">
        <f t="shared" si="2"/>
        <v>1.6552550066173399E-3</v>
      </c>
      <c r="H151">
        <v>913006</v>
      </c>
    </row>
    <row r="152" spans="1:8">
      <c r="A152" s="1">
        <v>44048</v>
      </c>
      <c r="B152">
        <v>183</v>
      </c>
      <c r="C152">
        <v>183</v>
      </c>
      <c r="D152">
        <v>179.16000399999999</v>
      </c>
      <c r="E152">
        <v>180.679993</v>
      </c>
      <c r="F152">
        <v>155.640366</v>
      </c>
      <c r="G152">
        <f t="shared" si="2"/>
        <v>-4.7373279120932477E-3</v>
      </c>
      <c r="H152">
        <v>1216373</v>
      </c>
    </row>
    <row r="153" spans="1:8">
      <c r="A153" s="1">
        <v>44049</v>
      </c>
      <c r="B153">
        <v>179.520004</v>
      </c>
      <c r="C153">
        <v>179.88000500000001</v>
      </c>
      <c r="D153">
        <v>175.83999600000001</v>
      </c>
      <c r="E153">
        <v>177.89999399999999</v>
      </c>
      <c r="F153">
        <v>153.245621</v>
      </c>
      <c r="G153">
        <f t="shared" si="2"/>
        <v>-1.5386400466316008E-2</v>
      </c>
      <c r="H153">
        <v>1401103</v>
      </c>
    </row>
    <row r="154" spans="1:8">
      <c r="A154" s="1">
        <v>44050</v>
      </c>
      <c r="B154">
        <v>178</v>
      </c>
      <c r="C154">
        <v>179.05999800000001</v>
      </c>
      <c r="D154">
        <v>175.220001</v>
      </c>
      <c r="E154">
        <v>177.720001</v>
      </c>
      <c r="F154">
        <v>153.09059099999999</v>
      </c>
      <c r="G154">
        <f t="shared" si="2"/>
        <v>-1.0116439150976708E-3</v>
      </c>
      <c r="H154">
        <v>963843</v>
      </c>
    </row>
    <row r="155" spans="1:8">
      <c r="A155" s="1">
        <v>44053</v>
      </c>
      <c r="B155">
        <v>178.800003</v>
      </c>
      <c r="C155">
        <v>180.800003</v>
      </c>
      <c r="D155">
        <v>177.740005</v>
      </c>
      <c r="E155">
        <v>179.240005</v>
      </c>
      <c r="F155">
        <v>154.399933</v>
      </c>
      <c r="G155">
        <f t="shared" si="2"/>
        <v>8.5527267969069953E-3</v>
      </c>
      <c r="H155">
        <v>783498</v>
      </c>
    </row>
    <row r="156" spans="1:8">
      <c r="A156" s="1">
        <v>44054</v>
      </c>
      <c r="B156">
        <v>181.020004</v>
      </c>
      <c r="C156">
        <v>185.96000699999999</v>
      </c>
      <c r="D156">
        <v>181.020004</v>
      </c>
      <c r="E156">
        <v>184.699997</v>
      </c>
      <c r="F156">
        <v>159.10325599999999</v>
      </c>
      <c r="G156">
        <f t="shared" si="2"/>
        <v>3.046194974708949E-2</v>
      </c>
      <c r="H156">
        <v>1331242</v>
      </c>
    </row>
    <row r="157" spans="1:8">
      <c r="A157" s="1">
        <v>44055</v>
      </c>
      <c r="B157">
        <v>184.5</v>
      </c>
      <c r="C157">
        <v>187.94000199999999</v>
      </c>
      <c r="D157">
        <v>183.720001</v>
      </c>
      <c r="E157">
        <v>186.259995</v>
      </c>
      <c r="F157">
        <v>160.447067</v>
      </c>
      <c r="G157">
        <f t="shared" si="2"/>
        <v>8.4461565010336415E-3</v>
      </c>
      <c r="H157">
        <v>981631</v>
      </c>
    </row>
    <row r="158" spans="1:8">
      <c r="A158" s="1">
        <v>44056</v>
      </c>
      <c r="B158">
        <v>185.58000200000001</v>
      </c>
      <c r="C158">
        <v>185.89999399999999</v>
      </c>
      <c r="D158">
        <v>183.46000699999999</v>
      </c>
      <c r="E158">
        <v>183.58000200000001</v>
      </c>
      <c r="F158">
        <v>158.138474</v>
      </c>
      <c r="G158">
        <f t="shared" si="2"/>
        <v>-1.4388502346384446E-2</v>
      </c>
      <c r="H158">
        <v>736348</v>
      </c>
    </row>
    <row r="159" spans="1:8">
      <c r="A159" s="1">
        <v>44057</v>
      </c>
      <c r="B159">
        <v>183.020004</v>
      </c>
      <c r="C159">
        <v>183.66000399999999</v>
      </c>
      <c r="D159">
        <v>180.38000500000001</v>
      </c>
      <c r="E159">
        <v>182.020004</v>
      </c>
      <c r="F159">
        <v>156.794678</v>
      </c>
      <c r="G159">
        <f t="shared" si="2"/>
        <v>-8.4975905357478343E-3</v>
      </c>
      <c r="H159">
        <v>712098</v>
      </c>
    </row>
    <row r="160" spans="1:8">
      <c r="A160" s="1">
        <v>44060</v>
      </c>
      <c r="B160">
        <v>181.91999799999999</v>
      </c>
      <c r="C160">
        <v>182.96000699999999</v>
      </c>
      <c r="D160">
        <v>180.5</v>
      </c>
      <c r="E160">
        <v>180.720001</v>
      </c>
      <c r="F160">
        <v>155.67482000000001</v>
      </c>
      <c r="G160">
        <f t="shared" si="2"/>
        <v>-7.1421939461491224E-3</v>
      </c>
      <c r="H160">
        <v>471068</v>
      </c>
    </row>
    <row r="161" spans="1:8">
      <c r="A161" s="1">
        <v>44061</v>
      </c>
      <c r="B161">
        <v>180.60000600000001</v>
      </c>
      <c r="C161">
        <v>183.320007</v>
      </c>
      <c r="D161">
        <v>179.03999300000001</v>
      </c>
      <c r="E161">
        <v>181.199997</v>
      </c>
      <c r="F161">
        <v>156.08828700000001</v>
      </c>
      <c r="G161">
        <f t="shared" si="2"/>
        <v>2.6559658138676223E-3</v>
      </c>
      <c r="H161">
        <v>974988</v>
      </c>
    </row>
    <row r="162" spans="1:8">
      <c r="A162" s="1">
        <v>44062</v>
      </c>
      <c r="B162">
        <v>180.63999899999999</v>
      </c>
      <c r="C162">
        <v>184.38000500000001</v>
      </c>
      <c r="D162">
        <v>179.83999600000001</v>
      </c>
      <c r="E162">
        <v>184.38000500000001</v>
      </c>
      <c r="F162">
        <v>158.827606</v>
      </c>
      <c r="G162">
        <f t="shared" si="2"/>
        <v>1.7549805002344598E-2</v>
      </c>
      <c r="H162">
        <v>791729</v>
      </c>
    </row>
    <row r="163" spans="1:8">
      <c r="A163" s="1">
        <v>44063</v>
      </c>
      <c r="B163">
        <v>181.740005</v>
      </c>
      <c r="C163">
        <v>182.41999799999999</v>
      </c>
      <c r="D163">
        <v>180.03999300000001</v>
      </c>
      <c r="E163">
        <v>180.96000699999999</v>
      </c>
      <c r="F163">
        <v>155.88157699999999</v>
      </c>
      <c r="G163">
        <f t="shared" si="2"/>
        <v>-1.8548595387126943E-2</v>
      </c>
      <c r="H163">
        <v>807371</v>
      </c>
    </row>
    <row r="164" spans="1:8">
      <c r="A164" s="1">
        <v>44064</v>
      </c>
      <c r="B164">
        <v>181.53999300000001</v>
      </c>
      <c r="C164">
        <v>182.220001</v>
      </c>
      <c r="D164">
        <v>177.800003</v>
      </c>
      <c r="E164">
        <v>179.220001</v>
      </c>
      <c r="F164">
        <v>154.38269</v>
      </c>
      <c r="G164">
        <f t="shared" si="2"/>
        <v>-9.6155493730987196E-3</v>
      </c>
      <c r="H164">
        <v>1054258</v>
      </c>
    </row>
    <row r="165" spans="1:8">
      <c r="A165" s="1">
        <v>44067</v>
      </c>
      <c r="B165">
        <v>180.759995</v>
      </c>
      <c r="C165">
        <v>183.94000199999999</v>
      </c>
      <c r="D165">
        <v>180.320007</v>
      </c>
      <c r="E165">
        <v>183.91999799999999</v>
      </c>
      <c r="F165">
        <v>158.43133499999999</v>
      </c>
      <c r="G165">
        <f t="shared" si="2"/>
        <v>2.6224734133081906E-2</v>
      </c>
      <c r="H165">
        <v>856627</v>
      </c>
    </row>
    <row r="166" spans="1:8">
      <c r="A166" s="1">
        <v>44068</v>
      </c>
      <c r="B166">
        <v>185</v>
      </c>
      <c r="C166">
        <v>187.979996</v>
      </c>
      <c r="D166">
        <v>184.800003</v>
      </c>
      <c r="E166">
        <v>185</v>
      </c>
      <c r="F166">
        <v>159.36166399999999</v>
      </c>
      <c r="G166">
        <f t="shared" si="2"/>
        <v>5.8721275055846345E-3</v>
      </c>
      <c r="H166">
        <v>1141092</v>
      </c>
    </row>
    <row r="167" spans="1:8">
      <c r="A167" s="1">
        <v>44069</v>
      </c>
      <c r="B167">
        <v>184.520004</v>
      </c>
      <c r="C167">
        <v>185.479996</v>
      </c>
      <c r="D167">
        <v>183.53999300000001</v>
      </c>
      <c r="E167">
        <v>185.10000600000001</v>
      </c>
      <c r="F167">
        <v>159.44781499999999</v>
      </c>
      <c r="G167">
        <f t="shared" si="2"/>
        <v>5.4060052987403573E-4</v>
      </c>
      <c r="H167">
        <v>583079</v>
      </c>
    </row>
    <row r="168" spans="1:8">
      <c r="A168" s="1">
        <v>44070</v>
      </c>
      <c r="B168">
        <v>184.96000699999999</v>
      </c>
      <c r="C168">
        <v>184.96000699999999</v>
      </c>
      <c r="D168">
        <v>182.58000200000001</v>
      </c>
      <c r="E168">
        <v>184.05999800000001</v>
      </c>
      <c r="F168">
        <v>158.551941</v>
      </c>
      <c r="G168">
        <f t="shared" si="2"/>
        <v>-5.6186031774722034E-3</v>
      </c>
      <c r="H168">
        <v>698252</v>
      </c>
    </row>
    <row r="169" spans="1:8">
      <c r="A169" s="1">
        <v>44071</v>
      </c>
      <c r="B169">
        <v>184.979996</v>
      </c>
      <c r="C169">
        <v>187.259995</v>
      </c>
      <c r="D169">
        <v>183.53999300000001</v>
      </c>
      <c r="E169">
        <v>185.720001</v>
      </c>
      <c r="F169">
        <v>159.98190299999999</v>
      </c>
      <c r="G169">
        <f t="shared" si="2"/>
        <v>9.0188867508091963E-3</v>
      </c>
      <c r="H169">
        <v>1069656</v>
      </c>
    </row>
    <row r="170" spans="1:8">
      <c r="A170" s="1">
        <v>44074</v>
      </c>
      <c r="B170">
        <v>185.86000100000001</v>
      </c>
      <c r="C170">
        <v>186.240005</v>
      </c>
      <c r="D170">
        <v>181.33999600000001</v>
      </c>
      <c r="E170">
        <v>181.520004</v>
      </c>
      <c r="F170">
        <v>156.36395300000001</v>
      </c>
      <c r="G170">
        <f t="shared" si="2"/>
        <v>-2.2614745369043288E-2</v>
      </c>
      <c r="H170">
        <v>1045035</v>
      </c>
    </row>
    <row r="171" spans="1:8">
      <c r="A171" s="1">
        <v>44075</v>
      </c>
      <c r="B171">
        <v>183.38000500000001</v>
      </c>
      <c r="C171">
        <v>183.5</v>
      </c>
      <c r="D171">
        <v>179.679993</v>
      </c>
      <c r="E171">
        <v>182</v>
      </c>
      <c r="F171">
        <v>156.777435</v>
      </c>
      <c r="G171">
        <f t="shared" si="2"/>
        <v>2.6443562730853465E-3</v>
      </c>
      <c r="H171">
        <v>871846</v>
      </c>
    </row>
    <row r="172" spans="1:8">
      <c r="A172" s="1">
        <v>44076</v>
      </c>
      <c r="B172">
        <v>182.41999799999999</v>
      </c>
      <c r="C172">
        <v>184.41999799999999</v>
      </c>
      <c r="D172">
        <v>181.63999899999999</v>
      </c>
      <c r="E172">
        <v>183.5</v>
      </c>
      <c r="F172">
        <v>158.06954999999999</v>
      </c>
      <c r="G172">
        <f t="shared" si="2"/>
        <v>8.2417153973719515E-3</v>
      </c>
      <c r="H172">
        <v>1027467</v>
      </c>
    </row>
    <row r="173" spans="1:8">
      <c r="A173" s="1">
        <v>44077</v>
      </c>
      <c r="B173">
        <v>184.199997</v>
      </c>
      <c r="C173">
        <v>187.60000600000001</v>
      </c>
      <c r="D173">
        <v>180.96000699999999</v>
      </c>
      <c r="E173">
        <v>181.800003</v>
      </c>
      <c r="F173">
        <v>156.605164</v>
      </c>
      <c r="G173">
        <f t="shared" si="2"/>
        <v>-9.2641878211204842E-3</v>
      </c>
      <c r="H173">
        <v>1348632</v>
      </c>
    </row>
    <row r="174" spans="1:8">
      <c r="A174" s="1">
        <v>44078</v>
      </c>
      <c r="B174">
        <v>181.220001</v>
      </c>
      <c r="C174">
        <v>182.89999399999999</v>
      </c>
      <c r="D174">
        <v>177.479996</v>
      </c>
      <c r="E174">
        <v>178.679993</v>
      </c>
      <c r="F174">
        <v>153.91752600000001</v>
      </c>
      <c r="G174">
        <f t="shared" si="2"/>
        <v>-1.7161873410508899E-2</v>
      </c>
      <c r="H174">
        <v>1573858</v>
      </c>
    </row>
    <row r="175" spans="1:8">
      <c r="A175" s="1">
        <v>44081</v>
      </c>
      <c r="B175">
        <v>180.300003</v>
      </c>
      <c r="C175">
        <v>182.020004</v>
      </c>
      <c r="D175">
        <v>179.66000399999999</v>
      </c>
      <c r="E175">
        <v>182.020004</v>
      </c>
      <c r="F175">
        <v>156.794678</v>
      </c>
      <c r="G175">
        <f t="shared" si="2"/>
        <v>1.8692816047471972E-2</v>
      </c>
      <c r="H175">
        <v>758893</v>
      </c>
    </row>
    <row r="176" spans="1:8">
      <c r="A176" s="1">
        <v>44082</v>
      </c>
      <c r="B176">
        <v>182.300003</v>
      </c>
      <c r="C176">
        <v>183.679993</v>
      </c>
      <c r="D176">
        <v>179.320007</v>
      </c>
      <c r="E176">
        <v>179.520004</v>
      </c>
      <c r="F176">
        <v>154.64112900000001</v>
      </c>
      <c r="G176">
        <f t="shared" si="2"/>
        <v>-1.3734834800961826E-2</v>
      </c>
      <c r="H176">
        <v>1132574</v>
      </c>
    </row>
    <row r="177" spans="1:8">
      <c r="A177" s="1">
        <v>44083</v>
      </c>
      <c r="B177">
        <v>179.96000699999999</v>
      </c>
      <c r="C177">
        <v>184.979996</v>
      </c>
      <c r="D177">
        <v>179.800003</v>
      </c>
      <c r="E177">
        <v>183.89999399999999</v>
      </c>
      <c r="F177">
        <v>158.41412399999999</v>
      </c>
      <c r="G177">
        <f t="shared" si="2"/>
        <v>2.4398392745826225E-2</v>
      </c>
      <c r="H177">
        <v>1191735</v>
      </c>
    </row>
    <row r="178" spans="1:8">
      <c r="A178" s="1">
        <v>44084</v>
      </c>
      <c r="B178">
        <v>184.10000600000001</v>
      </c>
      <c r="C178">
        <v>184.720001</v>
      </c>
      <c r="D178">
        <v>182.08000200000001</v>
      </c>
      <c r="E178">
        <v>183.16000399999999</v>
      </c>
      <c r="F178">
        <v>157.77667199999999</v>
      </c>
      <c r="G178">
        <f t="shared" si="2"/>
        <v>-4.0239593787735339E-3</v>
      </c>
      <c r="H178">
        <v>717596</v>
      </c>
    </row>
    <row r="179" spans="1:8">
      <c r="A179" s="1">
        <v>44085</v>
      </c>
      <c r="B179">
        <v>182.86000100000001</v>
      </c>
      <c r="C179">
        <v>183.61999499999999</v>
      </c>
      <c r="D179">
        <v>180.94000199999999</v>
      </c>
      <c r="E179">
        <v>183.020004</v>
      </c>
      <c r="F179">
        <v>157.65606700000001</v>
      </c>
      <c r="G179">
        <f t="shared" si="2"/>
        <v>-7.6440324460624876E-4</v>
      </c>
      <c r="H179">
        <v>869256</v>
      </c>
    </row>
    <row r="180" spans="1:8">
      <c r="A180" s="1">
        <v>44088</v>
      </c>
      <c r="B180">
        <v>184.03999300000001</v>
      </c>
      <c r="C180">
        <v>184.699997</v>
      </c>
      <c r="D180">
        <v>182.259995</v>
      </c>
      <c r="E180">
        <v>182.58000200000001</v>
      </c>
      <c r="F180">
        <v>157.27705399999999</v>
      </c>
      <c r="G180">
        <f t="shared" si="2"/>
        <v>-2.4040495694974684E-3</v>
      </c>
      <c r="H180">
        <v>579184</v>
      </c>
    </row>
    <row r="181" spans="1:8">
      <c r="A181" s="1">
        <v>44089</v>
      </c>
      <c r="B181">
        <v>182.89999399999999</v>
      </c>
      <c r="C181">
        <v>183.66000399999999</v>
      </c>
      <c r="D181">
        <v>181.08000200000001</v>
      </c>
      <c r="E181">
        <v>182.800003</v>
      </c>
      <c r="F181">
        <v>157.466568</v>
      </c>
      <c r="G181">
        <f t="shared" si="2"/>
        <v>1.2049691622531E-3</v>
      </c>
      <c r="H181">
        <v>743918</v>
      </c>
    </row>
    <row r="182" spans="1:8">
      <c r="A182" s="1">
        <v>44090</v>
      </c>
      <c r="B182">
        <v>182.520004</v>
      </c>
      <c r="C182">
        <v>182.63999899999999</v>
      </c>
      <c r="D182">
        <v>180.08000200000001</v>
      </c>
      <c r="E182">
        <v>181.800003</v>
      </c>
      <c r="F182">
        <v>156.605164</v>
      </c>
      <c r="G182">
        <f t="shared" si="2"/>
        <v>-5.4703929281039176E-3</v>
      </c>
      <c r="H182">
        <v>1204644</v>
      </c>
    </row>
    <row r="183" spans="1:8">
      <c r="A183" s="1">
        <v>44091</v>
      </c>
      <c r="B183">
        <v>180</v>
      </c>
      <c r="C183">
        <v>180.220001</v>
      </c>
      <c r="D183">
        <v>178.300003</v>
      </c>
      <c r="E183">
        <v>179.36000100000001</v>
      </c>
      <c r="F183">
        <v>154.50329600000001</v>
      </c>
      <c r="G183">
        <f t="shared" si="2"/>
        <v>-1.3421447583937929E-2</v>
      </c>
      <c r="H183">
        <v>1163938</v>
      </c>
    </row>
    <row r="184" spans="1:8">
      <c r="A184" s="1">
        <v>44092</v>
      </c>
      <c r="B184">
        <v>179.13999899999999</v>
      </c>
      <c r="C184">
        <v>179.58000200000001</v>
      </c>
      <c r="D184">
        <v>178.05999800000001</v>
      </c>
      <c r="E184">
        <v>178.46000699999999</v>
      </c>
      <c r="F184">
        <v>153.728027</v>
      </c>
      <c r="G184">
        <f t="shared" si="2"/>
        <v>-5.0178152833710854E-3</v>
      </c>
      <c r="H184">
        <v>2752318</v>
      </c>
    </row>
    <row r="185" spans="1:8">
      <c r="A185" s="1">
        <v>44095</v>
      </c>
      <c r="B185">
        <v>178</v>
      </c>
      <c r="C185">
        <v>178</v>
      </c>
      <c r="D185">
        <v>168.44000199999999</v>
      </c>
      <c r="E185">
        <v>168.820007</v>
      </c>
      <c r="F185">
        <v>145.42399599999999</v>
      </c>
      <c r="G185">
        <f t="shared" si="2"/>
        <v>-5.4017677596291613E-2</v>
      </c>
      <c r="H185">
        <v>2081859</v>
      </c>
    </row>
    <row r="186" spans="1:8">
      <c r="A186" s="1">
        <v>44096</v>
      </c>
      <c r="B186">
        <v>170.320007</v>
      </c>
      <c r="C186">
        <v>170.36000100000001</v>
      </c>
      <c r="D186">
        <v>165.58000200000001</v>
      </c>
      <c r="E186">
        <v>165.58000200000001</v>
      </c>
      <c r="F186">
        <v>142.63301100000001</v>
      </c>
      <c r="G186">
        <f t="shared" si="2"/>
        <v>-1.919205273385538E-2</v>
      </c>
      <c r="H186">
        <v>1518587</v>
      </c>
    </row>
    <row r="187" spans="1:8">
      <c r="A187" s="1">
        <v>44097</v>
      </c>
      <c r="B187">
        <v>168.320007</v>
      </c>
      <c r="C187">
        <v>168.44000199999999</v>
      </c>
      <c r="D187">
        <v>163.05999800000001</v>
      </c>
      <c r="E187">
        <v>163.05999800000001</v>
      </c>
      <c r="F187">
        <v>140.462234</v>
      </c>
      <c r="G187">
        <f t="shared" si="2"/>
        <v>-1.5219316936385896E-2</v>
      </c>
      <c r="H187">
        <v>1594925</v>
      </c>
    </row>
    <row r="188" spans="1:8">
      <c r="A188" s="1">
        <v>44098</v>
      </c>
      <c r="B188">
        <v>161.11999499999999</v>
      </c>
      <c r="C188">
        <v>166.46000699999999</v>
      </c>
      <c r="D188">
        <v>160.10000600000001</v>
      </c>
      <c r="E188">
        <v>164.38000500000001</v>
      </c>
      <c r="F188">
        <v>141.59931900000001</v>
      </c>
      <c r="G188">
        <f t="shared" si="2"/>
        <v>8.0953076682519498E-3</v>
      </c>
      <c r="H188">
        <v>1317227</v>
      </c>
    </row>
    <row r="189" spans="1:8">
      <c r="A189" s="1">
        <v>44099</v>
      </c>
      <c r="B189">
        <v>164.94000199999999</v>
      </c>
      <c r="C189">
        <v>165.66000399999999</v>
      </c>
      <c r="D189">
        <v>160.679993</v>
      </c>
      <c r="E189">
        <v>161.979996</v>
      </c>
      <c r="F189">
        <v>139.53190599999999</v>
      </c>
      <c r="G189">
        <f t="shared" si="2"/>
        <v>-1.4600444512024913E-2</v>
      </c>
      <c r="H189">
        <v>1369777</v>
      </c>
    </row>
    <row r="190" spans="1:8">
      <c r="A190" s="1">
        <v>44102</v>
      </c>
      <c r="B190">
        <v>164.61999499999999</v>
      </c>
      <c r="C190">
        <v>167.55999800000001</v>
      </c>
      <c r="D190">
        <v>163.740005</v>
      </c>
      <c r="E190">
        <v>166.83999600000001</v>
      </c>
      <c r="F190">
        <v>143.71838399999999</v>
      </c>
      <c r="G190">
        <f t="shared" si="2"/>
        <v>3.0003732622988721E-2</v>
      </c>
      <c r="H190">
        <v>1223477</v>
      </c>
    </row>
    <row r="191" spans="1:8">
      <c r="A191" s="1">
        <v>44103</v>
      </c>
      <c r="B191">
        <v>165.44000199999999</v>
      </c>
      <c r="C191">
        <v>165.94000199999999</v>
      </c>
      <c r="D191">
        <v>163.60000600000001</v>
      </c>
      <c r="E191">
        <v>164.88000500000001</v>
      </c>
      <c r="F191">
        <v>142.03001399999999</v>
      </c>
      <c r="G191">
        <f t="shared" si="2"/>
        <v>-1.1747766381787206E-2</v>
      </c>
      <c r="H191">
        <v>963302</v>
      </c>
    </row>
    <row r="192" spans="1:8">
      <c r="A192" s="1">
        <v>44104</v>
      </c>
      <c r="B192">
        <v>163.38000500000001</v>
      </c>
      <c r="C192">
        <v>165.720001</v>
      </c>
      <c r="D192">
        <v>162.89999399999999</v>
      </c>
      <c r="E192">
        <v>163.61999499999999</v>
      </c>
      <c r="F192">
        <v>140.94464099999999</v>
      </c>
      <c r="G192">
        <f t="shared" si="2"/>
        <v>-7.6418566008168431E-3</v>
      </c>
      <c r="H192">
        <v>1143457</v>
      </c>
    </row>
    <row r="193" spans="1:8">
      <c r="A193" s="1">
        <v>44105</v>
      </c>
      <c r="B193">
        <v>165.86000100000001</v>
      </c>
      <c r="C193">
        <v>166.10000600000001</v>
      </c>
      <c r="D193">
        <v>161</v>
      </c>
      <c r="E193">
        <v>162.179993</v>
      </c>
      <c r="F193">
        <v>139.70420799999999</v>
      </c>
      <c r="G193">
        <f t="shared" si="2"/>
        <v>-8.8008525276246363E-3</v>
      </c>
      <c r="H193">
        <v>1321453</v>
      </c>
    </row>
    <row r="194" spans="1:8">
      <c r="A194" s="1">
        <v>44106</v>
      </c>
      <c r="B194">
        <v>160.86000100000001</v>
      </c>
      <c r="C194">
        <v>162.820007</v>
      </c>
      <c r="D194">
        <v>159.63999899999999</v>
      </c>
      <c r="E194">
        <v>162.800003</v>
      </c>
      <c r="F194">
        <v>140.238281</v>
      </c>
      <c r="G194">
        <f t="shared" si="2"/>
        <v>3.8228841324521312E-3</v>
      </c>
      <c r="H194">
        <v>1046682</v>
      </c>
    </row>
    <row r="195" spans="1:8">
      <c r="A195" s="1">
        <v>44109</v>
      </c>
      <c r="B195">
        <v>164.820007</v>
      </c>
      <c r="C195">
        <v>166.699997</v>
      </c>
      <c r="D195">
        <v>163.33999600000001</v>
      </c>
      <c r="E195">
        <v>166.520004</v>
      </c>
      <c r="F195">
        <v>143.44274899999999</v>
      </c>
      <c r="G195">
        <f t="shared" si="2"/>
        <v>2.2850165997114535E-2</v>
      </c>
      <c r="H195">
        <v>928832</v>
      </c>
    </row>
    <row r="196" spans="1:8">
      <c r="A196" s="1">
        <v>44110</v>
      </c>
      <c r="B196">
        <v>167</v>
      </c>
      <c r="C196">
        <v>169.89999399999999</v>
      </c>
      <c r="D196">
        <v>165.58000200000001</v>
      </c>
      <c r="E196">
        <v>169.020004</v>
      </c>
      <c r="F196">
        <v>145.596283</v>
      </c>
      <c r="G196">
        <f t="shared" ref="G196:G259" si="3">($F196/$F195)-1</f>
        <v>1.5013195264404811E-2</v>
      </c>
      <c r="H196">
        <v>898369</v>
      </c>
    </row>
    <row r="197" spans="1:8">
      <c r="A197" s="1">
        <v>44111</v>
      </c>
      <c r="B197">
        <v>169.199997</v>
      </c>
      <c r="C197">
        <v>169.720001</v>
      </c>
      <c r="D197">
        <v>165.720001</v>
      </c>
      <c r="E197">
        <v>166.63999899999999</v>
      </c>
      <c r="F197">
        <v>143.54611199999999</v>
      </c>
      <c r="G197">
        <f t="shared" si="3"/>
        <v>-1.4081204257117008E-2</v>
      </c>
      <c r="H197">
        <v>914196</v>
      </c>
    </row>
    <row r="198" spans="1:8">
      <c r="A198" s="1">
        <v>44112</v>
      </c>
      <c r="B198">
        <v>167.58000200000001</v>
      </c>
      <c r="C198">
        <v>168.979996</v>
      </c>
      <c r="D198">
        <v>166.55999800000001</v>
      </c>
      <c r="E198">
        <v>167.679993</v>
      </c>
      <c r="F198">
        <v>144.441971</v>
      </c>
      <c r="G198">
        <f t="shared" si="3"/>
        <v>6.2409144178003917E-3</v>
      </c>
      <c r="H198">
        <v>962031</v>
      </c>
    </row>
    <row r="199" spans="1:8">
      <c r="A199" s="1">
        <v>44113</v>
      </c>
      <c r="B199">
        <v>167.679993</v>
      </c>
      <c r="C199">
        <v>169.199997</v>
      </c>
      <c r="D199">
        <v>167.279999</v>
      </c>
      <c r="E199">
        <v>168.13999899999999</v>
      </c>
      <c r="F199">
        <v>144.83822599999999</v>
      </c>
      <c r="G199">
        <f t="shared" si="3"/>
        <v>2.7433508228713599E-3</v>
      </c>
      <c r="H199">
        <v>881968</v>
      </c>
    </row>
    <row r="200" spans="1:8">
      <c r="A200" s="1">
        <v>44116</v>
      </c>
      <c r="B200">
        <v>168.63999899999999</v>
      </c>
      <c r="C200">
        <v>170.979996</v>
      </c>
      <c r="D200">
        <v>168.60000600000001</v>
      </c>
      <c r="E200">
        <v>169.83999600000001</v>
      </c>
      <c r="F200">
        <v>146.302628</v>
      </c>
      <c r="G200">
        <f t="shared" si="3"/>
        <v>1.0110604364900189E-2</v>
      </c>
      <c r="H200">
        <v>771320</v>
      </c>
    </row>
    <row r="201" spans="1:8">
      <c r="A201" s="1">
        <v>44117</v>
      </c>
      <c r="B201">
        <v>170</v>
      </c>
      <c r="C201">
        <v>170.10000600000001</v>
      </c>
      <c r="D201">
        <v>165.39999399999999</v>
      </c>
      <c r="E201">
        <v>166.520004</v>
      </c>
      <c r="F201">
        <v>143.44274899999999</v>
      </c>
      <c r="G201">
        <f t="shared" si="3"/>
        <v>-1.9547693975804803E-2</v>
      </c>
      <c r="H201">
        <v>963433</v>
      </c>
    </row>
    <row r="202" spans="1:8">
      <c r="A202" s="1">
        <v>44118</v>
      </c>
      <c r="B202">
        <v>166.63999899999999</v>
      </c>
      <c r="C202">
        <v>167.63999899999999</v>
      </c>
      <c r="D202">
        <v>165.020004</v>
      </c>
      <c r="E202">
        <v>167.020004</v>
      </c>
      <c r="F202">
        <v>143.87344400000001</v>
      </c>
      <c r="G202">
        <f t="shared" si="3"/>
        <v>3.0025567900962002E-3</v>
      </c>
      <c r="H202">
        <v>795453</v>
      </c>
    </row>
    <row r="203" spans="1:8">
      <c r="A203" s="1">
        <v>44119</v>
      </c>
      <c r="B203">
        <v>164.5</v>
      </c>
      <c r="C203">
        <v>164.61999499999999</v>
      </c>
      <c r="D203">
        <v>160</v>
      </c>
      <c r="E203">
        <v>162.240005</v>
      </c>
      <c r="F203">
        <v>139.75588999999999</v>
      </c>
      <c r="G203">
        <f t="shared" si="3"/>
        <v>-2.8619277369908547E-2</v>
      </c>
      <c r="H203">
        <v>1472525</v>
      </c>
    </row>
    <row r="204" spans="1:8">
      <c r="A204" s="1">
        <v>44120</v>
      </c>
      <c r="B204">
        <v>162.63999899999999</v>
      </c>
      <c r="C204">
        <v>164.03999300000001</v>
      </c>
      <c r="D204">
        <v>160.41999799999999</v>
      </c>
      <c r="E204">
        <v>163.699997</v>
      </c>
      <c r="F204">
        <v>141.01355000000001</v>
      </c>
      <c r="G204">
        <f t="shared" si="3"/>
        <v>8.9989767157578893E-3</v>
      </c>
      <c r="H204">
        <v>1389497</v>
      </c>
    </row>
    <row r="205" spans="1:8">
      <c r="A205" s="1">
        <v>44123</v>
      </c>
      <c r="B205">
        <v>163.5</v>
      </c>
      <c r="C205">
        <v>166.88000500000001</v>
      </c>
      <c r="D205">
        <v>163.199997</v>
      </c>
      <c r="E205">
        <v>164.479996</v>
      </c>
      <c r="F205">
        <v>141.68545499999999</v>
      </c>
      <c r="G205">
        <f t="shared" si="3"/>
        <v>4.764825791563787E-3</v>
      </c>
      <c r="H205">
        <v>862089</v>
      </c>
    </row>
    <row r="206" spans="1:8">
      <c r="A206" s="1">
        <v>44124</v>
      </c>
      <c r="B206">
        <v>163.60000600000001</v>
      </c>
      <c r="C206">
        <v>165.05999800000001</v>
      </c>
      <c r="D206">
        <v>162.39999399999999</v>
      </c>
      <c r="E206">
        <v>163.61999499999999</v>
      </c>
      <c r="F206">
        <v>140.94464099999999</v>
      </c>
      <c r="G206">
        <f t="shared" si="3"/>
        <v>-5.2285818611373935E-3</v>
      </c>
      <c r="H206">
        <v>955205</v>
      </c>
    </row>
    <row r="207" spans="1:8">
      <c r="A207" s="1">
        <v>44125</v>
      </c>
      <c r="B207">
        <v>164.36000100000001</v>
      </c>
      <c r="C207">
        <v>164.96000699999999</v>
      </c>
      <c r="D207">
        <v>161.63999899999999</v>
      </c>
      <c r="E207">
        <v>161.91999799999999</v>
      </c>
      <c r="F207">
        <v>139.48024000000001</v>
      </c>
      <c r="G207">
        <f t="shared" si="3"/>
        <v>-1.0389901947389313E-2</v>
      </c>
      <c r="H207">
        <v>906108</v>
      </c>
    </row>
    <row r="208" spans="1:8">
      <c r="A208" s="1">
        <v>44126</v>
      </c>
      <c r="B208">
        <v>161.240005</v>
      </c>
      <c r="C208">
        <v>161.800003</v>
      </c>
      <c r="D208">
        <v>159.33999600000001</v>
      </c>
      <c r="E208">
        <v>161.320007</v>
      </c>
      <c r="F208">
        <v>138.96339399999999</v>
      </c>
      <c r="G208">
        <f t="shared" si="3"/>
        <v>-3.7055141287397619E-3</v>
      </c>
      <c r="H208">
        <v>1193089</v>
      </c>
    </row>
    <row r="209" spans="1:8">
      <c r="A209" s="1">
        <v>44127</v>
      </c>
      <c r="B209">
        <v>161</v>
      </c>
      <c r="C209">
        <v>163.96000699999999</v>
      </c>
      <c r="D209">
        <v>160.53999300000001</v>
      </c>
      <c r="E209">
        <v>163.41999799999999</v>
      </c>
      <c r="F209">
        <v>140.77235400000001</v>
      </c>
      <c r="G209">
        <f t="shared" si="3"/>
        <v>1.30175289184431E-2</v>
      </c>
      <c r="H209">
        <v>758656</v>
      </c>
    </row>
    <row r="210" spans="1:8">
      <c r="A210" s="1">
        <v>44130</v>
      </c>
      <c r="B210">
        <v>162.979996</v>
      </c>
      <c r="C210">
        <v>162.979996</v>
      </c>
      <c r="D210">
        <v>160.03999300000001</v>
      </c>
      <c r="E210">
        <v>160.53999300000001</v>
      </c>
      <c r="F210">
        <v>138.291473</v>
      </c>
      <c r="G210">
        <f t="shared" si="3"/>
        <v>-1.7623353801414776E-2</v>
      </c>
      <c r="H210">
        <v>945435</v>
      </c>
    </row>
    <row r="211" spans="1:8">
      <c r="A211" s="1">
        <v>44131</v>
      </c>
      <c r="B211">
        <v>160.979996</v>
      </c>
      <c r="C211">
        <v>160.979996</v>
      </c>
      <c r="D211">
        <v>156</v>
      </c>
      <c r="E211">
        <v>156.66000399999999</v>
      </c>
      <c r="F211">
        <v>134.94920300000001</v>
      </c>
      <c r="G211">
        <f t="shared" si="3"/>
        <v>-2.4168301396283343E-2</v>
      </c>
      <c r="H211">
        <v>1333069</v>
      </c>
    </row>
    <row r="212" spans="1:8">
      <c r="A212" s="1">
        <v>44132</v>
      </c>
      <c r="B212">
        <v>153.199997</v>
      </c>
      <c r="C212">
        <v>153.240005</v>
      </c>
      <c r="D212">
        <v>148.88000500000001</v>
      </c>
      <c r="E212">
        <v>151.89999399999999</v>
      </c>
      <c r="F212">
        <v>130.848862</v>
      </c>
      <c r="G212">
        <f t="shared" si="3"/>
        <v>-3.0384329131606713E-2</v>
      </c>
      <c r="H212">
        <v>2281095</v>
      </c>
    </row>
    <row r="213" spans="1:8">
      <c r="A213" s="1">
        <v>44133</v>
      </c>
      <c r="B213">
        <v>151.320007</v>
      </c>
      <c r="C213">
        <v>153.020004</v>
      </c>
      <c r="D213">
        <v>149.08000200000001</v>
      </c>
      <c r="E213">
        <v>150.46000699999999</v>
      </c>
      <c r="F213">
        <v>129.608429</v>
      </c>
      <c r="G213">
        <f t="shared" si="3"/>
        <v>-9.4798913879740043E-3</v>
      </c>
      <c r="H213">
        <v>1561545</v>
      </c>
    </row>
    <row r="214" spans="1:8">
      <c r="A214" s="1">
        <v>44134</v>
      </c>
      <c r="B214">
        <v>148.66000399999999</v>
      </c>
      <c r="C214">
        <v>151.41999799999999</v>
      </c>
      <c r="D214">
        <v>148.60000600000001</v>
      </c>
      <c r="E214">
        <v>151.05999800000001</v>
      </c>
      <c r="F214">
        <v>130.125259</v>
      </c>
      <c r="G214">
        <f t="shared" si="3"/>
        <v>3.9876264529061789E-3</v>
      </c>
      <c r="H214">
        <v>1434591</v>
      </c>
    </row>
    <row r="215" spans="1:8">
      <c r="A215" s="1">
        <v>44137</v>
      </c>
      <c r="B215">
        <v>152.800003</v>
      </c>
      <c r="C215">
        <v>156</v>
      </c>
      <c r="D215">
        <v>151.199997</v>
      </c>
      <c r="E215">
        <v>155.05999800000001</v>
      </c>
      <c r="F215">
        <v>133.57092299999999</v>
      </c>
      <c r="G215">
        <f t="shared" si="3"/>
        <v>2.6479593788935274E-2</v>
      </c>
      <c r="H215">
        <v>1234494</v>
      </c>
    </row>
    <row r="216" spans="1:8">
      <c r="A216" s="1">
        <v>44138</v>
      </c>
      <c r="B216">
        <v>156</v>
      </c>
      <c r="C216">
        <v>161.679993</v>
      </c>
      <c r="D216">
        <v>155.320007</v>
      </c>
      <c r="E216">
        <v>161.679993</v>
      </c>
      <c r="F216">
        <v>139.27346800000001</v>
      </c>
      <c r="G216">
        <f t="shared" si="3"/>
        <v>4.2693011861571151E-2</v>
      </c>
      <c r="H216">
        <v>1356562</v>
      </c>
    </row>
    <row r="217" spans="1:8">
      <c r="A217" s="1">
        <v>44139</v>
      </c>
      <c r="B217">
        <v>158.41999799999999</v>
      </c>
      <c r="C217">
        <v>165.08000200000001</v>
      </c>
      <c r="D217">
        <v>156.5</v>
      </c>
      <c r="E217">
        <v>164.11999499999999</v>
      </c>
      <c r="F217">
        <v>141.375336</v>
      </c>
      <c r="G217">
        <f t="shared" si="3"/>
        <v>1.5091661248788579E-2</v>
      </c>
      <c r="H217">
        <v>1847255</v>
      </c>
    </row>
    <row r="218" spans="1:8">
      <c r="A218" s="1">
        <v>44140</v>
      </c>
      <c r="B218">
        <v>165</v>
      </c>
      <c r="C218">
        <v>167.05999800000001</v>
      </c>
      <c r="D218">
        <v>163.91999799999999</v>
      </c>
      <c r="E218">
        <v>166.94000199999999</v>
      </c>
      <c r="F218">
        <v>143.80453499999999</v>
      </c>
      <c r="G218">
        <f t="shared" si="3"/>
        <v>1.7182622292759575E-2</v>
      </c>
      <c r="H218">
        <v>1415365</v>
      </c>
    </row>
    <row r="219" spans="1:8">
      <c r="A219" s="1">
        <v>44141</v>
      </c>
      <c r="B219">
        <v>169.020004</v>
      </c>
      <c r="C219">
        <v>171.800003</v>
      </c>
      <c r="D219">
        <v>166.60000600000001</v>
      </c>
      <c r="E219">
        <v>168.05999800000001</v>
      </c>
      <c r="F219">
        <v>144.76930200000001</v>
      </c>
      <c r="G219">
        <f t="shared" si="3"/>
        <v>6.7088774356109937E-3</v>
      </c>
      <c r="H219">
        <v>1671684</v>
      </c>
    </row>
    <row r="220" spans="1:8">
      <c r="A220" s="1">
        <v>44144</v>
      </c>
      <c r="B220">
        <v>172</v>
      </c>
      <c r="C220">
        <v>187.699997</v>
      </c>
      <c r="D220">
        <v>170.53999300000001</v>
      </c>
      <c r="E220">
        <v>186</v>
      </c>
      <c r="F220">
        <v>160.22309899999999</v>
      </c>
      <c r="G220">
        <f t="shared" si="3"/>
        <v>0.10674774822082078</v>
      </c>
      <c r="H220">
        <v>4526802</v>
      </c>
    </row>
    <row r="221" spans="1:8">
      <c r="A221" s="1">
        <v>44145</v>
      </c>
      <c r="B221">
        <v>186.61999499999999</v>
      </c>
      <c r="C221">
        <v>194.33999600000001</v>
      </c>
      <c r="D221">
        <v>185.96000699999999</v>
      </c>
      <c r="E221">
        <v>192.520004</v>
      </c>
      <c r="F221">
        <v>165.839508</v>
      </c>
      <c r="G221">
        <f t="shared" si="3"/>
        <v>3.505367849613239E-2</v>
      </c>
      <c r="H221">
        <v>3343810</v>
      </c>
    </row>
    <row r="222" spans="1:8">
      <c r="A222" s="1">
        <v>44146</v>
      </c>
      <c r="B222">
        <v>192.89999399999999</v>
      </c>
      <c r="C222">
        <v>194</v>
      </c>
      <c r="D222">
        <v>189.38000500000001</v>
      </c>
      <c r="E222">
        <v>190.46000699999999</v>
      </c>
      <c r="F222">
        <v>164.06500199999999</v>
      </c>
      <c r="G222">
        <f t="shared" si="3"/>
        <v>-1.07001402826159E-2</v>
      </c>
      <c r="H222">
        <v>1734820</v>
      </c>
    </row>
    <row r="223" spans="1:8">
      <c r="A223" s="1">
        <v>44147</v>
      </c>
      <c r="B223">
        <v>188.36000100000001</v>
      </c>
      <c r="C223">
        <v>189.679993</v>
      </c>
      <c r="D223">
        <v>186.36000100000001</v>
      </c>
      <c r="E223">
        <v>188.16000399999999</v>
      </c>
      <c r="F223">
        <v>162.08374000000001</v>
      </c>
      <c r="G223">
        <f t="shared" si="3"/>
        <v>-1.207607945538558E-2</v>
      </c>
      <c r="H223">
        <v>1329104</v>
      </c>
    </row>
    <row r="224" spans="1:8">
      <c r="A224" s="1">
        <v>44148</v>
      </c>
      <c r="B224">
        <v>187.03999300000001</v>
      </c>
      <c r="C224">
        <v>191.199997</v>
      </c>
      <c r="D224">
        <v>186.60000600000001</v>
      </c>
      <c r="E224">
        <v>190.94000199999999</v>
      </c>
      <c r="F224">
        <v>164.47848500000001</v>
      </c>
      <c r="G224">
        <f t="shared" si="3"/>
        <v>1.4774739279831417E-2</v>
      </c>
      <c r="H224">
        <v>1344851</v>
      </c>
    </row>
    <row r="225" spans="1:8">
      <c r="A225" s="1">
        <v>44151</v>
      </c>
      <c r="B225">
        <v>192</v>
      </c>
      <c r="C225">
        <v>194.5</v>
      </c>
      <c r="D225">
        <v>190.94000199999999</v>
      </c>
      <c r="E225">
        <v>194.5</v>
      </c>
      <c r="F225">
        <v>167.54510500000001</v>
      </c>
      <c r="G225">
        <f t="shared" si="3"/>
        <v>1.864450538926099E-2</v>
      </c>
      <c r="H225">
        <v>2164406</v>
      </c>
    </row>
    <row r="226" spans="1:8">
      <c r="A226" s="1">
        <v>44152</v>
      </c>
      <c r="B226">
        <v>194.5</v>
      </c>
      <c r="C226">
        <v>198.53999300000001</v>
      </c>
      <c r="D226">
        <v>193.83999600000001</v>
      </c>
      <c r="E226">
        <v>198.05999800000001</v>
      </c>
      <c r="F226">
        <v>170.61175499999999</v>
      </c>
      <c r="G226">
        <f t="shared" si="3"/>
        <v>1.8303429395922777E-2</v>
      </c>
      <c r="H226">
        <v>1456235</v>
      </c>
    </row>
    <row r="227" spans="1:8">
      <c r="A227" s="1">
        <v>44153</v>
      </c>
      <c r="B227">
        <v>197</v>
      </c>
      <c r="C227">
        <v>198.86000100000001</v>
      </c>
      <c r="D227">
        <v>196.03999300000001</v>
      </c>
      <c r="E227">
        <v>198.800003</v>
      </c>
      <c r="F227">
        <v>171.24920700000001</v>
      </c>
      <c r="G227">
        <f t="shared" si="3"/>
        <v>3.7362724508638312E-3</v>
      </c>
      <c r="H227">
        <v>1056259</v>
      </c>
    </row>
    <row r="228" spans="1:8">
      <c r="A228" s="1">
        <v>44154</v>
      </c>
      <c r="B228">
        <v>195.05999800000001</v>
      </c>
      <c r="C228">
        <v>196.779999</v>
      </c>
      <c r="D228">
        <v>193.699997</v>
      </c>
      <c r="E228">
        <v>194.83999600000001</v>
      </c>
      <c r="F228">
        <v>167.83798200000001</v>
      </c>
      <c r="G228">
        <f t="shared" si="3"/>
        <v>-1.991965428488085E-2</v>
      </c>
      <c r="H228">
        <v>1418208</v>
      </c>
    </row>
    <row r="229" spans="1:8">
      <c r="A229" s="1">
        <v>44155</v>
      </c>
      <c r="B229">
        <v>194.5</v>
      </c>
      <c r="C229">
        <v>197</v>
      </c>
      <c r="D229">
        <v>193.5</v>
      </c>
      <c r="E229">
        <v>195.39999399999999</v>
      </c>
      <c r="F229">
        <v>168.32037399999999</v>
      </c>
      <c r="G229">
        <f t="shared" si="3"/>
        <v>2.8741527647775378E-3</v>
      </c>
      <c r="H229">
        <v>1400028</v>
      </c>
    </row>
    <row r="230" spans="1:8">
      <c r="A230" s="1">
        <v>44158</v>
      </c>
      <c r="B230">
        <v>196.179993</v>
      </c>
      <c r="C230">
        <v>199</v>
      </c>
      <c r="D230">
        <v>195.979996</v>
      </c>
      <c r="E230">
        <v>196.60000600000001</v>
      </c>
      <c r="F230">
        <v>169.35408000000001</v>
      </c>
      <c r="G230">
        <f t="shared" si="3"/>
        <v>6.1413005177852753E-3</v>
      </c>
      <c r="H230">
        <v>884598</v>
      </c>
    </row>
    <row r="231" spans="1:8">
      <c r="A231" s="1">
        <v>44159</v>
      </c>
      <c r="B231">
        <v>198.479996</v>
      </c>
      <c r="C231">
        <v>200.14999399999999</v>
      </c>
      <c r="D231">
        <v>197.53999300000001</v>
      </c>
      <c r="E231">
        <v>199.41999799999999</v>
      </c>
      <c r="F231">
        <v>171.78327899999999</v>
      </c>
      <c r="G231">
        <f t="shared" si="3"/>
        <v>1.4343905974984361E-2</v>
      </c>
      <c r="H231">
        <v>1654566</v>
      </c>
    </row>
    <row r="232" spans="1:8">
      <c r="A232" s="1">
        <v>44160</v>
      </c>
      <c r="B232">
        <v>200.699997</v>
      </c>
      <c r="C232">
        <v>201</v>
      </c>
      <c r="D232">
        <v>197.279999</v>
      </c>
      <c r="E232">
        <v>199.199997</v>
      </c>
      <c r="F232">
        <v>171.59375</v>
      </c>
      <c r="G232">
        <f t="shared" si="3"/>
        <v>-1.1033029588403132E-3</v>
      </c>
      <c r="H232">
        <v>1131982</v>
      </c>
    </row>
    <row r="233" spans="1:8">
      <c r="A233" s="1">
        <v>44161</v>
      </c>
      <c r="B233">
        <v>199.66000399999999</v>
      </c>
      <c r="C233">
        <v>199.699997</v>
      </c>
      <c r="D233">
        <v>197.66000399999999</v>
      </c>
      <c r="E233">
        <v>199.05999800000001</v>
      </c>
      <c r="F233">
        <v>171.47314499999999</v>
      </c>
      <c r="G233">
        <f t="shared" si="3"/>
        <v>-7.0285193953745217E-4</v>
      </c>
      <c r="H233">
        <v>649343</v>
      </c>
    </row>
    <row r="234" spans="1:8">
      <c r="A234" s="1">
        <v>44162</v>
      </c>
      <c r="B234">
        <v>198.03999300000001</v>
      </c>
      <c r="C234">
        <v>199.46000699999999</v>
      </c>
      <c r="D234">
        <v>197.720001</v>
      </c>
      <c r="E234">
        <v>198.13999899999999</v>
      </c>
      <c r="F234">
        <v>170.68064899999999</v>
      </c>
      <c r="G234">
        <f t="shared" si="3"/>
        <v>-4.6216916357368909E-3</v>
      </c>
      <c r="H234">
        <v>1062658</v>
      </c>
    </row>
    <row r="235" spans="1:8">
      <c r="A235" s="1">
        <v>44165</v>
      </c>
      <c r="B235">
        <v>197.5</v>
      </c>
      <c r="C235">
        <v>200.10000600000001</v>
      </c>
      <c r="D235">
        <v>196.220001</v>
      </c>
      <c r="E235">
        <v>197.66000399999999</v>
      </c>
      <c r="F235">
        <v>170.26718099999999</v>
      </c>
      <c r="G235">
        <f t="shared" si="3"/>
        <v>-2.4224655953821728E-3</v>
      </c>
      <c r="H235">
        <v>1651688</v>
      </c>
    </row>
    <row r="236" spans="1:8">
      <c r="A236" s="1">
        <v>44166</v>
      </c>
      <c r="B236">
        <v>199.220001</v>
      </c>
      <c r="C236">
        <v>201.050003</v>
      </c>
      <c r="D236">
        <v>198.479996</v>
      </c>
      <c r="E236">
        <v>199.979996</v>
      </c>
      <c r="F236">
        <v>172.26565600000001</v>
      </c>
      <c r="G236">
        <f t="shared" si="3"/>
        <v>1.1737288350360364E-2</v>
      </c>
      <c r="H236">
        <v>1008089</v>
      </c>
    </row>
    <row r="237" spans="1:8">
      <c r="A237" s="1">
        <v>44167</v>
      </c>
      <c r="B237">
        <v>199.60000600000001</v>
      </c>
      <c r="C237">
        <v>199.720001</v>
      </c>
      <c r="D237">
        <v>197.16000399999999</v>
      </c>
      <c r="E237">
        <v>199.11999499999999</v>
      </c>
      <c r="F237">
        <v>171.524857</v>
      </c>
      <c r="G237">
        <f t="shared" si="3"/>
        <v>-4.3003290220542389E-3</v>
      </c>
      <c r="H237">
        <v>865591</v>
      </c>
    </row>
    <row r="238" spans="1:8">
      <c r="A238" s="1">
        <v>44168</v>
      </c>
      <c r="B238">
        <v>199</v>
      </c>
      <c r="C238">
        <v>199.240005</v>
      </c>
      <c r="D238">
        <v>197.61999499999999</v>
      </c>
      <c r="E238">
        <v>198.520004</v>
      </c>
      <c r="F238">
        <v>171.00799599999999</v>
      </c>
      <c r="G238">
        <f t="shared" si="3"/>
        <v>-3.0133300154857601E-3</v>
      </c>
      <c r="H238">
        <v>701185</v>
      </c>
    </row>
    <row r="239" spans="1:8">
      <c r="A239" s="1">
        <v>44169</v>
      </c>
      <c r="B239">
        <v>197.55999800000001</v>
      </c>
      <c r="C239">
        <v>199.5</v>
      </c>
      <c r="D239">
        <v>197.320007</v>
      </c>
      <c r="E239">
        <v>198.58000200000001</v>
      </c>
      <c r="F239">
        <v>171.05967699999999</v>
      </c>
      <c r="G239">
        <f t="shared" si="3"/>
        <v>3.0221393858109735E-4</v>
      </c>
      <c r="H239">
        <v>934444</v>
      </c>
    </row>
    <row r="240" spans="1:8">
      <c r="A240" s="1">
        <v>44172</v>
      </c>
      <c r="B240">
        <v>197.41999799999999</v>
      </c>
      <c r="C240">
        <v>197.720001</v>
      </c>
      <c r="D240">
        <v>195.300003</v>
      </c>
      <c r="E240">
        <v>196.759995</v>
      </c>
      <c r="F240">
        <v>169.49191300000001</v>
      </c>
      <c r="G240">
        <f t="shared" si="3"/>
        <v>-9.1650120443053096E-3</v>
      </c>
      <c r="H240">
        <v>760050</v>
      </c>
    </row>
    <row r="241" spans="1:8">
      <c r="A241" s="1">
        <v>44173</v>
      </c>
      <c r="B241">
        <v>196</v>
      </c>
      <c r="C241">
        <v>196.5</v>
      </c>
      <c r="D241">
        <v>194.33999600000001</v>
      </c>
      <c r="E241">
        <v>195.220001</v>
      </c>
      <c r="F241">
        <v>168.165344</v>
      </c>
      <c r="G241">
        <f t="shared" si="3"/>
        <v>-7.8267392025954674E-3</v>
      </c>
      <c r="H241">
        <v>808138</v>
      </c>
    </row>
    <row r="242" spans="1:8">
      <c r="A242" s="1">
        <v>44174</v>
      </c>
      <c r="B242">
        <v>196.199997</v>
      </c>
      <c r="C242">
        <v>198.779999</v>
      </c>
      <c r="D242">
        <v>195.86000100000001</v>
      </c>
      <c r="E242">
        <v>197.259995</v>
      </c>
      <c r="F242">
        <v>169.922607</v>
      </c>
      <c r="G242">
        <f t="shared" si="3"/>
        <v>1.0449614398552853E-2</v>
      </c>
      <c r="H242">
        <v>897764</v>
      </c>
    </row>
    <row r="243" spans="1:8">
      <c r="A243" s="1">
        <v>44175</v>
      </c>
      <c r="B243">
        <v>196.820007</v>
      </c>
      <c r="C243">
        <v>198.179993</v>
      </c>
      <c r="D243">
        <v>193.220001</v>
      </c>
      <c r="E243">
        <v>197.11999499999999</v>
      </c>
      <c r="F243">
        <v>169.80201700000001</v>
      </c>
      <c r="G243">
        <f t="shared" si="3"/>
        <v>-7.0967602327332013E-4</v>
      </c>
      <c r="H243">
        <v>1164656</v>
      </c>
    </row>
    <row r="244" spans="1:8">
      <c r="A244" s="1">
        <v>44176</v>
      </c>
      <c r="B244">
        <v>196.36000100000001</v>
      </c>
      <c r="C244">
        <v>196.36000100000001</v>
      </c>
      <c r="D244">
        <v>187.10000600000001</v>
      </c>
      <c r="E244">
        <v>191.16000399999999</v>
      </c>
      <c r="F244">
        <v>164.66798399999999</v>
      </c>
      <c r="G244">
        <f t="shared" si="3"/>
        <v>-3.0235406449854008E-2</v>
      </c>
      <c r="H244">
        <v>1521296</v>
      </c>
    </row>
    <row r="245" spans="1:8">
      <c r="A245" s="1">
        <v>44179</v>
      </c>
      <c r="B245">
        <v>190.979996</v>
      </c>
      <c r="C245">
        <v>194.58000200000001</v>
      </c>
      <c r="D245">
        <v>190.820007</v>
      </c>
      <c r="E245">
        <v>191.979996</v>
      </c>
      <c r="F245">
        <v>165.37434400000001</v>
      </c>
      <c r="G245">
        <f t="shared" si="3"/>
        <v>4.2896013107200925E-3</v>
      </c>
      <c r="H245">
        <v>1026633</v>
      </c>
    </row>
    <row r="246" spans="1:8">
      <c r="A246" s="1">
        <v>44180</v>
      </c>
      <c r="B246">
        <v>192.240005</v>
      </c>
      <c r="C246">
        <v>194</v>
      </c>
      <c r="D246">
        <v>191.44000199999999</v>
      </c>
      <c r="E246">
        <v>193.83999600000001</v>
      </c>
      <c r="F246">
        <v>166.97657799999999</v>
      </c>
      <c r="G246">
        <f t="shared" si="3"/>
        <v>9.6885282278125207E-3</v>
      </c>
      <c r="H246">
        <v>1146686</v>
      </c>
    </row>
    <row r="247" spans="1:8">
      <c r="A247" s="1">
        <v>44181</v>
      </c>
      <c r="B247">
        <v>194.86000100000001</v>
      </c>
      <c r="C247">
        <v>199.55999800000001</v>
      </c>
      <c r="D247">
        <v>193.979996</v>
      </c>
      <c r="E247">
        <v>198.60000600000001</v>
      </c>
      <c r="F247">
        <v>171.07692</v>
      </c>
      <c r="G247">
        <f t="shared" si="3"/>
        <v>2.4556390178268162E-2</v>
      </c>
      <c r="H247">
        <v>1797389</v>
      </c>
    </row>
    <row r="248" spans="1:8">
      <c r="A248" s="1">
        <v>44182</v>
      </c>
      <c r="B248">
        <v>200</v>
      </c>
      <c r="C248">
        <v>202.14999399999999</v>
      </c>
      <c r="D248">
        <v>199.199997</v>
      </c>
      <c r="E248">
        <v>200.85000600000001</v>
      </c>
      <c r="F248">
        <v>173.015106</v>
      </c>
      <c r="G248">
        <f t="shared" si="3"/>
        <v>1.1329324844052691E-2</v>
      </c>
      <c r="H248">
        <v>1637672</v>
      </c>
    </row>
    <row r="249" spans="1:8">
      <c r="A249" s="1">
        <v>44183</v>
      </c>
      <c r="B249">
        <v>200.5</v>
      </c>
      <c r="C249">
        <v>202.449997</v>
      </c>
      <c r="D249">
        <v>198.679993</v>
      </c>
      <c r="E249">
        <v>199.979996</v>
      </c>
      <c r="F249">
        <v>172.26565600000001</v>
      </c>
      <c r="G249">
        <f t="shared" si="3"/>
        <v>-4.3317026895905997E-3</v>
      </c>
      <c r="H249">
        <v>2877848</v>
      </c>
    </row>
    <row r="250" spans="1:8">
      <c r="A250" s="1">
        <v>44186</v>
      </c>
      <c r="B250">
        <v>195.94000199999999</v>
      </c>
      <c r="C250">
        <v>195.94000199999999</v>
      </c>
      <c r="D250">
        <v>189.83999600000001</v>
      </c>
      <c r="E250">
        <v>193.63999899999999</v>
      </c>
      <c r="F250">
        <v>166.804306</v>
      </c>
      <c r="G250">
        <f t="shared" si="3"/>
        <v>-3.1703069124817351E-2</v>
      </c>
      <c r="H250">
        <v>2112133</v>
      </c>
    </row>
    <row r="251" spans="1:8">
      <c r="A251" s="1">
        <v>44187</v>
      </c>
      <c r="B251">
        <v>194.94000199999999</v>
      </c>
      <c r="C251">
        <v>197.39999399999999</v>
      </c>
      <c r="D251">
        <v>194.36000100000001</v>
      </c>
      <c r="E251">
        <v>195.220001</v>
      </c>
      <c r="F251">
        <v>168.165344</v>
      </c>
      <c r="G251">
        <f t="shared" si="3"/>
        <v>8.1594895997469941E-3</v>
      </c>
      <c r="H251">
        <v>969429</v>
      </c>
    </row>
    <row r="252" spans="1:8">
      <c r="A252" s="1">
        <v>44188</v>
      </c>
      <c r="B252">
        <v>195.020004</v>
      </c>
      <c r="C252">
        <v>200.35000600000001</v>
      </c>
      <c r="D252">
        <v>195</v>
      </c>
      <c r="E252">
        <v>199.88000500000001</v>
      </c>
      <c r="F252">
        <v>172.17953499999999</v>
      </c>
      <c r="G252">
        <f t="shared" si="3"/>
        <v>2.387050092794385E-2</v>
      </c>
      <c r="H252">
        <v>987162</v>
      </c>
    </row>
    <row r="253" spans="1:8">
      <c r="A253" s="1">
        <v>44193</v>
      </c>
      <c r="B253">
        <v>201.800003</v>
      </c>
      <c r="C253">
        <v>203.89999399999999</v>
      </c>
      <c r="D253">
        <v>201.550003</v>
      </c>
      <c r="E253">
        <v>202.60000600000001</v>
      </c>
      <c r="F253">
        <v>174.52256800000001</v>
      </c>
      <c r="G253">
        <f t="shared" si="3"/>
        <v>1.3608080658366495E-2</v>
      </c>
      <c r="H253">
        <v>738979</v>
      </c>
    </row>
    <row r="254" spans="1:8">
      <c r="A254" s="1">
        <v>44194</v>
      </c>
      <c r="B254">
        <v>203.35000600000001</v>
      </c>
      <c r="C254">
        <v>204.300003</v>
      </c>
      <c r="D254">
        <v>201.550003</v>
      </c>
      <c r="E254">
        <v>201.949997</v>
      </c>
      <c r="F254">
        <v>173.96264600000001</v>
      </c>
      <c r="G254">
        <f t="shared" si="3"/>
        <v>-3.208307134238364E-3</v>
      </c>
      <c r="H254">
        <v>665400</v>
      </c>
    </row>
    <row r="255" spans="1:8">
      <c r="A255" s="1">
        <v>44195</v>
      </c>
      <c r="B255">
        <v>201.25</v>
      </c>
      <c r="C255">
        <v>203.800003</v>
      </c>
      <c r="D255">
        <v>200.699997</v>
      </c>
      <c r="E255">
        <v>200.699997</v>
      </c>
      <c r="F255">
        <v>172.88587999999999</v>
      </c>
      <c r="G255">
        <f t="shared" si="3"/>
        <v>-6.1896391251718974E-3</v>
      </c>
      <c r="H255">
        <v>526249</v>
      </c>
    </row>
    <row r="256" spans="1:8">
      <c r="A256" s="1">
        <v>44200</v>
      </c>
      <c r="B256">
        <v>202.550003</v>
      </c>
      <c r="C256">
        <v>202.699997</v>
      </c>
      <c r="D256">
        <v>196.39999399999999</v>
      </c>
      <c r="E256">
        <v>198.61999499999999</v>
      </c>
      <c r="F256">
        <v>171.094131</v>
      </c>
      <c r="G256">
        <f t="shared" si="3"/>
        <v>-1.0363767127772316E-2</v>
      </c>
      <c r="H256">
        <v>1176585</v>
      </c>
    </row>
    <row r="257" spans="1:8">
      <c r="A257" s="1">
        <v>44201</v>
      </c>
      <c r="B257">
        <v>197.55999800000001</v>
      </c>
      <c r="C257">
        <v>199.83999600000001</v>
      </c>
      <c r="D257">
        <v>195.11999499999999</v>
      </c>
      <c r="E257">
        <v>196.58000200000001</v>
      </c>
      <c r="F257">
        <v>169.33685299999999</v>
      </c>
      <c r="G257">
        <f t="shared" si="3"/>
        <v>-1.0270825712893727E-2</v>
      </c>
      <c r="H257">
        <v>1053943</v>
      </c>
    </row>
    <row r="258" spans="1:8">
      <c r="A258" s="1">
        <v>44202</v>
      </c>
      <c r="B258">
        <v>198.979996</v>
      </c>
      <c r="C258">
        <v>207.85000600000001</v>
      </c>
      <c r="D258">
        <v>197.11999499999999</v>
      </c>
      <c r="E258">
        <v>206.800003</v>
      </c>
      <c r="F258">
        <v>178.140533</v>
      </c>
      <c r="G258">
        <f t="shared" si="3"/>
        <v>5.1989155603358261E-2</v>
      </c>
      <c r="H258">
        <v>1984656</v>
      </c>
    </row>
    <row r="259" spans="1:8">
      <c r="A259" s="1">
        <v>44203</v>
      </c>
      <c r="B259">
        <v>207.89999399999999</v>
      </c>
      <c r="C259">
        <v>208.35000600000001</v>
      </c>
      <c r="D259">
        <v>204.800003</v>
      </c>
      <c r="E259">
        <v>205.10000600000001</v>
      </c>
      <c r="F259">
        <v>176.67610199999999</v>
      </c>
      <c r="G259">
        <f t="shared" si="3"/>
        <v>-8.2206501537750443E-3</v>
      </c>
      <c r="H259">
        <v>1052876</v>
      </c>
    </row>
    <row r="260" spans="1:8">
      <c r="A260" s="1">
        <v>44204</v>
      </c>
      <c r="B260">
        <v>206.550003</v>
      </c>
      <c r="C260">
        <v>207</v>
      </c>
      <c r="D260">
        <v>204.699997</v>
      </c>
      <c r="E260">
        <v>205.75</v>
      </c>
      <c r="F260">
        <v>177.23602299999999</v>
      </c>
      <c r="G260">
        <f t="shared" ref="G260:G323" si="4">($F260/$F259)-1</f>
        <v>3.1691948920178348E-3</v>
      </c>
      <c r="H260">
        <v>938809</v>
      </c>
    </row>
    <row r="261" spans="1:8">
      <c r="A261" s="1">
        <v>44207</v>
      </c>
      <c r="B261">
        <v>204.25</v>
      </c>
      <c r="C261">
        <v>205.64999399999999</v>
      </c>
      <c r="D261">
        <v>201.949997</v>
      </c>
      <c r="E261">
        <v>203.300003</v>
      </c>
      <c r="F261">
        <v>175.12554900000001</v>
      </c>
      <c r="G261">
        <f t="shared" si="4"/>
        <v>-1.1907703435660943E-2</v>
      </c>
      <c r="H261">
        <v>763099</v>
      </c>
    </row>
    <row r="262" spans="1:8">
      <c r="A262" s="1">
        <v>44208</v>
      </c>
      <c r="B262">
        <v>204.35000600000001</v>
      </c>
      <c r="C262">
        <v>204.89999399999999</v>
      </c>
      <c r="D262">
        <v>201.75</v>
      </c>
      <c r="E262">
        <v>203.14999399999999</v>
      </c>
      <c r="F262">
        <v>174.996353</v>
      </c>
      <c r="G262">
        <f t="shared" si="4"/>
        <v>-7.3773359020279372E-4</v>
      </c>
      <c r="H262">
        <v>718527</v>
      </c>
    </row>
    <row r="263" spans="1:8">
      <c r="A263" s="1">
        <v>44209</v>
      </c>
      <c r="B263">
        <v>203.199997</v>
      </c>
      <c r="C263">
        <v>203.25</v>
      </c>
      <c r="D263">
        <v>200.050003</v>
      </c>
      <c r="E263">
        <v>201.10000600000001</v>
      </c>
      <c r="F263">
        <v>173.23045300000001</v>
      </c>
      <c r="G263">
        <f t="shared" si="4"/>
        <v>-1.0091067440702539E-2</v>
      </c>
      <c r="H263">
        <v>827455</v>
      </c>
    </row>
    <row r="264" spans="1:8">
      <c r="A264" s="1">
        <v>44210</v>
      </c>
      <c r="B264">
        <v>201.10000600000001</v>
      </c>
      <c r="C264">
        <v>203.300003</v>
      </c>
      <c r="D264">
        <v>200.949997</v>
      </c>
      <c r="E264">
        <v>203.199997</v>
      </c>
      <c r="F264">
        <v>175.03942900000001</v>
      </c>
      <c r="G264">
        <f t="shared" si="4"/>
        <v>1.0442598103694856E-2</v>
      </c>
      <c r="H264">
        <v>878413</v>
      </c>
    </row>
    <row r="265" spans="1:8">
      <c r="A265" s="1">
        <v>44211</v>
      </c>
      <c r="B265">
        <v>201.75</v>
      </c>
      <c r="C265">
        <v>203.699997</v>
      </c>
      <c r="D265">
        <v>199.5</v>
      </c>
      <c r="E265">
        <v>202.14999399999999</v>
      </c>
      <c r="F265">
        <v>174.134918</v>
      </c>
      <c r="G265">
        <f t="shared" si="4"/>
        <v>-5.1674700104283877E-3</v>
      </c>
      <c r="H265">
        <v>1248713</v>
      </c>
    </row>
    <row r="266" spans="1:8">
      <c r="A266" s="1">
        <v>44214</v>
      </c>
      <c r="B266">
        <v>200</v>
      </c>
      <c r="C266">
        <v>201.35000600000001</v>
      </c>
      <c r="D266">
        <v>199.39999399999999</v>
      </c>
      <c r="E266">
        <v>201.14999399999999</v>
      </c>
      <c r="F266">
        <v>173.27351400000001</v>
      </c>
      <c r="G266">
        <f t="shared" si="4"/>
        <v>-4.9467620273608848E-3</v>
      </c>
      <c r="H266">
        <v>610645</v>
      </c>
    </row>
    <row r="267" spans="1:8">
      <c r="A267" s="1">
        <v>44215</v>
      </c>
      <c r="B267">
        <v>202.60000600000001</v>
      </c>
      <c r="C267">
        <v>203.699997</v>
      </c>
      <c r="D267">
        <v>200.10000600000001</v>
      </c>
      <c r="E267">
        <v>201</v>
      </c>
      <c r="F267">
        <v>173.144318</v>
      </c>
      <c r="G267">
        <f t="shared" si="4"/>
        <v>-7.456188601334679E-4</v>
      </c>
      <c r="H267">
        <v>798716</v>
      </c>
    </row>
    <row r="268" spans="1:8">
      <c r="A268" s="1">
        <v>44216</v>
      </c>
      <c r="B268">
        <v>200.64999399999999</v>
      </c>
      <c r="C268">
        <v>202.050003</v>
      </c>
      <c r="D268">
        <v>199.279999</v>
      </c>
      <c r="E268">
        <v>200.25</v>
      </c>
      <c r="F268">
        <v>172.49825999999999</v>
      </c>
      <c r="G268">
        <f t="shared" si="4"/>
        <v>-3.7313266035100545E-3</v>
      </c>
      <c r="H268">
        <v>1019656</v>
      </c>
    </row>
    <row r="269" spans="1:8">
      <c r="A269" s="1">
        <v>44217</v>
      </c>
      <c r="B269">
        <v>200.64999399999999</v>
      </c>
      <c r="C269">
        <v>201.35000600000001</v>
      </c>
      <c r="D269">
        <v>198.020004</v>
      </c>
      <c r="E269">
        <v>198.240005</v>
      </c>
      <c r="F269">
        <v>170.76681500000001</v>
      </c>
      <c r="G269">
        <f t="shared" si="4"/>
        <v>-1.0037463566299087E-2</v>
      </c>
      <c r="H269">
        <v>991904</v>
      </c>
    </row>
    <row r="270" spans="1:8">
      <c r="A270" s="1">
        <v>44218</v>
      </c>
      <c r="B270">
        <v>197</v>
      </c>
      <c r="C270">
        <v>197.10000600000001</v>
      </c>
      <c r="D270">
        <v>193.39999399999999</v>
      </c>
      <c r="E270">
        <v>195.279999</v>
      </c>
      <c r="F270">
        <v>168.21700999999999</v>
      </c>
      <c r="G270">
        <f t="shared" si="4"/>
        <v>-1.4931501767483479E-2</v>
      </c>
      <c r="H270">
        <v>1456995</v>
      </c>
    </row>
    <row r="271" spans="1:8">
      <c r="A271" s="1">
        <v>44221</v>
      </c>
      <c r="B271">
        <v>196.5</v>
      </c>
      <c r="C271">
        <v>197.05999800000001</v>
      </c>
      <c r="D271">
        <v>189.83999600000001</v>
      </c>
      <c r="E271">
        <v>190.479996</v>
      </c>
      <c r="F271">
        <v>164.08223000000001</v>
      </c>
      <c r="G271">
        <f t="shared" si="4"/>
        <v>-2.4580035039262538E-2</v>
      </c>
      <c r="H271">
        <v>1512817</v>
      </c>
    </row>
    <row r="272" spans="1:8">
      <c r="A272" s="1">
        <v>44222</v>
      </c>
      <c r="B272">
        <v>190.88000500000001</v>
      </c>
      <c r="C272">
        <v>194.320007</v>
      </c>
      <c r="D272">
        <v>190.820007</v>
      </c>
      <c r="E272">
        <v>193.020004</v>
      </c>
      <c r="F272">
        <v>166.270218</v>
      </c>
      <c r="G272">
        <f t="shared" si="4"/>
        <v>1.3334704190697488E-2</v>
      </c>
      <c r="H272">
        <v>972145</v>
      </c>
    </row>
    <row r="273" spans="1:8">
      <c r="A273" s="1">
        <v>44223</v>
      </c>
      <c r="B273">
        <v>192.66000399999999</v>
      </c>
      <c r="C273">
        <v>193.53999300000001</v>
      </c>
      <c r="D273">
        <v>188.679993</v>
      </c>
      <c r="E273">
        <v>190.300003</v>
      </c>
      <c r="F273">
        <v>163.92716999999999</v>
      </c>
      <c r="G273">
        <f t="shared" si="4"/>
        <v>-1.4091808071124423E-2</v>
      </c>
      <c r="H273">
        <v>1402291</v>
      </c>
    </row>
    <row r="274" spans="1:8">
      <c r="A274" s="1">
        <v>44224</v>
      </c>
      <c r="B274">
        <v>188</v>
      </c>
      <c r="C274">
        <v>191.83999600000001</v>
      </c>
      <c r="D274">
        <v>185.46000699999999</v>
      </c>
      <c r="E274">
        <v>190.91999799999999</v>
      </c>
      <c r="F274">
        <v>164.46125799999999</v>
      </c>
      <c r="G274">
        <f t="shared" si="4"/>
        <v>3.2580810124398507E-3</v>
      </c>
      <c r="H274">
        <v>1425942</v>
      </c>
    </row>
    <row r="275" spans="1:8">
      <c r="A275" s="1">
        <v>44225</v>
      </c>
      <c r="B275">
        <v>188</v>
      </c>
      <c r="C275">
        <v>188.94000199999999</v>
      </c>
      <c r="D275">
        <v>186.08000200000001</v>
      </c>
      <c r="E275">
        <v>186.520004</v>
      </c>
      <c r="F275">
        <v>160.67103599999999</v>
      </c>
      <c r="G275">
        <f t="shared" si="4"/>
        <v>-2.3046290938623315E-2</v>
      </c>
      <c r="H275">
        <v>1635283</v>
      </c>
    </row>
    <row r="276" spans="1:8">
      <c r="A276" s="1">
        <v>44228</v>
      </c>
      <c r="B276">
        <v>188.5</v>
      </c>
      <c r="C276">
        <v>189.720001</v>
      </c>
      <c r="D276">
        <v>187.800003</v>
      </c>
      <c r="E276">
        <v>188.259995</v>
      </c>
      <c r="F276">
        <v>162.16987599999999</v>
      </c>
      <c r="G276">
        <f t="shared" si="4"/>
        <v>9.3286259758729173E-3</v>
      </c>
      <c r="H276">
        <v>933009</v>
      </c>
    </row>
    <row r="277" spans="1:8">
      <c r="A277" s="1">
        <v>44229</v>
      </c>
      <c r="B277">
        <v>190</v>
      </c>
      <c r="C277">
        <v>192.820007</v>
      </c>
      <c r="D277">
        <v>189.39999399999999</v>
      </c>
      <c r="E277">
        <v>192.720001</v>
      </c>
      <c r="F277">
        <v>166.01179500000001</v>
      </c>
      <c r="G277">
        <f t="shared" si="4"/>
        <v>2.3690706897993907E-2</v>
      </c>
      <c r="H277">
        <v>1109561</v>
      </c>
    </row>
    <row r="278" spans="1:8">
      <c r="A278" s="1">
        <v>44230</v>
      </c>
      <c r="B278">
        <v>195.020004</v>
      </c>
      <c r="C278">
        <v>195.479996</v>
      </c>
      <c r="D278">
        <v>192.259995</v>
      </c>
      <c r="E278">
        <v>193.13999899999999</v>
      </c>
      <c r="F278">
        <v>166.373581</v>
      </c>
      <c r="G278">
        <f t="shared" si="4"/>
        <v>2.1792788879850811E-3</v>
      </c>
      <c r="H278">
        <v>920397</v>
      </c>
    </row>
    <row r="279" spans="1:8">
      <c r="A279" s="1">
        <v>44231</v>
      </c>
      <c r="B279">
        <v>193.679993</v>
      </c>
      <c r="C279">
        <v>196.91999799999999</v>
      </c>
      <c r="D279">
        <v>192.88000500000001</v>
      </c>
      <c r="E279">
        <v>195.96000699999999</v>
      </c>
      <c r="F279">
        <v>168.802795</v>
      </c>
      <c r="G279">
        <f t="shared" si="4"/>
        <v>1.4600959992560281E-2</v>
      </c>
      <c r="H279">
        <v>855925</v>
      </c>
    </row>
    <row r="280" spans="1:8">
      <c r="A280" s="1">
        <v>44232</v>
      </c>
      <c r="B280">
        <v>196.13999899999999</v>
      </c>
      <c r="C280">
        <v>197.66000399999999</v>
      </c>
      <c r="D280">
        <v>194.479996</v>
      </c>
      <c r="E280">
        <v>195.699997</v>
      </c>
      <c r="F280">
        <v>168.578812</v>
      </c>
      <c r="G280">
        <f t="shared" si="4"/>
        <v>-1.3268915363635614E-3</v>
      </c>
      <c r="H280">
        <v>780638</v>
      </c>
    </row>
    <row r="281" spans="1:8">
      <c r="A281" s="1">
        <v>44235</v>
      </c>
      <c r="B281">
        <v>197</v>
      </c>
      <c r="C281">
        <v>197.679993</v>
      </c>
      <c r="D281">
        <v>195.58000200000001</v>
      </c>
      <c r="E281">
        <v>195.58000200000001</v>
      </c>
      <c r="F281">
        <v>168.47543300000001</v>
      </c>
      <c r="G281">
        <f t="shared" si="4"/>
        <v>-6.1323839439553218E-4</v>
      </c>
      <c r="H281">
        <v>750092</v>
      </c>
    </row>
    <row r="282" spans="1:8">
      <c r="A282" s="1">
        <v>44236</v>
      </c>
      <c r="B282">
        <v>195.60000600000001</v>
      </c>
      <c r="C282">
        <v>195.60000600000001</v>
      </c>
      <c r="D282">
        <v>193.33999600000001</v>
      </c>
      <c r="E282">
        <v>194.83999600000001</v>
      </c>
      <c r="F282">
        <v>167.83798200000001</v>
      </c>
      <c r="G282">
        <f t="shared" si="4"/>
        <v>-3.7836436366363024E-3</v>
      </c>
      <c r="H282">
        <v>782439</v>
      </c>
    </row>
    <row r="283" spans="1:8">
      <c r="A283" s="1">
        <v>44237</v>
      </c>
      <c r="B283">
        <v>196</v>
      </c>
      <c r="C283">
        <v>197.13999899999999</v>
      </c>
      <c r="D283">
        <v>194.5</v>
      </c>
      <c r="E283">
        <v>196.300003</v>
      </c>
      <c r="F283">
        <v>169.09565699999999</v>
      </c>
      <c r="G283">
        <f t="shared" si="4"/>
        <v>7.4933872834574977E-3</v>
      </c>
      <c r="H283">
        <v>856756</v>
      </c>
    </row>
    <row r="284" spans="1:8">
      <c r="A284" s="1">
        <v>44238</v>
      </c>
      <c r="B284">
        <v>196.199997</v>
      </c>
      <c r="C284">
        <v>197.16000399999999</v>
      </c>
      <c r="D284">
        <v>194.33999600000001</v>
      </c>
      <c r="E284">
        <v>196.53999300000001</v>
      </c>
      <c r="F284">
        <v>169.30239900000001</v>
      </c>
      <c r="G284">
        <f t="shared" si="4"/>
        <v>1.2226334115725823E-3</v>
      </c>
      <c r="H284">
        <v>649602</v>
      </c>
    </row>
    <row r="285" spans="1:8">
      <c r="A285" s="1">
        <v>44239</v>
      </c>
      <c r="B285">
        <v>196.16000399999999</v>
      </c>
      <c r="C285">
        <v>196.53999300000001</v>
      </c>
      <c r="D285">
        <v>194.740005</v>
      </c>
      <c r="E285">
        <v>195.53999300000001</v>
      </c>
      <c r="F285">
        <v>168.440979</v>
      </c>
      <c r="G285">
        <f t="shared" si="4"/>
        <v>-5.0880554858528937E-3</v>
      </c>
      <c r="H285">
        <v>723987</v>
      </c>
    </row>
    <row r="286" spans="1:8">
      <c r="A286" s="1">
        <v>44242</v>
      </c>
      <c r="B286">
        <v>196.89999399999999</v>
      </c>
      <c r="C286">
        <v>199.46000699999999</v>
      </c>
      <c r="D286">
        <v>196.60000600000001</v>
      </c>
      <c r="E286">
        <v>199.020004</v>
      </c>
      <c r="F286">
        <v>171.43872099999999</v>
      </c>
      <c r="G286">
        <f t="shared" si="4"/>
        <v>1.7796987513353235E-2</v>
      </c>
      <c r="H286">
        <v>766827</v>
      </c>
    </row>
    <row r="287" spans="1:8">
      <c r="A287" s="1">
        <v>44243</v>
      </c>
      <c r="B287">
        <v>198.979996</v>
      </c>
      <c r="C287">
        <v>199.220001</v>
      </c>
      <c r="D287">
        <v>197.10000600000001</v>
      </c>
      <c r="E287">
        <v>198.979996</v>
      </c>
      <c r="F287">
        <v>171.40425099999999</v>
      </c>
      <c r="G287">
        <f t="shared" si="4"/>
        <v>-2.0106309589185134E-4</v>
      </c>
      <c r="H287">
        <v>731413</v>
      </c>
    </row>
    <row r="288" spans="1:8">
      <c r="A288" s="1">
        <v>44244</v>
      </c>
      <c r="B288">
        <v>197.89999399999999</v>
      </c>
      <c r="C288">
        <v>198.240005</v>
      </c>
      <c r="D288">
        <v>196.61999499999999</v>
      </c>
      <c r="E288">
        <v>197.86000100000001</v>
      </c>
      <c r="F288">
        <v>170.43946800000001</v>
      </c>
      <c r="G288">
        <f t="shared" si="4"/>
        <v>-5.6286993722225453E-3</v>
      </c>
      <c r="H288">
        <v>893586</v>
      </c>
    </row>
    <row r="289" spans="1:8">
      <c r="A289" s="1">
        <v>44245</v>
      </c>
      <c r="B289">
        <v>197.41999799999999</v>
      </c>
      <c r="C289">
        <v>197.41999799999999</v>
      </c>
      <c r="D289">
        <v>194.08000200000001</v>
      </c>
      <c r="E289">
        <v>194.86000100000001</v>
      </c>
      <c r="F289">
        <v>167.85522499999999</v>
      </c>
      <c r="G289">
        <f t="shared" si="4"/>
        <v>-1.5162233432927774E-2</v>
      </c>
      <c r="H289">
        <v>1125339</v>
      </c>
    </row>
    <row r="290" spans="1:8">
      <c r="A290" s="1">
        <v>44246</v>
      </c>
      <c r="B290">
        <v>196.699997</v>
      </c>
      <c r="C290">
        <v>198.33999600000001</v>
      </c>
      <c r="D290">
        <v>195.13999899999999</v>
      </c>
      <c r="E290">
        <v>195.38000500000001</v>
      </c>
      <c r="F290">
        <v>168.30316199999999</v>
      </c>
      <c r="G290">
        <f t="shared" si="4"/>
        <v>2.6685913411392814E-3</v>
      </c>
      <c r="H290">
        <v>1257538</v>
      </c>
    </row>
    <row r="291" spans="1:8">
      <c r="A291" s="1">
        <v>44249</v>
      </c>
      <c r="B291">
        <v>195</v>
      </c>
      <c r="C291">
        <v>195.88000500000001</v>
      </c>
      <c r="D291">
        <v>192.820007</v>
      </c>
      <c r="E291">
        <v>194.91999799999999</v>
      </c>
      <c r="F291">
        <v>167.90690599999999</v>
      </c>
      <c r="G291">
        <f t="shared" si="4"/>
        <v>-2.354418035235728E-3</v>
      </c>
      <c r="H291">
        <v>966675</v>
      </c>
    </row>
    <row r="292" spans="1:8">
      <c r="A292" s="1">
        <v>44250</v>
      </c>
      <c r="B292">
        <v>196.520004</v>
      </c>
      <c r="C292">
        <v>198.320007</v>
      </c>
      <c r="D292">
        <v>195.60000600000001</v>
      </c>
      <c r="E292">
        <v>198.259995</v>
      </c>
      <c r="F292">
        <v>170.78402700000001</v>
      </c>
      <c r="G292">
        <f t="shared" si="4"/>
        <v>1.7135215391319347E-2</v>
      </c>
      <c r="H292">
        <v>1243843</v>
      </c>
    </row>
    <row r="293" spans="1:8">
      <c r="A293" s="1">
        <v>44251</v>
      </c>
      <c r="B293">
        <v>198.83999600000001</v>
      </c>
      <c r="C293">
        <v>201.14999399999999</v>
      </c>
      <c r="D293">
        <v>197.520004</v>
      </c>
      <c r="E293">
        <v>200.449997</v>
      </c>
      <c r="F293">
        <v>172.67051699999999</v>
      </c>
      <c r="G293">
        <f t="shared" si="4"/>
        <v>1.104605643243195E-2</v>
      </c>
      <c r="H293">
        <v>1537084</v>
      </c>
    </row>
    <row r="294" spans="1:8">
      <c r="A294" s="1">
        <v>44252</v>
      </c>
      <c r="B294">
        <v>202</v>
      </c>
      <c r="C294">
        <v>203.75</v>
      </c>
      <c r="D294">
        <v>200.89999399999999</v>
      </c>
      <c r="E294">
        <v>202</v>
      </c>
      <c r="F294">
        <v>174.00572199999999</v>
      </c>
      <c r="G294">
        <f t="shared" si="4"/>
        <v>7.7326750576649506E-3</v>
      </c>
      <c r="H294">
        <v>1168096</v>
      </c>
    </row>
    <row r="295" spans="1:8">
      <c r="A295" s="1">
        <v>44253</v>
      </c>
      <c r="B295">
        <v>199</v>
      </c>
      <c r="C295">
        <v>200.89999399999999</v>
      </c>
      <c r="D295">
        <v>198.199997</v>
      </c>
      <c r="E295">
        <v>199.800003</v>
      </c>
      <c r="F295">
        <v>172.11061100000001</v>
      </c>
      <c r="G295">
        <f t="shared" si="4"/>
        <v>-1.0891084374799909E-2</v>
      </c>
      <c r="H295">
        <v>1934541</v>
      </c>
    </row>
    <row r="296" spans="1:8">
      <c r="A296" s="1">
        <v>44256</v>
      </c>
      <c r="B296">
        <v>201.64999399999999</v>
      </c>
      <c r="C296">
        <v>203.199997</v>
      </c>
      <c r="D296">
        <v>200.949997</v>
      </c>
      <c r="E296">
        <v>203</v>
      </c>
      <c r="F296">
        <v>174.86712600000001</v>
      </c>
      <c r="G296">
        <f t="shared" si="4"/>
        <v>1.6015950347186836E-2</v>
      </c>
      <c r="H296">
        <v>1109788</v>
      </c>
    </row>
    <row r="297" spans="1:8">
      <c r="A297" s="1">
        <v>44257</v>
      </c>
      <c r="B297">
        <v>202.39999399999999</v>
      </c>
      <c r="C297">
        <v>207.35000600000001</v>
      </c>
      <c r="D297">
        <v>202</v>
      </c>
      <c r="E297">
        <v>206.800003</v>
      </c>
      <c r="F297">
        <v>178.140533</v>
      </c>
      <c r="G297">
        <f t="shared" si="4"/>
        <v>1.8719396120228993E-2</v>
      </c>
      <c r="H297">
        <v>1336992</v>
      </c>
    </row>
    <row r="298" spans="1:8">
      <c r="A298" s="1">
        <v>44258</v>
      </c>
      <c r="B298">
        <v>208</v>
      </c>
      <c r="C298">
        <v>209.199997</v>
      </c>
      <c r="D298">
        <v>206.60000600000001</v>
      </c>
      <c r="E298">
        <v>208.39999399999999</v>
      </c>
      <c r="F298">
        <v>179.51876799999999</v>
      </c>
      <c r="G298">
        <f t="shared" si="4"/>
        <v>7.7367849797551624E-3</v>
      </c>
      <c r="H298">
        <v>1208017</v>
      </c>
    </row>
    <row r="299" spans="1:8">
      <c r="A299" s="1">
        <v>44259</v>
      </c>
      <c r="B299">
        <v>206.199997</v>
      </c>
      <c r="C299">
        <v>210.25</v>
      </c>
      <c r="D299">
        <v>206.050003</v>
      </c>
      <c r="E299">
        <v>210</v>
      </c>
      <c r="F299">
        <v>180.89703399999999</v>
      </c>
      <c r="G299">
        <f t="shared" si="4"/>
        <v>7.6775593736249093E-3</v>
      </c>
      <c r="H299">
        <v>1011171</v>
      </c>
    </row>
    <row r="300" spans="1:8">
      <c r="A300" s="1">
        <v>44260</v>
      </c>
      <c r="B300">
        <v>209.39999399999999</v>
      </c>
      <c r="C300">
        <v>209.5</v>
      </c>
      <c r="D300">
        <v>206</v>
      </c>
      <c r="E300">
        <v>207.64999399999999</v>
      </c>
      <c r="F300">
        <v>178.872726</v>
      </c>
      <c r="G300">
        <f t="shared" si="4"/>
        <v>-1.1190388008241126E-2</v>
      </c>
      <c r="H300">
        <v>1141281</v>
      </c>
    </row>
    <row r="301" spans="1:8">
      <c r="A301" s="1">
        <v>44263</v>
      </c>
      <c r="B301">
        <v>208.699997</v>
      </c>
      <c r="C301">
        <v>215.699997</v>
      </c>
      <c r="D301">
        <v>208.5</v>
      </c>
      <c r="E301">
        <v>215.25</v>
      </c>
      <c r="F301">
        <v>185.419464</v>
      </c>
      <c r="G301">
        <f t="shared" si="4"/>
        <v>3.6599978914616749E-2</v>
      </c>
      <c r="H301">
        <v>2010270</v>
      </c>
    </row>
    <row r="302" spans="1:8">
      <c r="A302" s="1">
        <v>44264</v>
      </c>
      <c r="B302">
        <v>215.35000600000001</v>
      </c>
      <c r="C302">
        <v>216.199997</v>
      </c>
      <c r="D302">
        <v>212.60000600000001</v>
      </c>
      <c r="E302">
        <v>213.300003</v>
      </c>
      <c r="F302">
        <v>183.73971599999999</v>
      </c>
      <c r="G302">
        <f t="shared" si="4"/>
        <v>-9.0591783826967642E-3</v>
      </c>
      <c r="H302">
        <v>1339324</v>
      </c>
    </row>
    <row r="303" spans="1:8">
      <c r="A303" s="1">
        <v>44265</v>
      </c>
      <c r="B303">
        <v>212.699997</v>
      </c>
      <c r="C303">
        <v>214.5</v>
      </c>
      <c r="D303">
        <v>212</v>
      </c>
      <c r="E303">
        <v>213.449997</v>
      </c>
      <c r="F303">
        <v>183.86892700000001</v>
      </c>
      <c r="G303">
        <f t="shared" si="4"/>
        <v>7.0322847347825679E-4</v>
      </c>
      <c r="H303">
        <v>1013966</v>
      </c>
    </row>
    <row r="304" spans="1:8">
      <c r="A304" s="1">
        <v>44266</v>
      </c>
      <c r="B304">
        <v>214.5</v>
      </c>
      <c r="C304">
        <v>214.75</v>
      </c>
      <c r="D304">
        <v>211.89999399999999</v>
      </c>
      <c r="E304">
        <v>213.800003</v>
      </c>
      <c r="F304">
        <v>184.17041</v>
      </c>
      <c r="G304">
        <f t="shared" si="4"/>
        <v>1.6396625842058921E-3</v>
      </c>
      <c r="H304">
        <v>1010873</v>
      </c>
    </row>
    <row r="305" spans="1:8">
      <c r="A305" s="1">
        <v>44267</v>
      </c>
      <c r="B305">
        <v>213.60000600000001</v>
      </c>
      <c r="C305">
        <v>214.35000600000001</v>
      </c>
      <c r="D305">
        <v>212.10000600000001</v>
      </c>
      <c r="E305">
        <v>213.89999399999999</v>
      </c>
      <c r="F305">
        <v>184.256561</v>
      </c>
      <c r="G305">
        <f t="shared" si="4"/>
        <v>4.6777872732106651E-4</v>
      </c>
      <c r="H305">
        <v>856602</v>
      </c>
    </row>
    <row r="306" spans="1:8">
      <c r="A306" s="1">
        <v>44270</v>
      </c>
      <c r="B306">
        <v>213.39999399999999</v>
      </c>
      <c r="C306">
        <v>214.949997</v>
      </c>
      <c r="D306">
        <v>212.85000600000001</v>
      </c>
      <c r="E306">
        <v>213.35000600000001</v>
      </c>
      <c r="F306">
        <v>183.78277600000001</v>
      </c>
      <c r="G306">
        <f t="shared" si="4"/>
        <v>-2.5713331315241339E-3</v>
      </c>
      <c r="H306">
        <v>688563</v>
      </c>
    </row>
    <row r="307" spans="1:8">
      <c r="A307" s="1">
        <v>44271</v>
      </c>
      <c r="B307">
        <v>214.050003</v>
      </c>
      <c r="C307">
        <v>214.89999399999999</v>
      </c>
      <c r="D307">
        <v>211.199997</v>
      </c>
      <c r="E307">
        <v>211.449997</v>
      </c>
      <c r="F307">
        <v>182.14608799999999</v>
      </c>
      <c r="G307">
        <f t="shared" si="4"/>
        <v>-8.9055570691783936E-3</v>
      </c>
      <c r="H307">
        <v>943331</v>
      </c>
    </row>
    <row r="308" spans="1:8">
      <c r="A308" s="1">
        <v>44272</v>
      </c>
      <c r="B308">
        <v>211.39999399999999</v>
      </c>
      <c r="C308">
        <v>211.699997</v>
      </c>
      <c r="D308">
        <v>209.85000600000001</v>
      </c>
      <c r="E308">
        <v>210.10000600000001</v>
      </c>
      <c r="F308">
        <v>180.98318499999999</v>
      </c>
      <c r="G308">
        <f t="shared" si="4"/>
        <v>-6.3844522425318129E-3</v>
      </c>
      <c r="H308">
        <v>901837</v>
      </c>
    </row>
    <row r="309" spans="1:8">
      <c r="A309" s="1">
        <v>44273</v>
      </c>
      <c r="B309">
        <v>210.199997</v>
      </c>
      <c r="C309">
        <v>217.89999399999999</v>
      </c>
      <c r="D309">
        <v>210.199997</v>
      </c>
      <c r="E309">
        <v>216.14999399999999</v>
      </c>
      <c r="F309">
        <v>186.19473300000001</v>
      </c>
      <c r="G309">
        <f t="shared" si="4"/>
        <v>2.8795758014757089E-2</v>
      </c>
      <c r="H309">
        <v>1623570</v>
      </c>
    </row>
    <row r="310" spans="1:8">
      <c r="A310" s="1">
        <v>44274</v>
      </c>
      <c r="B310">
        <v>215.5</v>
      </c>
      <c r="C310">
        <v>217</v>
      </c>
      <c r="D310">
        <v>213.25</v>
      </c>
      <c r="E310">
        <v>214.75</v>
      </c>
      <c r="F310">
        <v>184.98876999999999</v>
      </c>
      <c r="G310">
        <f t="shared" si="4"/>
        <v>-6.4768910514779732E-3</v>
      </c>
      <c r="H310">
        <v>2679338</v>
      </c>
    </row>
    <row r="311" spans="1:8">
      <c r="A311" s="1">
        <v>44277</v>
      </c>
      <c r="B311">
        <v>213.10000600000001</v>
      </c>
      <c r="C311">
        <v>213.85000600000001</v>
      </c>
      <c r="D311">
        <v>211.14999399999999</v>
      </c>
      <c r="E311">
        <v>212</v>
      </c>
      <c r="F311">
        <v>182.61987300000001</v>
      </c>
      <c r="G311">
        <f t="shared" si="4"/>
        <v>-1.2805625984755542E-2</v>
      </c>
      <c r="H311">
        <v>823644</v>
      </c>
    </row>
    <row r="312" spans="1:8">
      <c r="A312" s="1">
        <v>44278</v>
      </c>
      <c r="B312">
        <v>210.64999399999999</v>
      </c>
      <c r="C312">
        <v>212.550003</v>
      </c>
      <c r="D312">
        <v>209.35000600000001</v>
      </c>
      <c r="E312">
        <v>211.449997</v>
      </c>
      <c r="F312">
        <v>182.14608799999999</v>
      </c>
      <c r="G312">
        <f t="shared" si="4"/>
        <v>-2.5943781047313985E-3</v>
      </c>
      <c r="H312">
        <v>694027</v>
      </c>
    </row>
    <row r="313" spans="1:8">
      <c r="A313" s="1">
        <v>44279</v>
      </c>
      <c r="B313">
        <v>210.050003</v>
      </c>
      <c r="C313">
        <v>212.60000600000001</v>
      </c>
      <c r="D313">
        <v>209.5</v>
      </c>
      <c r="E313">
        <v>212.550003</v>
      </c>
      <c r="F313">
        <v>183.09364299999999</v>
      </c>
      <c r="G313">
        <f t="shared" si="4"/>
        <v>5.2021704687941206E-3</v>
      </c>
      <c r="H313">
        <v>654791</v>
      </c>
    </row>
    <row r="314" spans="1:8">
      <c r="A314" s="1">
        <v>44280</v>
      </c>
      <c r="B314">
        <v>211.050003</v>
      </c>
      <c r="C314">
        <v>212.699997</v>
      </c>
      <c r="D314">
        <v>209.39999399999999</v>
      </c>
      <c r="E314">
        <v>212.35000600000001</v>
      </c>
      <c r="F314">
        <v>182.92137099999999</v>
      </c>
      <c r="G314">
        <f t="shared" si="4"/>
        <v>-9.408955831414767E-4</v>
      </c>
      <c r="H314">
        <v>731089</v>
      </c>
    </row>
    <row r="315" spans="1:8">
      <c r="A315" s="1">
        <v>44281</v>
      </c>
      <c r="B315">
        <v>213.550003</v>
      </c>
      <c r="C315">
        <v>215</v>
      </c>
      <c r="D315">
        <v>212.800003</v>
      </c>
      <c r="E315">
        <v>213.25</v>
      </c>
      <c r="F315">
        <v>183.69664</v>
      </c>
      <c r="G315">
        <f t="shared" si="4"/>
        <v>4.2382636635716064E-3</v>
      </c>
      <c r="H315">
        <v>743684</v>
      </c>
    </row>
    <row r="316" spans="1:8">
      <c r="A316" s="1">
        <v>44284</v>
      </c>
      <c r="B316">
        <v>212.449997</v>
      </c>
      <c r="C316">
        <v>215.39999399999999</v>
      </c>
      <c r="D316">
        <v>212.10000600000001</v>
      </c>
      <c r="E316">
        <v>214.60000600000001</v>
      </c>
      <c r="F316">
        <v>184.859543</v>
      </c>
      <c r="G316">
        <f t="shared" si="4"/>
        <v>6.3305621703260151E-3</v>
      </c>
      <c r="H316">
        <v>730469</v>
      </c>
    </row>
    <row r="317" spans="1:8">
      <c r="A317" s="1">
        <v>44285</v>
      </c>
      <c r="B317">
        <v>216.14999399999999</v>
      </c>
      <c r="C317">
        <v>219.550003</v>
      </c>
      <c r="D317">
        <v>216</v>
      </c>
      <c r="E317">
        <v>219.050003</v>
      </c>
      <c r="F317">
        <v>188.69284099999999</v>
      </c>
      <c r="G317">
        <f t="shared" si="4"/>
        <v>2.0736273268835204E-2</v>
      </c>
      <c r="H317">
        <v>908707</v>
      </c>
    </row>
    <row r="318" spans="1:8">
      <c r="A318" s="1">
        <v>44286</v>
      </c>
      <c r="B318">
        <v>218.64999399999999</v>
      </c>
      <c r="C318">
        <v>219.64999399999999</v>
      </c>
      <c r="D318">
        <v>216.300003</v>
      </c>
      <c r="E318">
        <v>217.050003</v>
      </c>
      <c r="F318">
        <v>186.97001599999999</v>
      </c>
      <c r="G318">
        <f t="shared" si="4"/>
        <v>-9.1303145941822317E-3</v>
      </c>
      <c r="H318">
        <v>954348</v>
      </c>
    </row>
    <row r="319" spans="1:8">
      <c r="A319" s="1">
        <v>44287</v>
      </c>
      <c r="B319">
        <v>217.10000600000001</v>
      </c>
      <c r="C319">
        <v>218</v>
      </c>
      <c r="D319">
        <v>215.14999399999999</v>
      </c>
      <c r="E319">
        <v>217.199997</v>
      </c>
      <c r="F319">
        <v>187.09922800000001</v>
      </c>
      <c r="G319">
        <f t="shared" si="4"/>
        <v>6.9108407200446642E-4</v>
      </c>
      <c r="H319">
        <v>751368</v>
      </c>
    </row>
    <row r="320" spans="1:8">
      <c r="A320" s="1">
        <v>44292</v>
      </c>
      <c r="B320">
        <v>219.300003</v>
      </c>
      <c r="C320">
        <v>221</v>
      </c>
      <c r="D320">
        <v>217.699997</v>
      </c>
      <c r="E320">
        <v>218.35000600000001</v>
      </c>
      <c r="F320">
        <v>188.089844</v>
      </c>
      <c r="G320">
        <f t="shared" si="4"/>
        <v>5.2946022845159479E-3</v>
      </c>
      <c r="H320">
        <v>920706</v>
      </c>
    </row>
    <row r="321" spans="1:8">
      <c r="A321" s="1">
        <v>44293</v>
      </c>
      <c r="B321">
        <v>218.550003</v>
      </c>
      <c r="C321">
        <v>220.550003</v>
      </c>
      <c r="D321">
        <v>218.14999399999999</v>
      </c>
      <c r="E321">
        <v>220</v>
      </c>
      <c r="F321">
        <v>189.51118500000001</v>
      </c>
      <c r="G321">
        <f t="shared" si="4"/>
        <v>7.5567131630989159E-3</v>
      </c>
      <c r="H321">
        <v>695423</v>
      </c>
    </row>
    <row r="322" spans="1:8">
      <c r="A322" s="1">
        <v>44294</v>
      </c>
      <c r="B322">
        <v>220.89999399999999</v>
      </c>
      <c r="C322">
        <v>221.10000600000001</v>
      </c>
      <c r="D322">
        <v>217.5</v>
      </c>
      <c r="E322">
        <v>218.800003</v>
      </c>
      <c r="F322">
        <v>188.47747799999999</v>
      </c>
      <c r="G322">
        <f t="shared" si="4"/>
        <v>-5.4545962550971439E-3</v>
      </c>
      <c r="H322">
        <v>924260</v>
      </c>
    </row>
    <row r="323" spans="1:8">
      <c r="A323" s="1">
        <v>44295</v>
      </c>
      <c r="B323">
        <v>219</v>
      </c>
      <c r="C323">
        <v>220.050003</v>
      </c>
      <c r="D323">
        <v>218</v>
      </c>
      <c r="E323">
        <v>218.75</v>
      </c>
      <c r="F323">
        <v>188.43440200000001</v>
      </c>
      <c r="G323">
        <f t="shared" si="4"/>
        <v>-2.2854720074294566E-4</v>
      </c>
      <c r="H323">
        <v>648130</v>
      </c>
    </row>
    <row r="324" spans="1:8">
      <c r="A324" s="1">
        <v>44298</v>
      </c>
      <c r="B324">
        <v>219</v>
      </c>
      <c r="C324">
        <v>220.449997</v>
      </c>
      <c r="D324">
        <v>218.35000600000001</v>
      </c>
      <c r="E324">
        <v>219.14999399999999</v>
      </c>
      <c r="F324">
        <v>188.778976</v>
      </c>
      <c r="G324">
        <f t="shared" ref="G324:G387" si="5">($F324/$F323)-1</f>
        <v>1.8286151379087734E-3</v>
      </c>
      <c r="H324">
        <v>606025</v>
      </c>
    </row>
    <row r="325" spans="1:8">
      <c r="A325" s="1">
        <v>44299</v>
      </c>
      <c r="B325">
        <v>219.300003</v>
      </c>
      <c r="C325">
        <v>220.449997</v>
      </c>
      <c r="D325">
        <v>217.89999399999999</v>
      </c>
      <c r="E325">
        <v>218.60000600000001</v>
      </c>
      <c r="F325">
        <v>188.30522199999999</v>
      </c>
      <c r="G325">
        <f t="shared" si="5"/>
        <v>-2.5095697097118341E-3</v>
      </c>
      <c r="H325">
        <v>799486</v>
      </c>
    </row>
    <row r="326" spans="1:8">
      <c r="A326" s="1">
        <v>44300</v>
      </c>
      <c r="B326">
        <v>218.39999399999999</v>
      </c>
      <c r="C326">
        <v>218.39999399999999</v>
      </c>
      <c r="D326">
        <v>216.14999399999999</v>
      </c>
      <c r="E326">
        <v>217.25</v>
      </c>
      <c r="F326">
        <v>187.142303</v>
      </c>
      <c r="G326">
        <f t="shared" si="5"/>
        <v>-6.1757129603128291E-3</v>
      </c>
      <c r="H326">
        <v>831869</v>
      </c>
    </row>
    <row r="327" spans="1:8">
      <c r="A327" s="1">
        <v>44301</v>
      </c>
      <c r="B327">
        <v>217.449997</v>
      </c>
      <c r="C327">
        <v>217.949997</v>
      </c>
      <c r="D327">
        <v>215.050003</v>
      </c>
      <c r="E327">
        <v>215.449997</v>
      </c>
      <c r="F327">
        <v>185.591736</v>
      </c>
      <c r="G327">
        <f t="shared" si="5"/>
        <v>-8.2854970530099603E-3</v>
      </c>
      <c r="H327">
        <v>884159</v>
      </c>
    </row>
    <row r="328" spans="1:8">
      <c r="A328" s="1">
        <v>44302</v>
      </c>
      <c r="B328">
        <v>215.699997</v>
      </c>
      <c r="C328">
        <v>219.35000600000001</v>
      </c>
      <c r="D328">
        <v>215.64999399999999</v>
      </c>
      <c r="E328">
        <v>218.75</v>
      </c>
      <c r="F328">
        <v>188.43440200000001</v>
      </c>
      <c r="G328">
        <f t="shared" si="5"/>
        <v>1.5316770354473208E-2</v>
      </c>
      <c r="H328">
        <v>1253916</v>
      </c>
    </row>
    <row r="329" spans="1:8">
      <c r="A329" s="1">
        <v>44305</v>
      </c>
      <c r="B329">
        <v>219.10000600000001</v>
      </c>
      <c r="C329">
        <v>220.800003</v>
      </c>
      <c r="D329">
        <v>218.550003</v>
      </c>
      <c r="E329">
        <v>219.10000600000001</v>
      </c>
      <c r="F329">
        <v>188.735916</v>
      </c>
      <c r="G329">
        <f t="shared" si="5"/>
        <v>1.6001006015875507E-3</v>
      </c>
      <c r="H329">
        <v>895263</v>
      </c>
    </row>
    <row r="330" spans="1:8">
      <c r="A330" s="1">
        <v>44306</v>
      </c>
      <c r="B330">
        <v>219</v>
      </c>
      <c r="C330">
        <v>219.60000600000001</v>
      </c>
      <c r="D330">
        <v>215.35000600000001</v>
      </c>
      <c r="E330">
        <v>215.550003</v>
      </c>
      <c r="F330">
        <v>185.67790199999999</v>
      </c>
      <c r="G330">
        <f t="shared" si="5"/>
        <v>-1.6202607669014157E-2</v>
      </c>
      <c r="H330">
        <v>970035</v>
      </c>
    </row>
    <row r="331" spans="1:8">
      <c r="A331" s="1">
        <v>44307</v>
      </c>
      <c r="B331">
        <v>217.14999399999999</v>
      </c>
      <c r="C331">
        <v>218.5</v>
      </c>
      <c r="D331">
        <v>214.949997</v>
      </c>
      <c r="E331">
        <v>216.199997</v>
      </c>
      <c r="F331">
        <v>186.237808</v>
      </c>
      <c r="G331">
        <f t="shared" si="5"/>
        <v>3.0154692290740304E-3</v>
      </c>
      <c r="H331">
        <v>822820</v>
      </c>
    </row>
    <row r="332" spans="1:8">
      <c r="A332" s="1">
        <v>44308</v>
      </c>
      <c r="B332">
        <v>217.14999399999999</v>
      </c>
      <c r="C332">
        <v>217.14999399999999</v>
      </c>
      <c r="D332">
        <v>215.10000600000001</v>
      </c>
      <c r="E332">
        <v>216.050003</v>
      </c>
      <c r="F332">
        <v>186.108597</v>
      </c>
      <c r="G332">
        <f t="shared" si="5"/>
        <v>-6.9379575171979457E-4</v>
      </c>
      <c r="H332">
        <v>717301</v>
      </c>
    </row>
    <row r="333" spans="1:8">
      <c r="A333" s="1">
        <v>44309</v>
      </c>
      <c r="B333">
        <v>215.050003</v>
      </c>
      <c r="C333">
        <v>216.449997</v>
      </c>
      <c r="D333">
        <v>214.699997</v>
      </c>
      <c r="E333">
        <v>216.39999399999999</v>
      </c>
      <c r="F333">
        <v>186.41009500000001</v>
      </c>
      <c r="G333">
        <f t="shared" si="5"/>
        <v>1.6200111379056636E-3</v>
      </c>
      <c r="H333">
        <v>744399</v>
      </c>
    </row>
    <row r="334" spans="1:8">
      <c r="A334" s="1">
        <v>44312</v>
      </c>
      <c r="B334">
        <v>216.550003</v>
      </c>
      <c r="C334">
        <v>218.35000600000001</v>
      </c>
      <c r="D334">
        <v>215.89999399999999</v>
      </c>
      <c r="E334">
        <v>217.300003</v>
      </c>
      <c r="F334">
        <v>187.18536399999999</v>
      </c>
      <c r="G334">
        <f t="shared" si="5"/>
        <v>4.1589432160311635E-3</v>
      </c>
      <c r="H334">
        <v>618238</v>
      </c>
    </row>
    <row r="335" spans="1:8">
      <c r="A335" s="1">
        <v>44313</v>
      </c>
      <c r="B335">
        <v>217.35000600000001</v>
      </c>
      <c r="C335">
        <v>217.35000600000001</v>
      </c>
      <c r="D335">
        <v>215.39999399999999</v>
      </c>
      <c r="E335">
        <v>216.35000600000001</v>
      </c>
      <c r="F335">
        <v>186.36702</v>
      </c>
      <c r="G335">
        <f t="shared" si="5"/>
        <v>-4.3718375331951442E-3</v>
      </c>
      <c r="H335">
        <v>947284</v>
      </c>
    </row>
    <row r="336" spans="1:8">
      <c r="A336" s="1">
        <v>44314</v>
      </c>
      <c r="B336">
        <v>217.699997</v>
      </c>
      <c r="C336">
        <v>219.25</v>
      </c>
      <c r="D336">
        <v>217.5</v>
      </c>
      <c r="E336">
        <v>218.050003</v>
      </c>
      <c r="F336">
        <v>187.83142100000001</v>
      </c>
      <c r="G336">
        <f t="shared" si="5"/>
        <v>7.8576187997212443E-3</v>
      </c>
      <c r="H336">
        <v>834896</v>
      </c>
    </row>
    <row r="337" spans="1:8">
      <c r="A337" s="1">
        <v>44315</v>
      </c>
      <c r="B337">
        <v>219.050003</v>
      </c>
      <c r="C337">
        <v>219.300003</v>
      </c>
      <c r="D337">
        <v>215.39999399999999</v>
      </c>
      <c r="E337">
        <v>216.449997</v>
      </c>
      <c r="F337">
        <v>186.453171</v>
      </c>
      <c r="G337">
        <f t="shared" si="5"/>
        <v>-7.3376967104987756E-3</v>
      </c>
      <c r="H337">
        <v>917451</v>
      </c>
    </row>
    <row r="338" spans="1:8">
      <c r="A338" s="1">
        <v>44316</v>
      </c>
      <c r="B338">
        <v>217</v>
      </c>
      <c r="C338">
        <v>218.199997</v>
      </c>
      <c r="D338">
        <v>216.39999399999999</v>
      </c>
      <c r="E338">
        <v>216.39999399999999</v>
      </c>
      <c r="F338">
        <v>186.41009500000001</v>
      </c>
      <c r="G338">
        <f t="shared" si="5"/>
        <v>-2.3102851921985579E-4</v>
      </c>
      <c r="H338">
        <v>1010428</v>
      </c>
    </row>
    <row r="339" spans="1:8">
      <c r="A339" s="1">
        <v>44319</v>
      </c>
      <c r="B339">
        <v>217.5</v>
      </c>
      <c r="C339">
        <v>220</v>
      </c>
      <c r="D339">
        <v>217.14999399999999</v>
      </c>
      <c r="E339">
        <v>219.89999399999999</v>
      </c>
      <c r="F339">
        <v>189.42503400000001</v>
      </c>
      <c r="G339">
        <f t="shared" si="5"/>
        <v>1.6173689520409207E-2</v>
      </c>
      <c r="H339">
        <v>888333</v>
      </c>
    </row>
    <row r="340" spans="1:8">
      <c r="A340" s="1">
        <v>44320</v>
      </c>
      <c r="B340">
        <v>220</v>
      </c>
      <c r="C340">
        <v>221.25</v>
      </c>
      <c r="D340">
        <v>216.10000600000001</v>
      </c>
      <c r="E340">
        <v>216.5</v>
      </c>
      <c r="F340">
        <v>186.49624600000001</v>
      </c>
      <c r="G340">
        <f t="shared" si="5"/>
        <v>-1.5461462184560015E-2</v>
      </c>
      <c r="H340">
        <v>1401953</v>
      </c>
    </row>
    <row r="341" spans="1:8">
      <c r="A341" s="1">
        <v>44321</v>
      </c>
      <c r="B341">
        <v>218</v>
      </c>
      <c r="C341">
        <v>221.5</v>
      </c>
      <c r="D341">
        <v>217.449997</v>
      </c>
      <c r="E341">
        <v>221.5</v>
      </c>
      <c r="F341">
        <v>190.803314</v>
      </c>
      <c r="G341">
        <f t="shared" si="5"/>
        <v>2.3094663256653325E-2</v>
      </c>
      <c r="H341">
        <v>1516255</v>
      </c>
    </row>
    <row r="342" spans="1:8">
      <c r="A342" s="1">
        <v>44322</v>
      </c>
      <c r="B342">
        <v>212.14999399999999</v>
      </c>
      <c r="C342">
        <v>215.89999399999999</v>
      </c>
      <c r="D342">
        <v>212</v>
      </c>
      <c r="E342">
        <v>212.699997</v>
      </c>
      <c r="F342">
        <v>191.52366599999999</v>
      </c>
      <c r="G342">
        <f t="shared" si="5"/>
        <v>3.7753641951940864E-3</v>
      </c>
      <c r="H342">
        <v>1357731</v>
      </c>
    </row>
    <row r="343" spans="1:8">
      <c r="A343" s="1">
        <v>44323</v>
      </c>
      <c r="B343">
        <v>213.85000600000001</v>
      </c>
      <c r="C343">
        <v>216</v>
      </c>
      <c r="D343">
        <v>213.199997</v>
      </c>
      <c r="E343">
        <v>214.35000600000001</v>
      </c>
      <c r="F343">
        <v>193.00938400000001</v>
      </c>
      <c r="G343">
        <f t="shared" si="5"/>
        <v>7.7573598659081977E-3</v>
      </c>
      <c r="H343">
        <v>841041</v>
      </c>
    </row>
    <row r="344" spans="1:8">
      <c r="A344" s="1">
        <v>44326</v>
      </c>
      <c r="B344">
        <v>215.39999399999999</v>
      </c>
      <c r="C344">
        <v>216</v>
      </c>
      <c r="D344">
        <v>213.949997</v>
      </c>
      <c r="E344">
        <v>215.199997</v>
      </c>
      <c r="F344">
        <v>193.77475000000001</v>
      </c>
      <c r="G344">
        <f t="shared" si="5"/>
        <v>3.9654341366117674E-3</v>
      </c>
      <c r="H344">
        <v>691598</v>
      </c>
    </row>
    <row r="345" spans="1:8">
      <c r="A345" s="1">
        <v>44327</v>
      </c>
      <c r="B345">
        <v>213.449997</v>
      </c>
      <c r="C345">
        <v>213.89999399999999</v>
      </c>
      <c r="D345">
        <v>209.60000600000001</v>
      </c>
      <c r="E345">
        <v>210.89999399999999</v>
      </c>
      <c r="F345">
        <v>189.902863</v>
      </c>
      <c r="G345">
        <f t="shared" si="5"/>
        <v>-1.9981380443014451E-2</v>
      </c>
      <c r="H345">
        <v>997423</v>
      </c>
    </row>
    <row r="346" spans="1:8">
      <c r="A346" s="1">
        <v>44328</v>
      </c>
      <c r="B346">
        <v>212.5</v>
      </c>
      <c r="C346">
        <v>214.300003</v>
      </c>
      <c r="D346">
        <v>210.39999399999999</v>
      </c>
      <c r="E346">
        <v>213.5</v>
      </c>
      <c r="F346">
        <v>192.24401900000001</v>
      </c>
      <c r="G346">
        <f t="shared" si="5"/>
        <v>1.2328176431968929E-2</v>
      </c>
      <c r="H346">
        <v>1008699</v>
      </c>
    </row>
    <row r="347" spans="1:8">
      <c r="A347" s="1">
        <v>44329</v>
      </c>
      <c r="B347">
        <v>211</v>
      </c>
      <c r="C347">
        <v>215.449997</v>
      </c>
      <c r="D347">
        <v>208.10000600000001</v>
      </c>
      <c r="E347">
        <v>215.199997</v>
      </c>
      <c r="F347">
        <v>193.77475000000001</v>
      </c>
      <c r="G347">
        <f t="shared" si="5"/>
        <v>7.9624375726352614E-3</v>
      </c>
      <c r="H347">
        <v>886435</v>
      </c>
    </row>
    <row r="348" spans="1:8">
      <c r="A348" s="1">
        <v>44330</v>
      </c>
      <c r="B348">
        <v>216.800003</v>
      </c>
      <c r="C348">
        <v>218</v>
      </c>
      <c r="D348">
        <v>215.949997</v>
      </c>
      <c r="E348">
        <v>217.300003</v>
      </c>
      <c r="F348">
        <v>195.66568000000001</v>
      </c>
      <c r="G348">
        <f t="shared" si="5"/>
        <v>9.7583921537764962E-3</v>
      </c>
      <c r="H348">
        <v>991607</v>
      </c>
    </row>
    <row r="349" spans="1:8">
      <c r="A349" s="1">
        <v>44333</v>
      </c>
      <c r="B349">
        <v>217.64999399999999</v>
      </c>
      <c r="C349">
        <v>218.199997</v>
      </c>
      <c r="D349">
        <v>216.199997</v>
      </c>
      <c r="E349">
        <v>217.64999399999999</v>
      </c>
      <c r="F349">
        <v>195.98083500000001</v>
      </c>
      <c r="G349">
        <f t="shared" si="5"/>
        <v>1.6106810351208534E-3</v>
      </c>
      <c r="H349">
        <v>627302</v>
      </c>
    </row>
    <row r="350" spans="1:8">
      <c r="A350" s="1">
        <v>44334</v>
      </c>
      <c r="B350">
        <v>218.5</v>
      </c>
      <c r="C350">
        <v>219.60000600000001</v>
      </c>
      <c r="D350">
        <v>215.85000600000001</v>
      </c>
      <c r="E350">
        <v>217.39999399999999</v>
      </c>
      <c r="F350">
        <v>195.75572199999999</v>
      </c>
      <c r="G350">
        <f t="shared" si="5"/>
        <v>-1.1486480297934198E-3</v>
      </c>
      <c r="H350">
        <v>812120</v>
      </c>
    </row>
    <row r="351" spans="1:8">
      <c r="A351" s="1">
        <v>44335</v>
      </c>
      <c r="B351">
        <v>215.800003</v>
      </c>
      <c r="C351">
        <v>216.449997</v>
      </c>
      <c r="D351">
        <v>211</v>
      </c>
      <c r="E351">
        <v>213.75</v>
      </c>
      <c r="F351">
        <v>192.46911600000001</v>
      </c>
      <c r="G351">
        <f t="shared" si="5"/>
        <v>-1.6789322766258552E-2</v>
      </c>
      <c r="H351">
        <v>958578</v>
      </c>
    </row>
    <row r="352" spans="1:8">
      <c r="A352" s="1">
        <v>44336</v>
      </c>
      <c r="B352">
        <v>215.14999399999999</v>
      </c>
      <c r="C352">
        <v>215.300003</v>
      </c>
      <c r="D352">
        <v>212.949997</v>
      </c>
      <c r="E352">
        <v>214.949997</v>
      </c>
      <c r="F352">
        <v>193.54965200000001</v>
      </c>
      <c r="G352">
        <f t="shared" si="5"/>
        <v>5.6140747277084735E-3</v>
      </c>
      <c r="H352">
        <v>758275</v>
      </c>
    </row>
    <row r="353" spans="1:8">
      <c r="A353" s="1">
        <v>44337</v>
      </c>
      <c r="B353">
        <v>214.64999399999999</v>
      </c>
      <c r="C353">
        <v>217.35000600000001</v>
      </c>
      <c r="D353">
        <v>214.25</v>
      </c>
      <c r="E353">
        <v>216.5</v>
      </c>
      <c r="F353">
        <v>194.94534300000001</v>
      </c>
      <c r="G353">
        <f t="shared" si="5"/>
        <v>7.2110230402273601E-3</v>
      </c>
      <c r="H353">
        <v>916404</v>
      </c>
    </row>
    <row r="354" spans="1:8">
      <c r="A354" s="1">
        <v>44341</v>
      </c>
      <c r="B354">
        <v>217.35000600000001</v>
      </c>
      <c r="C354">
        <v>217.35000600000001</v>
      </c>
      <c r="D354">
        <v>215.10000600000001</v>
      </c>
      <c r="E354">
        <v>215.35000600000001</v>
      </c>
      <c r="F354">
        <v>193.90983600000001</v>
      </c>
      <c r="G354">
        <f t="shared" si="5"/>
        <v>-5.3117811590913666E-3</v>
      </c>
      <c r="H354">
        <v>781972</v>
      </c>
    </row>
    <row r="355" spans="1:8">
      <c r="A355" s="1">
        <v>44342</v>
      </c>
      <c r="B355">
        <v>215.39999399999999</v>
      </c>
      <c r="C355">
        <v>215.75</v>
      </c>
      <c r="D355">
        <v>212.5</v>
      </c>
      <c r="E355">
        <v>214.10000600000001</v>
      </c>
      <c r="F355">
        <v>192.78428600000001</v>
      </c>
      <c r="G355">
        <f t="shared" si="5"/>
        <v>-5.8045018407421045E-3</v>
      </c>
      <c r="H355">
        <v>649037</v>
      </c>
    </row>
    <row r="356" spans="1:8">
      <c r="A356" s="1">
        <v>44343</v>
      </c>
      <c r="B356">
        <v>213.10000600000001</v>
      </c>
      <c r="C356">
        <v>216.699997</v>
      </c>
      <c r="D356">
        <v>212.550003</v>
      </c>
      <c r="E356">
        <v>215.35000600000001</v>
      </c>
      <c r="F356">
        <v>193.90983600000001</v>
      </c>
      <c r="G356">
        <f t="shared" si="5"/>
        <v>5.8383907908345911E-3</v>
      </c>
      <c r="H356">
        <v>1032718</v>
      </c>
    </row>
    <row r="357" spans="1:8">
      <c r="A357" s="1">
        <v>44344</v>
      </c>
      <c r="B357">
        <v>217.199997</v>
      </c>
      <c r="C357">
        <v>218.39999399999999</v>
      </c>
      <c r="D357">
        <v>215.550003</v>
      </c>
      <c r="E357">
        <v>217.75</v>
      </c>
      <c r="F357">
        <v>196.070877</v>
      </c>
      <c r="G357">
        <f t="shared" si="5"/>
        <v>1.1144566178685089E-2</v>
      </c>
      <c r="H357">
        <v>719192</v>
      </c>
    </row>
    <row r="358" spans="1:8">
      <c r="A358" s="1">
        <v>44347</v>
      </c>
      <c r="B358">
        <v>217.449997</v>
      </c>
      <c r="C358">
        <v>217.449997</v>
      </c>
      <c r="D358">
        <v>215.25</v>
      </c>
      <c r="E358">
        <v>215.449997</v>
      </c>
      <c r="F358">
        <v>193.999863</v>
      </c>
      <c r="G358">
        <f t="shared" si="5"/>
        <v>-1.0562578347624751E-2</v>
      </c>
      <c r="H358">
        <v>509155</v>
      </c>
    </row>
    <row r="359" spans="1:8">
      <c r="A359" s="1">
        <v>44348</v>
      </c>
      <c r="B359">
        <v>216.10000600000001</v>
      </c>
      <c r="C359">
        <v>218</v>
      </c>
      <c r="D359">
        <v>215.60000600000001</v>
      </c>
      <c r="E359">
        <v>217</v>
      </c>
      <c r="F359">
        <v>195.395554</v>
      </c>
      <c r="G359">
        <f t="shared" si="5"/>
        <v>7.1942885856572936E-3</v>
      </c>
      <c r="H359">
        <v>614418</v>
      </c>
    </row>
    <row r="360" spans="1:8">
      <c r="A360" s="1">
        <v>44349</v>
      </c>
      <c r="B360">
        <v>216.75</v>
      </c>
      <c r="C360">
        <v>217.60000600000001</v>
      </c>
      <c r="D360">
        <v>216.25</v>
      </c>
      <c r="E360">
        <v>217.14999399999999</v>
      </c>
      <c r="F360">
        <v>195.53062399999999</v>
      </c>
      <c r="G360">
        <f t="shared" si="5"/>
        <v>6.9126444913880647E-4</v>
      </c>
      <c r="H360">
        <v>532611</v>
      </c>
    </row>
    <row r="361" spans="1:8">
      <c r="A361" s="1">
        <v>44350</v>
      </c>
      <c r="B361">
        <v>217.199997</v>
      </c>
      <c r="C361">
        <v>219.25</v>
      </c>
      <c r="D361">
        <v>216.39999399999999</v>
      </c>
      <c r="E361">
        <v>218.5</v>
      </c>
      <c r="F361">
        <v>196.746216</v>
      </c>
      <c r="G361">
        <f t="shared" si="5"/>
        <v>6.2168880512549762E-3</v>
      </c>
      <c r="H361">
        <v>704999</v>
      </c>
    </row>
    <row r="362" spans="1:8">
      <c r="A362" s="1">
        <v>44351</v>
      </c>
      <c r="B362">
        <v>218.449997</v>
      </c>
      <c r="C362">
        <v>219.300003</v>
      </c>
      <c r="D362">
        <v>217.800003</v>
      </c>
      <c r="E362">
        <v>218.64999399999999</v>
      </c>
      <c r="F362">
        <v>196.881271</v>
      </c>
      <c r="G362">
        <f t="shared" si="5"/>
        <v>6.8644268106266004E-4</v>
      </c>
      <c r="H362">
        <v>638379</v>
      </c>
    </row>
    <row r="363" spans="1:8">
      <c r="A363" s="1">
        <v>44354</v>
      </c>
      <c r="B363">
        <v>218.60000600000001</v>
      </c>
      <c r="C363">
        <v>219.449997</v>
      </c>
      <c r="D363">
        <v>217.550003</v>
      </c>
      <c r="E363">
        <v>218.300003</v>
      </c>
      <c r="F363">
        <v>196.56613200000001</v>
      </c>
      <c r="G363">
        <f t="shared" si="5"/>
        <v>-1.6006550465634817E-3</v>
      </c>
      <c r="H363">
        <v>777456</v>
      </c>
    </row>
    <row r="364" spans="1:8">
      <c r="A364" s="1">
        <v>44355</v>
      </c>
      <c r="B364">
        <v>218.14999399999999</v>
      </c>
      <c r="C364">
        <v>219.39999399999999</v>
      </c>
      <c r="D364">
        <v>217.60000600000001</v>
      </c>
      <c r="E364">
        <v>218.39999399999999</v>
      </c>
      <c r="F364">
        <v>196.656158</v>
      </c>
      <c r="G364">
        <f t="shared" si="5"/>
        <v>4.5799344517805096E-4</v>
      </c>
      <c r="H364">
        <v>673998</v>
      </c>
    </row>
    <row r="365" spans="1:8">
      <c r="A365" s="1">
        <v>44356</v>
      </c>
      <c r="B365">
        <v>218.550003</v>
      </c>
      <c r="C365">
        <v>218.85000600000001</v>
      </c>
      <c r="D365">
        <v>215.60000600000001</v>
      </c>
      <c r="E365">
        <v>217.60000600000001</v>
      </c>
      <c r="F365">
        <v>195.935822</v>
      </c>
      <c r="G365">
        <f t="shared" si="5"/>
        <v>-3.6629211478849122E-3</v>
      </c>
      <c r="H365">
        <v>843820</v>
      </c>
    </row>
    <row r="366" spans="1:8">
      <c r="A366" s="1">
        <v>44357</v>
      </c>
      <c r="B366">
        <v>218.10000600000001</v>
      </c>
      <c r="C366">
        <v>220.10000600000001</v>
      </c>
      <c r="D366">
        <v>217.25</v>
      </c>
      <c r="E366">
        <v>218.199997</v>
      </c>
      <c r="F366">
        <v>196.47607400000001</v>
      </c>
      <c r="G366">
        <f t="shared" si="5"/>
        <v>2.7572905989594609E-3</v>
      </c>
      <c r="H366">
        <v>942480</v>
      </c>
    </row>
    <row r="367" spans="1:8">
      <c r="A367" s="1">
        <v>44358</v>
      </c>
      <c r="B367">
        <v>218.050003</v>
      </c>
      <c r="C367">
        <v>218.14999399999999</v>
      </c>
      <c r="D367">
        <v>215.64999399999999</v>
      </c>
      <c r="E367">
        <v>217.39999399999999</v>
      </c>
      <c r="F367">
        <v>195.75572199999999</v>
      </c>
      <c r="G367">
        <f t="shared" si="5"/>
        <v>-3.6663599049725493E-3</v>
      </c>
      <c r="H367">
        <v>978483</v>
      </c>
    </row>
    <row r="368" spans="1:8">
      <c r="A368" s="1">
        <v>44361</v>
      </c>
      <c r="B368">
        <v>217.89999399999999</v>
      </c>
      <c r="C368">
        <v>218.550003</v>
      </c>
      <c r="D368">
        <v>216.64999399999999</v>
      </c>
      <c r="E368">
        <v>216.64999399999999</v>
      </c>
      <c r="F368">
        <v>195.08038300000001</v>
      </c>
      <c r="G368">
        <f t="shared" si="5"/>
        <v>-3.4499068180493531E-3</v>
      </c>
      <c r="H368">
        <v>683219</v>
      </c>
    </row>
    <row r="369" spans="1:8">
      <c r="A369" s="1">
        <v>44362</v>
      </c>
      <c r="B369">
        <v>218</v>
      </c>
      <c r="C369">
        <v>219.10000600000001</v>
      </c>
      <c r="D369">
        <v>217.300003</v>
      </c>
      <c r="E369">
        <v>218.39999399999999</v>
      </c>
      <c r="F369">
        <v>196.656158</v>
      </c>
      <c r="G369">
        <f t="shared" si="5"/>
        <v>8.0775676967990151E-3</v>
      </c>
      <c r="H369">
        <v>573768</v>
      </c>
    </row>
    <row r="370" spans="1:8">
      <c r="A370" s="1">
        <v>44363</v>
      </c>
      <c r="B370">
        <v>219</v>
      </c>
      <c r="C370">
        <v>220.300003</v>
      </c>
      <c r="D370">
        <v>218.800003</v>
      </c>
      <c r="E370">
        <v>219.800003</v>
      </c>
      <c r="F370">
        <v>197.91679400000001</v>
      </c>
      <c r="G370">
        <f t="shared" si="5"/>
        <v>6.410356089637359E-3</v>
      </c>
      <c r="H370">
        <v>855248</v>
      </c>
    </row>
    <row r="371" spans="1:8">
      <c r="A371" s="1">
        <v>44364</v>
      </c>
      <c r="B371">
        <v>219.75</v>
      </c>
      <c r="C371">
        <v>223.5</v>
      </c>
      <c r="D371">
        <v>219.699997</v>
      </c>
      <c r="E371">
        <v>222.64999399999999</v>
      </c>
      <c r="F371">
        <v>200.48303200000001</v>
      </c>
      <c r="G371">
        <f t="shared" si="5"/>
        <v>1.2966246815820925E-2</v>
      </c>
      <c r="H371">
        <v>1145412</v>
      </c>
    </row>
    <row r="372" spans="1:8">
      <c r="A372" s="1">
        <v>44365</v>
      </c>
      <c r="B372">
        <v>222.10000600000001</v>
      </c>
      <c r="C372">
        <v>222.10000600000001</v>
      </c>
      <c r="D372">
        <v>216</v>
      </c>
      <c r="E372">
        <v>217.300003</v>
      </c>
      <c r="F372">
        <v>195.66568000000001</v>
      </c>
      <c r="G372">
        <f t="shared" si="5"/>
        <v>-2.4028726780229492E-2</v>
      </c>
      <c r="H372">
        <v>2462796</v>
      </c>
    </row>
    <row r="373" spans="1:8">
      <c r="A373" s="1">
        <v>44368</v>
      </c>
      <c r="B373">
        <v>216.699997</v>
      </c>
      <c r="C373">
        <v>218.050003</v>
      </c>
      <c r="D373">
        <v>214.199997</v>
      </c>
      <c r="E373">
        <v>217.199997</v>
      </c>
      <c r="F373">
        <v>195.575638</v>
      </c>
      <c r="G373">
        <f t="shared" si="5"/>
        <v>-4.6018289972982185E-4</v>
      </c>
      <c r="H373">
        <v>905628</v>
      </c>
    </row>
    <row r="374" spans="1:8">
      <c r="A374" s="1">
        <v>44369</v>
      </c>
      <c r="B374">
        <v>217.64999399999999</v>
      </c>
      <c r="C374">
        <v>217.64999399999999</v>
      </c>
      <c r="D374">
        <v>215.699997</v>
      </c>
      <c r="E374">
        <v>215.699997</v>
      </c>
      <c r="F374">
        <v>194.224976</v>
      </c>
      <c r="G374">
        <f t="shared" si="5"/>
        <v>-6.9060851024809189E-3</v>
      </c>
      <c r="H374">
        <v>931574</v>
      </c>
    </row>
    <row r="375" spans="1:8">
      <c r="A375" s="1">
        <v>44370</v>
      </c>
      <c r="B375">
        <v>215.89999399999999</v>
      </c>
      <c r="C375">
        <v>216.14999399999999</v>
      </c>
      <c r="D375">
        <v>213.14999399999999</v>
      </c>
      <c r="E375">
        <v>213.14999399999999</v>
      </c>
      <c r="F375">
        <v>191.92884799999999</v>
      </c>
      <c r="G375">
        <f t="shared" si="5"/>
        <v>-1.1822001718254871E-2</v>
      </c>
      <c r="H375">
        <v>837942</v>
      </c>
    </row>
    <row r="376" spans="1:8">
      <c r="A376" s="1">
        <v>44371</v>
      </c>
      <c r="B376">
        <v>214.60000600000001</v>
      </c>
      <c r="C376">
        <v>215.35000600000001</v>
      </c>
      <c r="D376">
        <v>213.64999399999999</v>
      </c>
      <c r="E376">
        <v>214.85000600000001</v>
      </c>
      <c r="F376">
        <v>193.45961</v>
      </c>
      <c r="G376">
        <f t="shared" si="5"/>
        <v>7.9756744020056392E-3</v>
      </c>
      <c r="H376">
        <v>661043</v>
      </c>
    </row>
    <row r="377" spans="1:8">
      <c r="A377" s="1">
        <v>44372</v>
      </c>
      <c r="B377">
        <v>214.60000600000001</v>
      </c>
      <c r="C377">
        <v>215.14999399999999</v>
      </c>
      <c r="D377">
        <v>213.85000600000001</v>
      </c>
      <c r="E377">
        <v>214.64999399999999</v>
      </c>
      <c r="F377">
        <v>193.27950999999999</v>
      </c>
      <c r="G377">
        <f t="shared" si="5"/>
        <v>-9.3094367346246987E-4</v>
      </c>
      <c r="H377">
        <v>633772</v>
      </c>
    </row>
    <row r="378" spans="1:8">
      <c r="A378" s="1">
        <v>44375</v>
      </c>
      <c r="B378">
        <v>214.800003</v>
      </c>
      <c r="C378">
        <v>215.10000600000001</v>
      </c>
      <c r="D378">
        <v>213.5</v>
      </c>
      <c r="E378">
        <v>213.5</v>
      </c>
      <c r="F378">
        <v>192.24401900000001</v>
      </c>
      <c r="G378">
        <f t="shared" si="5"/>
        <v>-5.3574794348349997E-3</v>
      </c>
      <c r="H378">
        <v>547573</v>
      </c>
    </row>
    <row r="379" spans="1:8">
      <c r="A379" s="1">
        <v>44376</v>
      </c>
      <c r="B379">
        <v>213.14999399999999</v>
      </c>
      <c r="C379">
        <v>214.800003</v>
      </c>
      <c r="D379">
        <v>212.800003</v>
      </c>
      <c r="E379">
        <v>212.800003</v>
      </c>
      <c r="F379">
        <v>191.613708</v>
      </c>
      <c r="G379">
        <f t="shared" si="5"/>
        <v>-3.278702782425702E-3</v>
      </c>
      <c r="H379">
        <v>555109</v>
      </c>
    </row>
    <row r="380" spans="1:8">
      <c r="A380" s="1">
        <v>44377</v>
      </c>
      <c r="B380">
        <v>212.39999399999999</v>
      </c>
      <c r="C380">
        <v>213.199997</v>
      </c>
      <c r="D380">
        <v>208.75</v>
      </c>
      <c r="E380">
        <v>210.300003</v>
      </c>
      <c r="F380">
        <v>189.36260999999999</v>
      </c>
      <c r="G380">
        <f t="shared" si="5"/>
        <v>-1.174810520341274E-2</v>
      </c>
      <c r="H380">
        <v>1464840</v>
      </c>
    </row>
    <row r="381" spans="1:8">
      <c r="A381" s="1">
        <v>44378</v>
      </c>
      <c r="B381">
        <v>212.60000600000001</v>
      </c>
      <c r="C381">
        <v>213.60000600000001</v>
      </c>
      <c r="D381">
        <v>210.25</v>
      </c>
      <c r="E381">
        <v>212.050003</v>
      </c>
      <c r="F381">
        <v>190.93838500000001</v>
      </c>
      <c r="G381">
        <f t="shared" si="5"/>
        <v>8.3214685306671754E-3</v>
      </c>
      <c r="H381">
        <v>852167</v>
      </c>
    </row>
    <row r="382" spans="1:8">
      <c r="A382" s="1">
        <v>44379</v>
      </c>
      <c r="B382">
        <v>212.5</v>
      </c>
      <c r="C382">
        <v>213.60000600000001</v>
      </c>
      <c r="D382">
        <v>211.85000600000001</v>
      </c>
      <c r="E382">
        <v>212.85000600000001</v>
      </c>
      <c r="F382">
        <v>191.65872200000001</v>
      </c>
      <c r="G382">
        <f t="shared" si="5"/>
        <v>3.7726149197292447E-3</v>
      </c>
      <c r="H382">
        <v>657099</v>
      </c>
    </row>
    <row r="383" spans="1:8">
      <c r="A383" s="1">
        <v>44382</v>
      </c>
      <c r="B383">
        <v>212.35000600000001</v>
      </c>
      <c r="C383">
        <v>214.300003</v>
      </c>
      <c r="D383">
        <v>211.10000600000001</v>
      </c>
      <c r="E383">
        <v>213.949997</v>
      </c>
      <c r="F383">
        <v>192.64920000000001</v>
      </c>
      <c r="G383">
        <f t="shared" si="5"/>
        <v>5.1679255171073191E-3</v>
      </c>
      <c r="H383">
        <v>451255</v>
      </c>
    </row>
    <row r="384" spans="1:8">
      <c r="A384" s="1">
        <v>44383</v>
      </c>
      <c r="B384">
        <v>213.85000600000001</v>
      </c>
      <c r="C384">
        <v>213.85000600000001</v>
      </c>
      <c r="D384">
        <v>210.14999399999999</v>
      </c>
      <c r="E384">
        <v>211.300003</v>
      </c>
      <c r="F384">
        <v>190.263046</v>
      </c>
      <c r="G384">
        <f t="shared" si="5"/>
        <v>-1.238600523646094E-2</v>
      </c>
      <c r="H384">
        <v>704645</v>
      </c>
    </row>
    <row r="385" spans="1:8">
      <c r="A385" s="1">
        <v>44384</v>
      </c>
      <c r="B385">
        <v>212.199997</v>
      </c>
      <c r="C385">
        <v>213.14999399999999</v>
      </c>
      <c r="D385">
        <v>210.75</v>
      </c>
      <c r="E385">
        <v>212.10000600000001</v>
      </c>
      <c r="F385">
        <v>190.98339799999999</v>
      </c>
      <c r="G385">
        <f t="shared" si="5"/>
        <v>3.7860846609172327E-3</v>
      </c>
      <c r="H385">
        <v>566010</v>
      </c>
    </row>
    <row r="386" spans="1:8">
      <c r="A386" s="1">
        <v>44385</v>
      </c>
      <c r="B386">
        <v>210.75</v>
      </c>
      <c r="C386">
        <v>211</v>
      </c>
      <c r="D386">
        <v>206.699997</v>
      </c>
      <c r="E386">
        <v>207.75</v>
      </c>
      <c r="F386">
        <v>187.06646699999999</v>
      </c>
      <c r="G386">
        <f t="shared" si="5"/>
        <v>-2.0509274842832159E-2</v>
      </c>
      <c r="H386">
        <v>1528265</v>
      </c>
    </row>
    <row r="387" spans="1:8">
      <c r="A387" s="1">
        <v>44386</v>
      </c>
      <c r="B387">
        <v>208.199997</v>
      </c>
      <c r="C387">
        <v>212.10000600000001</v>
      </c>
      <c r="D387">
        <v>207.89999399999999</v>
      </c>
      <c r="E387">
        <v>212.10000600000001</v>
      </c>
      <c r="F387">
        <v>190.98339799999999</v>
      </c>
      <c r="G387">
        <f t="shared" si="5"/>
        <v>2.0938712655539815E-2</v>
      </c>
      <c r="H387">
        <v>997238</v>
      </c>
    </row>
    <row r="388" spans="1:8">
      <c r="A388" s="1">
        <v>44389</v>
      </c>
      <c r="B388">
        <v>211.800003</v>
      </c>
      <c r="C388">
        <v>212.949997</v>
      </c>
      <c r="D388">
        <v>209.949997</v>
      </c>
      <c r="E388">
        <v>212.10000600000001</v>
      </c>
      <c r="F388">
        <v>190.98339799999999</v>
      </c>
      <c r="G388">
        <f t="shared" ref="G388:G451" si="6">($F388/$F387)-1</f>
        <v>0</v>
      </c>
      <c r="H388">
        <v>597023</v>
      </c>
    </row>
    <row r="389" spans="1:8">
      <c r="A389" s="1">
        <v>44390</v>
      </c>
      <c r="B389">
        <v>212.5</v>
      </c>
      <c r="C389">
        <v>213.85000600000001</v>
      </c>
      <c r="D389">
        <v>211.699997</v>
      </c>
      <c r="E389">
        <v>212.199997</v>
      </c>
      <c r="F389">
        <v>191.07342499999999</v>
      </c>
      <c r="G389">
        <f t="shared" si="6"/>
        <v>4.7138652334588471E-4</v>
      </c>
      <c r="H389">
        <v>690273</v>
      </c>
    </row>
    <row r="390" spans="1:8">
      <c r="A390" s="1">
        <v>44391</v>
      </c>
      <c r="B390">
        <v>211.5</v>
      </c>
      <c r="C390">
        <v>213.10000600000001</v>
      </c>
      <c r="D390">
        <v>211</v>
      </c>
      <c r="E390">
        <v>211.199997</v>
      </c>
      <c r="F390">
        <v>190.17300399999999</v>
      </c>
      <c r="G390">
        <f t="shared" si="6"/>
        <v>-4.7124344999833756E-3</v>
      </c>
      <c r="H390">
        <v>534117</v>
      </c>
    </row>
    <row r="391" spans="1:8">
      <c r="A391" s="1">
        <v>44392</v>
      </c>
      <c r="B391">
        <v>210.85000600000001</v>
      </c>
      <c r="C391">
        <v>211.300003</v>
      </c>
      <c r="D391">
        <v>209.800003</v>
      </c>
      <c r="E391">
        <v>211</v>
      </c>
      <c r="F391">
        <v>189.99290500000001</v>
      </c>
      <c r="G391">
        <f t="shared" si="6"/>
        <v>-9.470271605952485E-4</v>
      </c>
      <c r="H391">
        <v>589900</v>
      </c>
    </row>
    <row r="392" spans="1:8">
      <c r="A392" s="1">
        <v>44393</v>
      </c>
      <c r="B392">
        <v>211.300003</v>
      </c>
      <c r="C392">
        <v>212.14999399999999</v>
      </c>
      <c r="D392">
        <v>208.25</v>
      </c>
      <c r="E392">
        <v>208.949997</v>
      </c>
      <c r="F392">
        <v>188.14700300000001</v>
      </c>
      <c r="G392">
        <f t="shared" si="6"/>
        <v>-9.7156364865308431E-3</v>
      </c>
      <c r="H392">
        <v>947479</v>
      </c>
    </row>
    <row r="393" spans="1:8">
      <c r="A393" s="1">
        <v>44396</v>
      </c>
      <c r="B393">
        <v>206.89999399999999</v>
      </c>
      <c r="C393">
        <v>206.89999399999999</v>
      </c>
      <c r="D393">
        <v>200.050003</v>
      </c>
      <c r="E393">
        <v>201.10000600000001</v>
      </c>
      <c r="F393">
        <v>181.078552</v>
      </c>
      <c r="G393">
        <f t="shared" si="6"/>
        <v>-3.7568767438724504E-2</v>
      </c>
      <c r="H393">
        <v>1601686</v>
      </c>
    </row>
    <row r="394" spans="1:8">
      <c r="A394" s="1">
        <v>44397</v>
      </c>
      <c r="B394">
        <v>202.5</v>
      </c>
      <c r="C394">
        <v>205.25</v>
      </c>
      <c r="D394">
        <v>200.800003</v>
      </c>
      <c r="E394">
        <v>203.35000600000001</v>
      </c>
      <c r="F394">
        <v>183.10453799999999</v>
      </c>
      <c r="G394">
        <f t="shared" si="6"/>
        <v>1.1188437159581399E-2</v>
      </c>
      <c r="H394">
        <v>913141</v>
      </c>
    </row>
    <row r="395" spans="1:8">
      <c r="A395" s="1">
        <v>44398</v>
      </c>
      <c r="B395">
        <v>204.449997</v>
      </c>
      <c r="C395">
        <v>208.39999399999999</v>
      </c>
      <c r="D395">
        <v>203.699997</v>
      </c>
      <c r="E395">
        <v>207.60000600000001</v>
      </c>
      <c r="F395">
        <v>186.93142700000001</v>
      </c>
      <c r="G395">
        <f t="shared" si="6"/>
        <v>2.0900022696324516E-2</v>
      </c>
      <c r="H395">
        <v>1246530</v>
      </c>
    </row>
    <row r="396" spans="1:8">
      <c r="A396" s="1">
        <v>44399</v>
      </c>
      <c r="B396">
        <v>210</v>
      </c>
      <c r="C396">
        <v>211.550003</v>
      </c>
      <c r="D396">
        <v>208.5</v>
      </c>
      <c r="E396">
        <v>208.85000600000001</v>
      </c>
      <c r="F396">
        <v>188.05697599999999</v>
      </c>
      <c r="G396">
        <f t="shared" si="6"/>
        <v>6.0211865819650434E-3</v>
      </c>
      <c r="H396">
        <v>589094</v>
      </c>
    </row>
    <row r="397" spans="1:8">
      <c r="A397" s="1">
        <v>44400</v>
      </c>
      <c r="B397">
        <v>209.89999399999999</v>
      </c>
      <c r="C397">
        <v>211.14999399999999</v>
      </c>
      <c r="D397">
        <v>209.10000600000001</v>
      </c>
      <c r="E397">
        <v>210.5</v>
      </c>
      <c r="F397">
        <v>189.54269400000001</v>
      </c>
      <c r="G397">
        <f t="shared" si="6"/>
        <v>7.9003610054859674E-3</v>
      </c>
      <c r="H397">
        <v>621651</v>
      </c>
    </row>
    <row r="398" spans="1:8">
      <c r="A398" s="1">
        <v>44403</v>
      </c>
      <c r="B398">
        <v>209.14999399999999</v>
      </c>
      <c r="C398">
        <v>211.14999399999999</v>
      </c>
      <c r="D398">
        <v>207.800003</v>
      </c>
      <c r="E398">
        <v>211.14999399999999</v>
      </c>
      <c r="F398">
        <v>190.12797499999999</v>
      </c>
      <c r="G398">
        <f t="shared" si="6"/>
        <v>3.0878584009150778E-3</v>
      </c>
      <c r="H398">
        <v>475414</v>
      </c>
    </row>
    <row r="399" spans="1:8">
      <c r="A399" s="1">
        <v>44404</v>
      </c>
      <c r="B399">
        <v>210</v>
      </c>
      <c r="C399">
        <v>210.550003</v>
      </c>
      <c r="D399">
        <v>208.050003</v>
      </c>
      <c r="E399">
        <v>210.199997</v>
      </c>
      <c r="F399">
        <v>189.27255199999999</v>
      </c>
      <c r="G399">
        <f t="shared" si="6"/>
        <v>-4.4991958705709045E-3</v>
      </c>
      <c r="H399">
        <v>494611</v>
      </c>
    </row>
    <row r="400" spans="1:8">
      <c r="A400" s="1">
        <v>44405</v>
      </c>
      <c r="B400">
        <v>210.449997</v>
      </c>
      <c r="C400">
        <v>211.75</v>
      </c>
      <c r="D400">
        <v>209.64999399999999</v>
      </c>
      <c r="E400">
        <v>210.300003</v>
      </c>
      <c r="F400">
        <v>189.36260999999999</v>
      </c>
      <c r="G400">
        <f t="shared" si="6"/>
        <v>4.7581119950246276E-4</v>
      </c>
      <c r="H400">
        <v>494916</v>
      </c>
    </row>
    <row r="401" spans="1:8">
      <c r="A401" s="1">
        <v>44406</v>
      </c>
      <c r="B401">
        <v>211.300003</v>
      </c>
      <c r="C401">
        <v>212.35000600000001</v>
      </c>
      <c r="D401">
        <v>210.89999399999999</v>
      </c>
      <c r="E401">
        <v>211.5</v>
      </c>
      <c r="F401">
        <v>190.44313</v>
      </c>
      <c r="G401">
        <f t="shared" si="6"/>
        <v>5.7060894967597697E-3</v>
      </c>
      <c r="H401">
        <v>491856</v>
      </c>
    </row>
    <row r="402" spans="1:8">
      <c r="A402" s="1">
        <v>44407</v>
      </c>
      <c r="B402">
        <v>209.949997</v>
      </c>
      <c r="C402">
        <v>211.64999399999999</v>
      </c>
      <c r="D402">
        <v>209.800003</v>
      </c>
      <c r="E402">
        <v>210</v>
      </c>
      <c r="F402">
        <v>189.092468</v>
      </c>
      <c r="G402">
        <f t="shared" si="6"/>
        <v>-7.0922064765476245E-3</v>
      </c>
      <c r="H402">
        <v>768165</v>
      </c>
    </row>
    <row r="403" spans="1:8">
      <c r="A403" s="1">
        <v>44410</v>
      </c>
      <c r="B403">
        <v>202</v>
      </c>
      <c r="C403">
        <v>205.300003</v>
      </c>
      <c r="D403">
        <v>189.89999399999999</v>
      </c>
      <c r="E403">
        <v>193.699997</v>
      </c>
      <c r="F403">
        <v>174.41528299999999</v>
      </c>
      <c r="G403">
        <f t="shared" si="6"/>
        <v>-7.7619088455707308E-2</v>
      </c>
      <c r="H403">
        <v>5205191</v>
      </c>
    </row>
    <row r="404" spans="1:8">
      <c r="A404" s="1">
        <v>44411</v>
      </c>
      <c r="B404">
        <v>193</v>
      </c>
      <c r="C404">
        <v>194.740005</v>
      </c>
      <c r="D404">
        <v>191.86000100000001</v>
      </c>
      <c r="E404">
        <v>192.13999899999999</v>
      </c>
      <c r="F404">
        <v>173.010605</v>
      </c>
      <c r="G404">
        <f t="shared" si="6"/>
        <v>-8.0536405746048922E-3</v>
      </c>
      <c r="H404">
        <v>2073588</v>
      </c>
    </row>
    <row r="405" spans="1:8">
      <c r="A405" s="1">
        <v>44412</v>
      </c>
      <c r="B405">
        <v>192.5</v>
      </c>
      <c r="C405">
        <v>193.479996</v>
      </c>
      <c r="D405">
        <v>189</v>
      </c>
      <c r="E405">
        <v>190.5</v>
      </c>
      <c r="F405">
        <v>171.53389000000001</v>
      </c>
      <c r="G405">
        <f t="shared" si="6"/>
        <v>-8.5354016304375335E-3</v>
      </c>
      <c r="H405">
        <v>1835721</v>
      </c>
    </row>
    <row r="406" spans="1:8">
      <c r="A406" s="1">
        <v>44413</v>
      </c>
      <c r="B406">
        <v>190</v>
      </c>
      <c r="C406">
        <v>193.60000600000001</v>
      </c>
      <c r="D406">
        <v>189.300003</v>
      </c>
      <c r="E406">
        <v>192.88000500000001</v>
      </c>
      <c r="F406">
        <v>173.67692600000001</v>
      </c>
      <c r="G406">
        <f t="shared" si="6"/>
        <v>1.249336792863498E-2</v>
      </c>
      <c r="H406">
        <v>1213046</v>
      </c>
    </row>
    <row r="407" spans="1:8">
      <c r="A407" s="1">
        <v>44414</v>
      </c>
      <c r="B407">
        <v>199</v>
      </c>
      <c r="C407">
        <v>199.300003</v>
      </c>
      <c r="D407">
        <v>196.5</v>
      </c>
      <c r="E407">
        <v>197.720001</v>
      </c>
      <c r="F407">
        <v>178.035065</v>
      </c>
      <c r="G407">
        <f t="shared" si="6"/>
        <v>2.5093367900811403E-2</v>
      </c>
      <c r="H407">
        <v>1473919</v>
      </c>
    </row>
    <row r="408" spans="1:8">
      <c r="A408" s="1">
        <v>44417</v>
      </c>
      <c r="B408">
        <v>198.60000600000001</v>
      </c>
      <c r="C408">
        <v>200.39999399999999</v>
      </c>
      <c r="D408">
        <v>197.44000199999999</v>
      </c>
      <c r="E408">
        <v>199.60000600000001</v>
      </c>
      <c r="F408">
        <v>179.72789</v>
      </c>
      <c r="G408">
        <f t="shared" si="6"/>
        <v>9.5083797116033431E-3</v>
      </c>
      <c r="H408">
        <v>790348</v>
      </c>
    </row>
    <row r="409" spans="1:8">
      <c r="A409" s="1">
        <v>44418</v>
      </c>
      <c r="B409">
        <v>200</v>
      </c>
      <c r="C409">
        <v>201.39999399999999</v>
      </c>
      <c r="D409">
        <v>199.199997</v>
      </c>
      <c r="E409">
        <v>201.300003</v>
      </c>
      <c r="F409">
        <v>181.258636</v>
      </c>
      <c r="G409">
        <f t="shared" si="6"/>
        <v>8.5170198125621432E-3</v>
      </c>
      <c r="H409">
        <v>621341</v>
      </c>
    </row>
    <row r="410" spans="1:8">
      <c r="A410" s="1">
        <v>44419</v>
      </c>
      <c r="B410">
        <v>201.199997</v>
      </c>
      <c r="C410">
        <v>202.14999399999999</v>
      </c>
      <c r="D410">
        <v>200.199997</v>
      </c>
      <c r="E410">
        <v>201.699997</v>
      </c>
      <c r="F410">
        <v>181.61882</v>
      </c>
      <c r="G410">
        <f t="shared" si="6"/>
        <v>1.9871273885123664E-3</v>
      </c>
      <c r="H410">
        <v>723301</v>
      </c>
    </row>
    <row r="411" spans="1:8">
      <c r="A411" s="1">
        <v>44420</v>
      </c>
      <c r="B411">
        <v>201.14999399999999</v>
      </c>
      <c r="C411">
        <v>202.14999399999999</v>
      </c>
      <c r="D411">
        <v>200.5</v>
      </c>
      <c r="E411">
        <v>201.699997</v>
      </c>
      <c r="F411">
        <v>181.61882</v>
      </c>
      <c r="G411">
        <f t="shared" si="6"/>
        <v>0</v>
      </c>
      <c r="H411">
        <v>740297</v>
      </c>
    </row>
    <row r="412" spans="1:8">
      <c r="A412" s="1">
        <v>44421</v>
      </c>
      <c r="B412">
        <v>201.85000600000001</v>
      </c>
      <c r="C412">
        <v>203.10000600000001</v>
      </c>
      <c r="D412">
        <v>201.449997</v>
      </c>
      <c r="E412">
        <v>201.64999399999999</v>
      </c>
      <c r="F412">
        <v>181.573792</v>
      </c>
      <c r="G412">
        <f t="shared" si="6"/>
        <v>-2.4792584821331509E-4</v>
      </c>
      <c r="H412">
        <v>615456</v>
      </c>
    </row>
    <row r="413" spans="1:8">
      <c r="A413" s="1">
        <v>44424</v>
      </c>
      <c r="B413">
        <v>200.5</v>
      </c>
      <c r="C413">
        <v>201.64999399999999</v>
      </c>
      <c r="D413">
        <v>199.979996</v>
      </c>
      <c r="E413">
        <v>201.199997</v>
      </c>
      <c r="F413">
        <v>181.16859400000001</v>
      </c>
      <c r="G413">
        <f t="shared" si="6"/>
        <v>-2.2315885763953824E-3</v>
      </c>
      <c r="H413">
        <v>613408</v>
      </c>
    </row>
    <row r="414" spans="1:8">
      <c r="A414" s="1">
        <v>44425</v>
      </c>
      <c r="B414">
        <v>200.5</v>
      </c>
      <c r="C414">
        <v>200.64999399999999</v>
      </c>
      <c r="D414">
        <v>198.16000399999999</v>
      </c>
      <c r="E414">
        <v>198.699997</v>
      </c>
      <c r="F414">
        <v>178.917496</v>
      </c>
      <c r="G414">
        <f t="shared" si="6"/>
        <v>-1.2425431750052729E-2</v>
      </c>
      <c r="H414">
        <v>863447</v>
      </c>
    </row>
    <row r="415" spans="1:8">
      <c r="A415" s="1">
        <v>44426</v>
      </c>
      <c r="B415">
        <v>198.63999899999999</v>
      </c>
      <c r="C415">
        <v>199.779999</v>
      </c>
      <c r="D415">
        <v>197.520004</v>
      </c>
      <c r="E415">
        <v>199.679993</v>
      </c>
      <c r="F415">
        <v>179.79991100000001</v>
      </c>
      <c r="G415">
        <f t="shared" si="6"/>
        <v>4.9319659604447619E-3</v>
      </c>
      <c r="H415">
        <v>837334</v>
      </c>
    </row>
    <row r="416" spans="1:8">
      <c r="A416" s="1">
        <v>44427</v>
      </c>
      <c r="B416">
        <v>198.16000399999999</v>
      </c>
      <c r="C416">
        <v>199.61999499999999</v>
      </c>
      <c r="D416">
        <v>196.300003</v>
      </c>
      <c r="E416">
        <v>198.020004</v>
      </c>
      <c r="F416">
        <v>178.30519100000001</v>
      </c>
      <c r="G416">
        <f t="shared" si="6"/>
        <v>-8.313241044930253E-3</v>
      </c>
      <c r="H416">
        <v>972872</v>
      </c>
    </row>
    <row r="417" spans="1:8">
      <c r="A417" s="1">
        <v>44428</v>
      </c>
      <c r="B417">
        <v>197.83999600000001</v>
      </c>
      <c r="C417">
        <v>199.279999</v>
      </c>
      <c r="D417">
        <v>197.199997</v>
      </c>
      <c r="E417">
        <v>198.720001</v>
      </c>
      <c r="F417">
        <v>178.93550099999999</v>
      </c>
      <c r="G417">
        <f t="shared" si="6"/>
        <v>3.5350064485781818E-3</v>
      </c>
      <c r="H417">
        <v>732482</v>
      </c>
    </row>
    <row r="418" spans="1:8">
      <c r="A418" s="1">
        <v>44431</v>
      </c>
      <c r="B418">
        <v>200</v>
      </c>
      <c r="C418">
        <v>200.64999399999999</v>
      </c>
      <c r="D418">
        <v>199.179993</v>
      </c>
      <c r="E418">
        <v>199.259995</v>
      </c>
      <c r="F418">
        <v>179.421738</v>
      </c>
      <c r="G418">
        <f t="shared" si="6"/>
        <v>2.7173869762155967E-3</v>
      </c>
      <c r="H418">
        <v>576945</v>
      </c>
    </row>
    <row r="419" spans="1:8">
      <c r="A419" s="1">
        <v>44432</v>
      </c>
      <c r="B419">
        <v>200.14999399999999</v>
      </c>
      <c r="C419">
        <v>201.050003</v>
      </c>
      <c r="D419">
        <v>199.240005</v>
      </c>
      <c r="E419">
        <v>200.75</v>
      </c>
      <c r="F419">
        <v>180.763397</v>
      </c>
      <c r="G419">
        <f t="shared" si="6"/>
        <v>7.4776836684080639E-3</v>
      </c>
      <c r="H419">
        <v>573992</v>
      </c>
    </row>
    <row r="420" spans="1:8">
      <c r="A420" s="1">
        <v>44433</v>
      </c>
      <c r="B420">
        <v>201.25</v>
      </c>
      <c r="C420">
        <v>201.5</v>
      </c>
      <c r="D420">
        <v>200.300003</v>
      </c>
      <c r="E420">
        <v>200.85000600000001</v>
      </c>
      <c r="F420">
        <v>180.853455</v>
      </c>
      <c r="G420">
        <f t="shared" si="6"/>
        <v>4.9820926965660206E-4</v>
      </c>
      <c r="H420">
        <v>488980</v>
      </c>
    </row>
    <row r="421" spans="1:8">
      <c r="A421" s="1">
        <v>44434</v>
      </c>
      <c r="B421">
        <v>200</v>
      </c>
      <c r="C421">
        <v>200.550003</v>
      </c>
      <c r="D421">
        <v>198.259995</v>
      </c>
      <c r="E421">
        <v>198.88000500000001</v>
      </c>
      <c r="F421">
        <v>179.07957500000001</v>
      </c>
      <c r="G421">
        <f t="shared" si="6"/>
        <v>-9.8083832570408092E-3</v>
      </c>
      <c r="H421">
        <v>739191</v>
      </c>
    </row>
    <row r="422" spans="1:8">
      <c r="A422" s="1">
        <v>44435</v>
      </c>
      <c r="B422">
        <v>198.96000699999999</v>
      </c>
      <c r="C422">
        <v>199.03999300000001</v>
      </c>
      <c r="D422">
        <v>197.41999799999999</v>
      </c>
      <c r="E422">
        <v>199</v>
      </c>
      <c r="F422">
        <v>179.187622</v>
      </c>
      <c r="G422">
        <f t="shared" si="6"/>
        <v>6.0334630568559255E-4</v>
      </c>
      <c r="H422">
        <v>569990</v>
      </c>
    </row>
    <row r="423" spans="1:8">
      <c r="A423" s="1">
        <v>44438</v>
      </c>
      <c r="B423">
        <v>199.020004</v>
      </c>
      <c r="C423">
        <v>199.33999600000001</v>
      </c>
      <c r="D423">
        <v>197.759995</v>
      </c>
      <c r="E423">
        <v>198.320007</v>
      </c>
      <c r="F423">
        <v>178.575333</v>
      </c>
      <c r="G423">
        <f t="shared" si="6"/>
        <v>-3.4170273212287272E-3</v>
      </c>
      <c r="H423">
        <v>475050</v>
      </c>
    </row>
    <row r="424" spans="1:8">
      <c r="A424" s="1">
        <v>44439</v>
      </c>
      <c r="B424">
        <v>198.320007</v>
      </c>
      <c r="C424">
        <v>199</v>
      </c>
      <c r="D424">
        <v>196.479996</v>
      </c>
      <c r="E424">
        <v>198.979996</v>
      </c>
      <c r="F424">
        <v>179.16961699999999</v>
      </c>
      <c r="G424">
        <f t="shared" si="6"/>
        <v>3.327917635746358E-3</v>
      </c>
      <c r="H424">
        <v>1245758</v>
      </c>
    </row>
    <row r="425" spans="1:8">
      <c r="A425" s="1">
        <v>44440</v>
      </c>
      <c r="B425">
        <v>199.699997</v>
      </c>
      <c r="C425">
        <v>202.449997</v>
      </c>
      <c r="D425">
        <v>199.13999899999999</v>
      </c>
      <c r="E425">
        <v>199.300003</v>
      </c>
      <c r="F425">
        <v>179.457764</v>
      </c>
      <c r="G425">
        <f t="shared" si="6"/>
        <v>1.6082358427991217E-3</v>
      </c>
      <c r="H425">
        <v>925196</v>
      </c>
    </row>
    <row r="426" spans="1:8">
      <c r="A426" s="1">
        <v>44441</v>
      </c>
      <c r="B426">
        <v>199.03999300000001</v>
      </c>
      <c r="C426">
        <v>199.03999300000001</v>
      </c>
      <c r="D426">
        <v>197.240005</v>
      </c>
      <c r="E426">
        <v>197.720001</v>
      </c>
      <c r="F426">
        <v>178.035065</v>
      </c>
      <c r="G426">
        <f t="shared" si="6"/>
        <v>-7.9277651091205215E-3</v>
      </c>
      <c r="H426">
        <v>794700</v>
      </c>
    </row>
    <row r="427" spans="1:8">
      <c r="A427" s="1">
        <v>44442</v>
      </c>
      <c r="B427">
        <v>197.740005</v>
      </c>
      <c r="C427">
        <v>198.240005</v>
      </c>
      <c r="D427">
        <v>195.60000600000001</v>
      </c>
      <c r="E427">
        <v>196.679993</v>
      </c>
      <c r="F427">
        <v>177.098602</v>
      </c>
      <c r="G427">
        <f t="shared" si="6"/>
        <v>-5.259991901033656E-3</v>
      </c>
      <c r="H427">
        <v>688291</v>
      </c>
    </row>
    <row r="428" spans="1:8">
      <c r="A428" s="1">
        <v>44445</v>
      </c>
      <c r="B428">
        <v>197.679993</v>
      </c>
      <c r="C428">
        <v>199.46000699999999</v>
      </c>
      <c r="D428">
        <v>197.13999899999999</v>
      </c>
      <c r="E428">
        <v>198.44000199999999</v>
      </c>
      <c r="F428">
        <v>178.68338</v>
      </c>
      <c r="G428">
        <f t="shared" si="6"/>
        <v>8.9485630157599694E-3</v>
      </c>
      <c r="H428">
        <v>650617</v>
      </c>
    </row>
    <row r="429" spans="1:8">
      <c r="A429" s="1">
        <v>44446</v>
      </c>
      <c r="B429">
        <v>197.61999499999999</v>
      </c>
      <c r="C429">
        <v>198.279999</v>
      </c>
      <c r="D429">
        <v>197.10000600000001</v>
      </c>
      <c r="E429">
        <v>197.699997</v>
      </c>
      <c r="F429">
        <v>178.017044</v>
      </c>
      <c r="G429">
        <f t="shared" si="6"/>
        <v>-3.7291436954013379E-3</v>
      </c>
      <c r="H429">
        <v>618194</v>
      </c>
    </row>
    <row r="430" spans="1:8">
      <c r="A430" s="1">
        <v>44447</v>
      </c>
      <c r="B430">
        <v>197</v>
      </c>
      <c r="C430">
        <v>197.720001</v>
      </c>
      <c r="D430">
        <v>194.53999300000001</v>
      </c>
      <c r="E430">
        <v>196.58000200000001</v>
      </c>
      <c r="F430">
        <v>177.00855999999999</v>
      </c>
      <c r="G430">
        <f t="shared" si="6"/>
        <v>-5.6650980003914997E-3</v>
      </c>
      <c r="H430">
        <v>978114</v>
      </c>
    </row>
    <row r="431" spans="1:8">
      <c r="A431" s="1">
        <v>44448</v>
      </c>
      <c r="B431">
        <v>195.46000699999999</v>
      </c>
      <c r="C431">
        <v>195.46000699999999</v>
      </c>
      <c r="D431">
        <v>193.36000100000001</v>
      </c>
      <c r="E431">
        <v>194.179993</v>
      </c>
      <c r="F431">
        <v>174.847488</v>
      </c>
      <c r="G431">
        <f t="shared" si="6"/>
        <v>-1.220885588809939E-2</v>
      </c>
      <c r="H431">
        <v>1138066</v>
      </c>
    </row>
    <row r="432" spans="1:8">
      <c r="A432" s="1">
        <v>44449</v>
      </c>
      <c r="B432">
        <v>194.720001</v>
      </c>
      <c r="C432">
        <v>195.63999899999999</v>
      </c>
      <c r="D432">
        <v>192.55999800000001</v>
      </c>
      <c r="E432">
        <v>193.259995</v>
      </c>
      <c r="F432">
        <v>174.01908900000001</v>
      </c>
      <c r="G432">
        <f t="shared" si="6"/>
        <v>-4.7378375833456721E-3</v>
      </c>
      <c r="H432">
        <v>895585</v>
      </c>
    </row>
    <row r="433" spans="1:8">
      <c r="A433" s="1">
        <v>44452</v>
      </c>
      <c r="B433">
        <v>192.89999399999999</v>
      </c>
      <c r="C433">
        <v>195.83999600000001</v>
      </c>
      <c r="D433">
        <v>192.61999499999999</v>
      </c>
      <c r="E433">
        <v>194.740005</v>
      </c>
      <c r="F433">
        <v>175.35176100000001</v>
      </c>
      <c r="G433">
        <f t="shared" si="6"/>
        <v>7.65819432602588E-3</v>
      </c>
      <c r="H433">
        <v>860227</v>
      </c>
    </row>
    <row r="434" spans="1:8">
      <c r="A434" s="1">
        <v>44453</v>
      </c>
      <c r="B434">
        <v>194.800003</v>
      </c>
      <c r="C434">
        <v>195</v>
      </c>
      <c r="D434">
        <v>192.33999600000001</v>
      </c>
      <c r="E434">
        <v>192.83999600000001</v>
      </c>
      <c r="F434">
        <v>173.64089999999999</v>
      </c>
      <c r="G434">
        <f t="shared" si="6"/>
        <v>-9.756736916945008E-3</v>
      </c>
      <c r="H434">
        <v>1054612</v>
      </c>
    </row>
    <row r="435" spans="1:8">
      <c r="A435" s="1">
        <v>44454</v>
      </c>
      <c r="B435">
        <v>193</v>
      </c>
      <c r="C435">
        <v>194.279999</v>
      </c>
      <c r="D435">
        <v>192.16000399999999</v>
      </c>
      <c r="E435">
        <v>192.259995</v>
      </c>
      <c r="F435">
        <v>173.118652</v>
      </c>
      <c r="G435">
        <f t="shared" si="6"/>
        <v>-3.0076324183990755E-3</v>
      </c>
      <c r="H435">
        <v>1232759</v>
      </c>
    </row>
    <row r="436" spans="1:8">
      <c r="A436" s="1">
        <v>44455</v>
      </c>
      <c r="B436">
        <v>193</v>
      </c>
      <c r="C436">
        <v>193.5</v>
      </c>
      <c r="D436">
        <v>191.820007</v>
      </c>
      <c r="E436">
        <v>192.39999399999999</v>
      </c>
      <c r="F436">
        <v>173.24470500000001</v>
      </c>
      <c r="G436">
        <f t="shared" si="6"/>
        <v>7.2813066959431794E-4</v>
      </c>
      <c r="H436">
        <v>1037740</v>
      </c>
    </row>
    <row r="437" spans="1:8">
      <c r="A437" s="1">
        <v>44456</v>
      </c>
      <c r="B437">
        <v>193.33999600000001</v>
      </c>
      <c r="C437">
        <v>194.179993</v>
      </c>
      <c r="D437">
        <v>190.199997</v>
      </c>
      <c r="E437">
        <v>190.779999</v>
      </c>
      <c r="F437">
        <v>171.786011</v>
      </c>
      <c r="G437">
        <f t="shared" si="6"/>
        <v>-8.4198475214581903E-3</v>
      </c>
      <c r="H437">
        <v>2767644</v>
      </c>
    </row>
    <row r="438" spans="1:8">
      <c r="A438" s="1">
        <v>44459</v>
      </c>
      <c r="B438">
        <v>188.16000399999999</v>
      </c>
      <c r="C438">
        <v>188.16000399999999</v>
      </c>
      <c r="D438">
        <v>182.520004</v>
      </c>
      <c r="E438">
        <v>183.91999799999999</v>
      </c>
      <c r="F438">
        <v>165.60897800000001</v>
      </c>
      <c r="G438">
        <f t="shared" si="6"/>
        <v>-3.5957718349953427E-2</v>
      </c>
      <c r="H438">
        <v>1997772</v>
      </c>
    </row>
    <row r="439" spans="1:8">
      <c r="A439" s="1">
        <v>44460</v>
      </c>
      <c r="B439">
        <v>186.16000399999999</v>
      </c>
      <c r="C439">
        <v>188.720001</v>
      </c>
      <c r="D439">
        <v>184.66000399999999</v>
      </c>
      <c r="E439">
        <v>187.61999499999999</v>
      </c>
      <c r="F439">
        <v>168.94061300000001</v>
      </c>
      <c r="G439">
        <f t="shared" si="6"/>
        <v>2.0117478171986614E-2</v>
      </c>
      <c r="H439">
        <v>1329050</v>
      </c>
    </row>
    <row r="440" spans="1:8">
      <c r="A440" s="1">
        <v>44461</v>
      </c>
      <c r="B440">
        <v>189</v>
      </c>
      <c r="C440">
        <v>192.199997</v>
      </c>
      <c r="D440">
        <v>188.53999300000001</v>
      </c>
      <c r="E440">
        <v>191.020004</v>
      </c>
      <c r="F440">
        <v>172.002106</v>
      </c>
      <c r="G440">
        <f t="shared" si="6"/>
        <v>1.8121711207476077E-2</v>
      </c>
      <c r="H440">
        <v>863476</v>
      </c>
    </row>
    <row r="441" spans="1:8">
      <c r="A441" s="1">
        <v>44462</v>
      </c>
      <c r="B441">
        <v>192.800003</v>
      </c>
      <c r="C441">
        <v>193.020004</v>
      </c>
      <c r="D441">
        <v>190.91999799999999</v>
      </c>
      <c r="E441">
        <v>191.479996</v>
      </c>
      <c r="F441">
        <v>172.41630599999999</v>
      </c>
      <c r="G441">
        <f t="shared" si="6"/>
        <v>2.4081100495361163E-3</v>
      </c>
      <c r="H441">
        <v>854490</v>
      </c>
    </row>
    <row r="442" spans="1:8">
      <c r="A442" s="1">
        <v>44463</v>
      </c>
      <c r="B442">
        <v>191.08000200000001</v>
      </c>
      <c r="C442">
        <v>193.11999499999999</v>
      </c>
      <c r="D442">
        <v>190.279999</v>
      </c>
      <c r="E442">
        <v>192.33999600000001</v>
      </c>
      <c r="F442">
        <v>173.19068899999999</v>
      </c>
      <c r="G442">
        <f t="shared" si="6"/>
        <v>4.491355939385544E-3</v>
      </c>
      <c r="H442">
        <v>899016</v>
      </c>
    </row>
    <row r="443" spans="1:8">
      <c r="A443" s="1">
        <v>44466</v>
      </c>
      <c r="B443">
        <v>195.38000500000001</v>
      </c>
      <c r="C443">
        <v>196.38000500000001</v>
      </c>
      <c r="D443">
        <v>194.63999899999999</v>
      </c>
      <c r="E443">
        <v>195.66000399999999</v>
      </c>
      <c r="F443">
        <v>176.180161</v>
      </c>
      <c r="G443">
        <f t="shared" si="6"/>
        <v>1.7261158883662642E-2</v>
      </c>
      <c r="H443">
        <v>994812</v>
      </c>
    </row>
    <row r="444" spans="1:8">
      <c r="A444" s="1">
        <v>44467</v>
      </c>
      <c r="B444">
        <v>196.320007</v>
      </c>
      <c r="C444">
        <v>197.759995</v>
      </c>
      <c r="D444">
        <v>193.46000699999999</v>
      </c>
      <c r="E444">
        <v>193.63999899999999</v>
      </c>
      <c r="F444">
        <v>174.361267</v>
      </c>
      <c r="G444">
        <f t="shared" si="6"/>
        <v>-1.0324056861317099E-2</v>
      </c>
      <c r="H444">
        <v>1300485</v>
      </c>
    </row>
    <row r="445" spans="1:8">
      <c r="A445" s="1">
        <v>44468</v>
      </c>
      <c r="B445">
        <v>194.89999399999999</v>
      </c>
      <c r="C445">
        <v>196.53999300000001</v>
      </c>
      <c r="D445">
        <v>193.759995</v>
      </c>
      <c r="E445">
        <v>195.88000500000001</v>
      </c>
      <c r="F445">
        <v>176.37825000000001</v>
      </c>
      <c r="G445">
        <f t="shared" si="6"/>
        <v>1.1567838630124339E-2</v>
      </c>
      <c r="H445">
        <v>861749</v>
      </c>
    </row>
    <row r="446" spans="1:8">
      <c r="A446" s="1">
        <v>44469</v>
      </c>
      <c r="B446">
        <v>196.699997</v>
      </c>
      <c r="C446">
        <v>196.83999600000001</v>
      </c>
      <c r="D446">
        <v>192.479996</v>
      </c>
      <c r="E446">
        <v>194.83999600000001</v>
      </c>
      <c r="F446">
        <v>175.441788</v>
      </c>
      <c r="G446">
        <f t="shared" si="6"/>
        <v>-5.3093961415311419E-3</v>
      </c>
      <c r="H446">
        <v>1252221</v>
      </c>
    </row>
    <row r="447" spans="1:8">
      <c r="A447" s="1">
        <v>44470</v>
      </c>
      <c r="B447">
        <v>193.300003</v>
      </c>
      <c r="C447">
        <v>196.44000199999999</v>
      </c>
      <c r="D447">
        <v>191.41999799999999</v>
      </c>
      <c r="E447">
        <v>195.300003</v>
      </c>
      <c r="F447">
        <v>175.85600299999999</v>
      </c>
      <c r="G447">
        <f t="shared" si="6"/>
        <v>2.3609825499497639E-3</v>
      </c>
      <c r="H447">
        <v>1022275</v>
      </c>
    </row>
    <row r="448" spans="1:8">
      <c r="A448" s="1">
        <v>44473</v>
      </c>
      <c r="B448">
        <v>194.66000399999999</v>
      </c>
      <c r="C448">
        <v>196.38000500000001</v>
      </c>
      <c r="D448">
        <v>193.979996</v>
      </c>
      <c r="E448">
        <v>194.83999600000001</v>
      </c>
      <c r="F448">
        <v>175.441788</v>
      </c>
      <c r="G448">
        <f t="shared" si="6"/>
        <v>-2.3554214410297369E-3</v>
      </c>
      <c r="H448">
        <v>888272</v>
      </c>
    </row>
    <row r="449" spans="1:8">
      <c r="A449" s="1">
        <v>44474</v>
      </c>
      <c r="B449">
        <v>195.240005</v>
      </c>
      <c r="C449">
        <v>197.699997</v>
      </c>
      <c r="D449">
        <v>194.55999800000001</v>
      </c>
      <c r="E449">
        <v>197.39999399999999</v>
      </c>
      <c r="F449">
        <v>177.74690200000001</v>
      </c>
      <c r="G449">
        <f t="shared" si="6"/>
        <v>1.3138910782190649E-2</v>
      </c>
      <c r="H449">
        <v>871770</v>
      </c>
    </row>
    <row r="450" spans="1:8">
      <c r="A450" s="1">
        <v>44475</v>
      </c>
      <c r="B450">
        <v>197</v>
      </c>
      <c r="C450">
        <v>197.83999600000001</v>
      </c>
      <c r="D450">
        <v>192.91999799999999</v>
      </c>
      <c r="E450">
        <v>195.779999</v>
      </c>
      <c r="F450">
        <v>176.288208</v>
      </c>
      <c r="G450">
        <f t="shared" si="6"/>
        <v>-8.2065790378726966E-3</v>
      </c>
      <c r="H450">
        <v>1024146</v>
      </c>
    </row>
    <row r="451" spans="1:8">
      <c r="A451" s="1">
        <v>44476</v>
      </c>
      <c r="B451">
        <v>197.10000600000001</v>
      </c>
      <c r="C451">
        <v>199.60000600000001</v>
      </c>
      <c r="D451">
        <v>197.08000200000001</v>
      </c>
      <c r="E451">
        <v>198.699997</v>
      </c>
      <c r="F451">
        <v>178.917496</v>
      </c>
      <c r="G451">
        <f t="shared" si="6"/>
        <v>1.4914712843413724E-2</v>
      </c>
      <c r="H451">
        <v>1077837</v>
      </c>
    </row>
    <row r="452" spans="1:8">
      <c r="A452" s="1">
        <v>44477</v>
      </c>
      <c r="B452">
        <v>199</v>
      </c>
      <c r="C452">
        <v>199.44000199999999</v>
      </c>
      <c r="D452">
        <v>197.820007</v>
      </c>
      <c r="E452">
        <v>198.58000200000001</v>
      </c>
      <c r="F452">
        <v>178.80943300000001</v>
      </c>
      <c r="G452">
        <f t="shared" ref="G452:G515" si="7">($F452/$F451)-1</f>
        <v>-6.0398229583980001E-4</v>
      </c>
      <c r="H452">
        <v>693738</v>
      </c>
    </row>
    <row r="453" spans="1:8">
      <c r="A453" s="1">
        <v>44480</v>
      </c>
      <c r="B453">
        <v>198.220001</v>
      </c>
      <c r="C453">
        <v>199.800003</v>
      </c>
      <c r="D453">
        <v>198.03999300000001</v>
      </c>
      <c r="E453">
        <v>198.94000199999999</v>
      </c>
      <c r="F453">
        <v>179.13360599999999</v>
      </c>
      <c r="G453">
        <f t="shared" si="7"/>
        <v>1.8129524520105189E-3</v>
      </c>
      <c r="H453">
        <v>591468</v>
      </c>
    </row>
    <row r="454" spans="1:8">
      <c r="A454" s="1">
        <v>44481</v>
      </c>
      <c r="B454">
        <v>197.60000600000001</v>
      </c>
      <c r="C454">
        <v>198.720001</v>
      </c>
      <c r="D454">
        <v>196.66000399999999</v>
      </c>
      <c r="E454">
        <v>197.800003</v>
      </c>
      <c r="F454">
        <v>178.107101</v>
      </c>
      <c r="G454">
        <f t="shared" si="7"/>
        <v>-5.7303876303366197E-3</v>
      </c>
      <c r="H454">
        <v>780292</v>
      </c>
    </row>
    <row r="455" spans="1:8">
      <c r="A455" s="1">
        <v>44482</v>
      </c>
      <c r="B455">
        <v>197.55999800000001</v>
      </c>
      <c r="C455">
        <v>197.759995</v>
      </c>
      <c r="D455">
        <v>194.279999</v>
      </c>
      <c r="E455">
        <v>195.08000200000001</v>
      </c>
      <c r="F455">
        <v>175.65789799999999</v>
      </c>
      <c r="G455">
        <f t="shared" si="7"/>
        <v>-1.3751293386107144E-2</v>
      </c>
      <c r="H455">
        <v>953889</v>
      </c>
    </row>
    <row r="456" spans="1:8">
      <c r="A456" s="1">
        <v>44483</v>
      </c>
      <c r="B456">
        <v>195.520004</v>
      </c>
      <c r="C456">
        <v>197.44000199999999</v>
      </c>
      <c r="D456">
        <v>194.03999300000001</v>
      </c>
      <c r="E456">
        <v>196.39999399999999</v>
      </c>
      <c r="F456">
        <v>176.84648100000001</v>
      </c>
      <c r="G456">
        <f t="shared" si="7"/>
        <v>6.7664648930276794E-3</v>
      </c>
      <c r="H456">
        <v>720604</v>
      </c>
    </row>
    <row r="457" spans="1:8">
      <c r="A457" s="1">
        <v>44484</v>
      </c>
      <c r="B457">
        <v>198.60000600000001</v>
      </c>
      <c r="C457">
        <v>199.88000500000001</v>
      </c>
      <c r="D457">
        <v>197.61999499999999</v>
      </c>
      <c r="E457">
        <v>198.60000600000001</v>
      </c>
      <c r="F457">
        <v>178.82745399999999</v>
      </c>
      <c r="G457">
        <f t="shared" si="7"/>
        <v>1.1201653483848384E-2</v>
      </c>
      <c r="H457">
        <v>1071015</v>
      </c>
    </row>
    <row r="458" spans="1:8">
      <c r="A458" s="1">
        <v>44487</v>
      </c>
      <c r="B458">
        <v>198.60000600000001</v>
      </c>
      <c r="C458">
        <v>200</v>
      </c>
      <c r="D458">
        <v>197.55999800000001</v>
      </c>
      <c r="E458">
        <v>198.53999300000001</v>
      </c>
      <c r="F458">
        <v>178.77342200000001</v>
      </c>
      <c r="G458">
        <f t="shared" si="7"/>
        <v>-3.0214600046796214E-4</v>
      </c>
      <c r="H458">
        <v>650354</v>
      </c>
    </row>
    <row r="459" spans="1:8">
      <c r="A459" s="1">
        <v>44488</v>
      </c>
      <c r="B459">
        <v>198.41999799999999</v>
      </c>
      <c r="C459">
        <v>199.36000100000001</v>
      </c>
      <c r="D459">
        <v>197.020004</v>
      </c>
      <c r="E459">
        <v>199.08000200000001</v>
      </c>
      <c r="F459">
        <v>179.259659</v>
      </c>
      <c r="G459">
        <f t="shared" si="7"/>
        <v>2.7198506050860605E-3</v>
      </c>
      <c r="H459">
        <v>492289</v>
      </c>
    </row>
    <row r="460" spans="1:8">
      <c r="A460" s="1">
        <v>44489</v>
      </c>
      <c r="B460">
        <v>199.10000600000001</v>
      </c>
      <c r="C460">
        <v>200.64999399999999</v>
      </c>
      <c r="D460">
        <v>198.520004</v>
      </c>
      <c r="E460">
        <v>199.11999499999999</v>
      </c>
      <c r="F460">
        <v>179.29568499999999</v>
      </c>
      <c r="G460">
        <f t="shared" si="7"/>
        <v>2.0097103944616279E-4</v>
      </c>
      <c r="H460">
        <v>721642</v>
      </c>
    </row>
    <row r="461" spans="1:8">
      <c r="A461" s="1">
        <v>44490</v>
      </c>
      <c r="B461">
        <v>198.220001</v>
      </c>
      <c r="C461">
        <v>199.63999899999999</v>
      </c>
      <c r="D461">
        <v>197.05999800000001</v>
      </c>
      <c r="E461">
        <v>198.58000200000001</v>
      </c>
      <c r="F461">
        <v>178.80943300000001</v>
      </c>
      <c r="G461">
        <f t="shared" si="7"/>
        <v>-2.7120117252122933E-3</v>
      </c>
      <c r="H461">
        <v>624934</v>
      </c>
    </row>
    <row r="462" spans="1:8">
      <c r="A462" s="1">
        <v>44491</v>
      </c>
      <c r="B462">
        <v>198.699997</v>
      </c>
      <c r="C462">
        <v>200.050003</v>
      </c>
      <c r="D462">
        <v>198.199997</v>
      </c>
      <c r="E462">
        <v>198.759995</v>
      </c>
      <c r="F462">
        <v>178.97151199999999</v>
      </c>
      <c r="G462">
        <f t="shared" si="7"/>
        <v>9.0643428190939623E-4</v>
      </c>
      <c r="H462">
        <v>619141</v>
      </c>
    </row>
    <row r="463" spans="1:8">
      <c r="A463" s="1">
        <v>44494</v>
      </c>
      <c r="B463">
        <v>198.820007</v>
      </c>
      <c r="C463">
        <v>199.89999399999999</v>
      </c>
      <c r="D463">
        <v>198.10000600000001</v>
      </c>
      <c r="E463">
        <v>198.46000699999999</v>
      </c>
      <c r="F463">
        <v>178.70138499999999</v>
      </c>
      <c r="G463">
        <f t="shared" si="7"/>
        <v>-1.5093295965449283E-3</v>
      </c>
      <c r="H463">
        <v>534315</v>
      </c>
    </row>
    <row r="464" spans="1:8">
      <c r="A464" s="1">
        <v>44495</v>
      </c>
      <c r="B464">
        <v>199.33999600000001</v>
      </c>
      <c r="C464">
        <v>202.699997</v>
      </c>
      <c r="D464">
        <v>198.66000399999999</v>
      </c>
      <c r="E464">
        <v>201.300003</v>
      </c>
      <c r="F464">
        <v>181.258636</v>
      </c>
      <c r="G464">
        <f t="shared" si="7"/>
        <v>1.4310191272440376E-2</v>
      </c>
      <c r="H464">
        <v>748563</v>
      </c>
    </row>
    <row r="465" spans="1:8">
      <c r="A465" s="1">
        <v>44496</v>
      </c>
      <c r="B465">
        <v>200.5</v>
      </c>
      <c r="C465">
        <v>201.199997</v>
      </c>
      <c r="D465">
        <v>199.94000199999999</v>
      </c>
      <c r="E465">
        <v>201.199997</v>
      </c>
      <c r="F465">
        <v>181.16859400000001</v>
      </c>
      <c r="G465">
        <f t="shared" si="7"/>
        <v>-4.9675977921392889E-4</v>
      </c>
      <c r="H465">
        <v>557944</v>
      </c>
    </row>
    <row r="466" spans="1:8">
      <c r="A466" s="1">
        <v>44497</v>
      </c>
      <c r="B466">
        <v>200.64999399999999</v>
      </c>
      <c r="C466">
        <v>201.050003</v>
      </c>
      <c r="D466">
        <v>199.259995</v>
      </c>
      <c r="E466">
        <v>200.949997</v>
      </c>
      <c r="F466">
        <v>180.94348099999999</v>
      </c>
      <c r="G466">
        <f t="shared" si="7"/>
        <v>-1.2425608381109177E-3</v>
      </c>
      <c r="H466">
        <v>608179</v>
      </c>
    </row>
    <row r="467" spans="1:8">
      <c r="A467" s="1">
        <v>44498</v>
      </c>
      <c r="B467">
        <v>200.300003</v>
      </c>
      <c r="C467">
        <v>201.14999399999999</v>
      </c>
      <c r="D467">
        <v>199.520004</v>
      </c>
      <c r="E467">
        <v>201.14999399999999</v>
      </c>
      <c r="F467">
        <v>181.12356600000001</v>
      </c>
      <c r="G467">
        <f t="shared" si="7"/>
        <v>9.9525552954315977E-4</v>
      </c>
      <c r="H467">
        <v>907630</v>
      </c>
    </row>
    <row r="468" spans="1:8">
      <c r="A468" s="1">
        <v>44501</v>
      </c>
      <c r="B468">
        <v>201.449997</v>
      </c>
      <c r="C468">
        <v>203.800003</v>
      </c>
      <c r="D468">
        <v>201.39999399999999</v>
      </c>
      <c r="E468">
        <v>202.199997</v>
      </c>
      <c r="F468">
        <v>182.069031</v>
      </c>
      <c r="G468">
        <f t="shared" si="7"/>
        <v>5.2199999198336844E-3</v>
      </c>
      <c r="H468">
        <v>549184</v>
      </c>
    </row>
    <row r="469" spans="1:8">
      <c r="A469" s="1">
        <v>44502</v>
      </c>
      <c r="B469">
        <v>202.14999399999999</v>
      </c>
      <c r="C469">
        <v>202.89999399999999</v>
      </c>
      <c r="D469">
        <v>201.10000600000001</v>
      </c>
      <c r="E469">
        <v>202.85000600000001</v>
      </c>
      <c r="F469">
        <v>182.65432699999999</v>
      </c>
      <c r="G469">
        <f t="shared" si="7"/>
        <v>3.2146927832004124E-3</v>
      </c>
      <c r="H469">
        <v>545263</v>
      </c>
    </row>
    <row r="470" spans="1:8">
      <c r="A470" s="1">
        <v>44503</v>
      </c>
      <c r="B470">
        <v>203</v>
      </c>
      <c r="C470">
        <v>203.89999399999999</v>
      </c>
      <c r="D470">
        <v>201.550003</v>
      </c>
      <c r="E470">
        <v>203.10000600000001</v>
      </c>
      <c r="F470">
        <v>182.87943999999999</v>
      </c>
      <c r="G470">
        <f t="shared" si="7"/>
        <v>1.2324536938015385E-3</v>
      </c>
      <c r="H470">
        <v>726067</v>
      </c>
    </row>
    <row r="471" spans="1:8">
      <c r="A471" s="1">
        <v>44504</v>
      </c>
      <c r="B471">
        <v>203.35000600000001</v>
      </c>
      <c r="C471">
        <v>204.199997</v>
      </c>
      <c r="D471">
        <v>200.60000600000001</v>
      </c>
      <c r="E471">
        <v>201.550003</v>
      </c>
      <c r="F471">
        <v>181.48374899999999</v>
      </c>
      <c r="G471">
        <f t="shared" si="7"/>
        <v>-7.6317545591784164E-3</v>
      </c>
      <c r="H471">
        <v>907538</v>
      </c>
    </row>
    <row r="472" spans="1:8">
      <c r="A472" s="1">
        <v>44505</v>
      </c>
      <c r="B472">
        <v>201.449997</v>
      </c>
      <c r="C472">
        <v>204.39999399999999</v>
      </c>
      <c r="D472">
        <v>200.85000600000001</v>
      </c>
      <c r="E472">
        <v>203.5</v>
      </c>
      <c r="F472">
        <v>183.239609</v>
      </c>
      <c r="G472">
        <f t="shared" si="7"/>
        <v>9.6750260542612931E-3</v>
      </c>
      <c r="H472">
        <v>972631</v>
      </c>
    </row>
    <row r="473" spans="1:8">
      <c r="A473" s="1">
        <v>44508</v>
      </c>
      <c r="B473">
        <v>203.5</v>
      </c>
      <c r="C473">
        <v>204.050003</v>
      </c>
      <c r="D473">
        <v>201.949997</v>
      </c>
      <c r="E473">
        <v>203.14999399999999</v>
      </c>
      <c r="F473">
        <v>182.924454</v>
      </c>
      <c r="G473">
        <f t="shared" si="7"/>
        <v>-1.7199065295975258E-3</v>
      </c>
      <c r="H473">
        <v>556567</v>
      </c>
    </row>
    <row r="474" spans="1:8">
      <c r="A474" s="1">
        <v>44509</v>
      </c>
      <c r="B474">
        <v>202.800003</v>
      </c>
      <c r="C474">
        <v>204.300003</v>
      </c>
      <c r="D474">
        <v>202.35000600000001</v>
      </c>
      <c r="E474">
        <v>203.300003</v>
      </c>
      <c r="F474">
        <v>183.05950899999999</v>
      </c>
      <c r="G474">
        <f t="shared" si="7"/>
        <v>7.3831025347770307E-4</v>
      </c>
      <c r="H474">
        <v>748669</v>
      </c>
    </row>
    <row r="475" spans="1:8">
      <c r="A475" s="1">
        <v>44510</v>
      </c>
      <c r="B475">
        <v>204.39999399999999</v>
      </c>
      <c r="C475">
        <v>205.949997</v>
      </c>
      <c r="D475">
        <v>200.64999399999999</v>
      </c>
      <c r="E475">
        <v>205.25</v>
      </c>
      <c r="F475">
        <v>184.81538399999999</v>
      </c>
      <c r="G475">
        <f t="shared" si="7"/>
        <v>9.5918262295786594E-3</v>
      </c>
      <c r="H475">
        <v>1031407</v>
      </c>
    </row>
    <row r="476" spans="1:8">
      <c r="A476" s="1">
        <v>44511</v>
      </c>
      <c r="B476">
        <v>205.949997</v>
      </c>
      <c r="C476">
        <v>207.800003</v>
      </c>
      <c r="D476">
        <v>204.449997</v>
      </c>
      <c r="E476">
        <v>205.14999399999999</v>
      </c>
      <c r="F476">
        <v>184.72532699999999</v>
      </c>
      <c r="G476">
        <f t="shared" si="7"/>
        <v>-4.8728086402161086E-4</v>
      </c>
      <c r="H476">
        <v>688260</v>
      </c>
    </row>
    <row r="477" spans="1:8">
      <c r="A477" s="1">
        <v>44512</v>
      </c>
      <c r="B477">
        <v>205.14999399999999</v>
      </c>
      <c r="C477">
        <v>205.550003</v>
      </c>
      <c r="D477">
        <v>204.300003</v>
      </c>
      <c r="E477">
        <v>205.300003</v>
      </c>
      <c r="F477">
        <v>184.86041299999999</v>
      </c>
      <c r="G477">
        <f t="shared" si="7"/>
        <v>7.3128034035097045E-4</v>
      </c>
      <c r="H477">
        <v>618568</v>
      </c>
    </row>
    <row r="478" spans="1:8">
      <c r="A478" s="1">
        <v>44515</v>
      </c>
      <c r="B478">
        <v>205</v>
      </c>
      <c r="C478">
        <v>205.800003</v>
      </c>
      <c r="D478">
        <v>204.800003</v>
      </c>
      <c r="E478">
        <v>205.75</v>
      </c>
      <c r="F478">
        <v>185.26559399999999</v>
      </c>
      <c r="G478">
        <f t="shared" si="7"/>
        <v>2.1918213500908834E-3</v>
      </c>
      <c r="H478">
        <v>476193</v>
      </c>
    </row>
    <row r="479" spans="1:8">
      <c r="A479" s="1">
        <v>44516</v>
      </c>
      <c r="B479">
        <v>206</v>
      </c>
      <c r="C479">
        <v>207.550003</v>
      </c>
      <c r="D479">
        <v>205.75</v>
      </c>
      <c r="E479">
        <v>205.800003</v>
      </c>
      <c r="F479">
        <v>185.31062299999999</v>
      </c>
      <c r="G479">
        <f t="shared" si="7"/>
        <v>2.4305106538013987E-4</v>
      </c>
      <c r="H479">
        <v>580782</v>
      </c>
    </row>
    <row r="480" spans="1:8">
      <c r="A480" s="1">
        <v>44517</v>
      </c>
      <c r="B480">
        <v>205.699997</v>
      </c>
      <c r="C480">
        <v>206.449997</v>
      </c>
      <c r="D480">
        <v>205.25</v>
      </c>
      <c r="E480">
        <v>205.25</v>
      </c>
      <c r="F480">
        <v>184.81538399999999</v>
      </c>
      <c r="G480">
        <f t="shared" si="7"/>
        <v>-2.6724803574805778E-3</v>
      </c>
      <c r="H480">
        <v>572885</v>
      </c>
    </row>
    <row r="481" spans="1:8">
      <c r="A481" s="1">
        <v>44518</v>
      </c>
      <c r="B481">
        <v>205.75</v>
      </c>
      <c r="C481">
        <v>206.39999399999999</v>
      </c>
      <c r="D481">
        <v>204.550003</v>
      </c>
      <c r="E481">
        <v>204.75</v>
      </c>
      <c r="F481">
        <v>184.36515800000001</v>
      </c>
      <c r="G481">
        <f t="shared" si="7"/>
        <v>-2.436085082614059E-3</v>
      </c>
      <c r="H481">
        <v>643700</v>
      </c>
    </row>
    <row r="482" spans="1:8">
      <c r="A482" s="1">
        <v>44519</v>
      </c>
      <c r="B482">
        <v>205.5</v>
      </c>
      <c r="C482">
        <v>205.85000600000001</v>
      </c>
      <c r="D482">
        <v>200.800003</v>
      </c>
      <c r="E482">
        <v>202.75</v>
      </c>
      <c r="F482">
        <v>182.56426999999999</v>
      </c>
      <c r="G482">
        <f t="shared" si="7"/>
        <v>-9.7680495573898574E-3</v>
      </c>
      <c r="H482">
        <v>1532741</v>
      </c>
    </row>
    <row r="483" spans="1:8">
      <c r="A483" s="1">
        <v>44522</v>
      </c>
      <c r="B483">
        <v>203.64999399999999</v>
      </c>
      <c r="C483">
        <v>203.800003</v>
      </c>
      <c r="D483">
        <v>201.39999399999999</v>
      </c>
      <c r="E483">
        <v>203.050003</v>
      </c>
      <c r="F483">
        <v>182.83441199999999</v>
      </c>
      <c r="G483">
        <f t="shared" si="7"/>
        <v>1.4797090361657883E-3</v>
      </c>
      <c r="H483">
        <v>673609</v>
      </c>
    </row>
    <row r="484" spans="1:8">
      <c r="A484" s="1">
        <v>44523</v>
      </c>
      <c r="B484">
        <v>202.25</v>
      </c>
      <c r="C484">
        <v>204.199997</v>
      </c>
      <c r="D484">
        <v>201.14999399999999</v>
      </c>
      <c r="E484">
        <v>203.25</v>
      </c>
      <c r="F484">
        <v>183.014511</v>
      </c>
      <c r="G484">
        <f t="shared" si="7"/>
        <v>9.8503885581457951E-4</v>
      </c>
      <c r="H484">
        <v>621514</v>
      </c>
    </row>
    <row r="485" spans="1:8">
      <c r="A485" s="1">
        <v>44524</v>
      </c>
      <c r="B485">
        <v>203.5</v>
      </c>
      <c r="C485">
        <v>205.75</v>
      </c>
      <c r="D485">
        <v>202.550003</v>
      </c>
      <c r="E485">
        <v>203.10000600000001</v>
      </c>
      <c r="F485">
        <v>182.87943999999999</v>
      </c>
      <c r="G485">
        <f t="shared" si="7"/>
        <v>-7.3803437367880864E-4</v>
      </c>
      <c r="H485">
        <v>823477</v>
      </c>
    </row>
    <row r="486" spans="1:8">
      <c r="A486" s="1">
        <v>44525</v>
      </c>
      <c r="B486">
        <v>203.550003</v>
      </c>
      <c r="C486">
        <v>203.85000600000001</v>
      </c>
      <c r="D486">
        <v>202.10000600000001</v>
      </c>
      <c r="E486">
        <v>202.64999399999999</v>
      </c>
      <c r="F486">
        <v>182.47422800000001</v>
      </c>
      <c r="G486">
        <f t="shared" si="7"/>
        <v>-2.2157329440639639E-3</v>
      </c>
      <c r="H486">
        <v>487256</v>
      </c>
    </row>
    <row r="487" spans="1:8">
      <c r="A487" s="1">
        <v>44526</v>
      </c>
      <c r="B487">
        <v>198.13999899999999</v>
      </c>
      <c r="C487">
        <v>198.36000100000001</v>
      </c>
      <c r="D487">
        <v>191.03999300000001</v>
      </c>
      <c r="E487">
        <v>191.44000199999999</v>
      </c>
      <c r="F487">
        <v>172.38029499999999</v>
      </c>
      <c r="G487">
        <f t="shared" si="7"/>
        <v>-5.5317033592272691E-2</v>
      </c>
      <c r="H487">
        <v>2462579</v>
      </c>
    </row>
    <row r="488" spans="1:8">
      <c r="A488" s="1">
        <v>44529</v>
      </c>
      <c r="B488">
        <v>194.979996</v>
      </c>
      <c r="C488">
        <v>195.5</v>
      </c>
      <c r="D488">
        <v>191.699997</v>
      </c>
      <c r="E488">
        <v>192.08000200000001</v>
      </c>
      <c r="F488">
        <v>172.95657299999999</v>
      </c>
      <c r="G488">
        <f t="shared" si="7"/>
        <v>3.3430619201573197E-3</v>
      </c>
      <c r="H488">
        <v>1365156</v>
      </c>
    </row>
    <row r="489" spans="1:8">
      <c r="A489" s="1">
        <v>44530</v>
      </c>
      <c r="B489">
        <v>190</v>
      </c>
      <c r="C489">
        <v>194.10000600000001</v>
      </c>
      <c r="D489">
        <v>189.699997</v>
      </c>
      <c r="E489">
        <v>192.44000199999999</v>
      </c>
      <c r="F489">
        <v>173.28074599999999</v>
      </c>
      <c r="G489">
        <f t="shared" si="7"/>
        <v>1.8743028632974834E-3</v>
      </c>
      <c r="H489">
        <v>1831342</v>
      </c>
    </row>
    <row r="490" spans="1:8">
      <c r="A490" s="1">
        <v>44531</v>
      </c>
      <c r="B490">
        <v>194.020004</v>
      </c>
      <c r="C490">
        <v>199.86000100000001</v>
      </c>
      <c r="D490">
        <v>193.720001</v>
      </c>
      <c r="E490">
        <v>198.96000699999999</v>
      </c>
      <c r="F490">
        <v>179.151611</v>
      </c>
      <c r="G490">
        <f t="shared" si="7"/>
        <v>3.3880653999492916E-2</v>
      </c>
      <c r="H490">
        <v>1184705</v>
      </c>
    </row>
    <row r="491" spans="1:8">
      <c r="A491" s="1">
        <v>44532</v>
      </c>
      <c r="B491">
        <v>196.83999600000001</v>
      </c>
      <c r="C491">
        <v>198.46000699999999</v>
      </c>
      <c r="D491">
        <v>196.220001</v>
      </c>
      <c r="E491">
        <v>197.300003</v>
      </c>
      <c r="F491">
        <v>177.656891</v>
      </c>
      <c r="G491">
        <f t="shared" si="7"/>
        <v>-8.3433243589420281E-3</v>
      </c>
      <c r="H491">
        <v>1034946</v>
      </c>
    </row>
    <row r="492" spans="1:8">
      <c r="A492" s="1">
        <v>44533</v>
      </c>
      <c r="B492">
        <v>201.699997</v>
      </c>
      <c r="C492">
        <v>201.75</v>
      </c>
      <c r="D492">
        <v>196.979996</v>
      </c>
      <c r="E492">
        <v>198.38000500000001</v>
      </c>
      <c r="F492">
        <v>178.62936400000001</v>
      </c>
      <c r="G492">
        <f t="shared" si="7"/>
        <v>5.4738828003018103E-3</v>
      </c>
      <c r="H492">
        <v>1477409</v>
      </c>
    </row>
    <row r="493" spans="1:8">
      <c r="A493" s="1">
        <v>44536</v>
      </c>
      <c r="B493">
        <v>201.10000600000001</v>
      </c>
      <c r="C493">
        <v>204.25</v>
      </c>
      <c r="D493">
        <v>199.179993</v>
      </c>
      <c r="E493">
        <v>202.949997</v>
      </c>
      <c r="F493">
        <v>182.74437</v>
      </c>
      <c r="G493">
        <f t="shared" si="7"/>
        <v>2.3036559655443822E-2</v>
      </c>
      <c r="H493">
        <v>1043497</v>
      </c>
    </row>
    <row r="494" spans="1:8">
      <c r="A494" s="1">
        <v>44537</v>
      </c>
      <c r="B494">
        <v>202.949997</v>
      </c>
      <c r="C494">
        <v>202.949997</v>
      </c>
      <c r="D494">
        <v>202.949997</v>
      </c>
      <c r="E494">
        <v>202.949997</v>
      </c>
      <c r="F494">
        <v>182.74437</v>
      </c>
      <c r="G494">
        <f t="shared" si="7"/>
        <v>0</v>
      </c>
      <c r="H494">
        <v>0</v>
      </c>
    </row>
    <row r="495" spans="1:8">
      <c r="A495" s="1">
        <v>44538</v>
      </c>
      <c r="B495">
        <v>205.699997</v>
      </c>
      <c r="C495">
        <v>206.300003</v>
      </c>
      <c r="D495">
        <v>202.85000600000001</v>
      </c>
      <c r="E495">
        <v>204.85000600000001</v>
      </c>
      <c r="F495">
        <v>184.45519999999999</v>
      </c>
      <c r="G495">
        <f t="shared" si="7"/>
        <v>9.3618752796598148E-3</v>
      </c>
      <c r="H495">
        <v>739784</v>
      </c>
    </row>
    <row r="496" spans="1:8">
      <c r="A496" s="1">
        <v>44539</v>
      </c>
      <c r="B496">
        <v>204.14999399999999</v>
      </c>
      <c r="C496">
        <v>205.35000600000001</v>
      </c>
      <c r="D496">
        <v>203.300003</v>
      </c>
      <c r="E496">
        <v>203.85000600000001</v>
      </c>
      <c r="F496">
        <v>183.554779</v>
      </c>
      <c r="G496">
        <f t="shared" si="7"/>
        <v>-4.8815159453352575E-3</v>
      </c>
      <c r="H496">
        <v>527951</v>
      </c>
    </row>
    <row r="497" spans="1:8">
      <c r="A497" s="1">
        <v>44540</v>
      </c>
      <c r="B497">
        <v>203</v>
      </c>
      <c r="C497">
        <v>203.800003</v>
      </c>
      <c r="D497">
        <v>202</v>
      </c>
      <c r="E497">
        <v>202.75</v>
      </c>
      <c r="F497">
        <v>182.56426999999999</v>
      </c>
      <c r="G497">
        <f t="shared" si="7"/>
        <v>-5.3962583017247434E-3</v>
      </c>
      <c r="H497">
        <v>574133</v>
      </c>
    </row>
    <row r="498" spans="1:8">
      <c r="A498" s="1">
        <v>44543</v>
      </c>
      <c r="B498">
        <v>203.35000600000001</v>
      </c>
      <c r="C498">
        <v>203.89999399999999</v>
      </c>
      <c r="D498">
        <v>201.300003</v>
      </c>
      <c r="E498">
        <v>201.800003</v>
      </c>
      <c r="F498">
        <v>181.70886200000001</v>
      </c>
      <c r="G498">
        <f t="shared" si="7"/>
        <v>-4.6855170510635702E-3</v>
      </c>
      <c r="H498">
        <v>599135</v>
      </c>
    </row>
    <row r="499" spans="1:8">
      <c r="A499" s="1">
        <v>44544</v>
      </c>
      <c r="B499">
        <v>202.800003</v>
      </c>
      <c r="C499">
        <v>203.050003</v>
      </c>
      <c r="D499">
        <v>200.89999399999999</v>
      </c>
      <c r="E499">
        <v>201.199997</v>
      </c>
      <c r="F499">
        <v>181.16859400000001</v>
      </c>
      <c r="G499">
        <f t="shared" si="7"/>
        <v>-2.9732617003567219E-3</v>
      </c>
      <c r="H499">
        <v>622264</v>
      </c>
    </row>
    <row r="500" spans="1:8">
      <c r="A500" s="1">
        <v>44545</v>
      </c>
      <c r="B500">
        <v>201.050003</v>
      </c>
      <c r="C500">
        <v>202.89999399999999</v>
      </c>
      <c r="D500">
        <v>200.85000600000001</v>
      </c>
      <c r="E500">
        <v>202.199997</v>
      </c>
      <c r="F500">
        <v>182.069031</v>
      </c>
      <c r="G500">
        <f t="shared" si="7"/>
        <v>4.9701605566359053E-3</v>
      </c>
      <c r="H500">
        <v>611140</v>
      </c>
    </row>
    <row r="501" spans="1:8">
      <c r="A501" s="1">
        <v>44546</v>
      </c>
      <c r="B501">
        <v>204</v>
      </c>
      <c r="C501">
        <v>206.5</v>
      </c>
      <c r="D501">
        <v>203.64999399999999</v>
      </c>
      <c r="E501">
        <v>205.35000600000001</v>
      </c>
      <c r="F501">
        <v>184.90542600000001</v>
      </c>
      <c r="G501">
        <f t="shared" si="7"/>
        <v>1.557867905607746E-2</v>
      </c>
      <c r="H501">
        <v>1123093</v>
      </c>
    </row>
    <row r="502" spans="1:8">
      <c r="A502" s="1">
        <v>44547</v>
      </c>
      <c r="B502">
        <v>205.60000600000001</v>
      </c>
      <c r="C502">
        <v>205.949997</v>
      </c>
      <c r="D502">
        <v>203.10000600000001</v>
      </c>
      <c r="E502">
        <v>204.699997</v>
      </c>
      <c r="F502">
        <v>184.320145</v>
      </c>
      <c r="G502">
        <f t="shared" si="7"/>
        <v>-3.1652992162599647E-3</v>
      </c>
      <c r="H502">
        <v>1587901</v>
      </c>
    </row>
    <row r="503" spans="1:8">
      <c r="A503" s="1">
        <v>44550</v>
      </c>
      <c r="B503">
        <v>200.14999399999999</v>
      </c>
      <c r="C503">
        <v>201.449997</v>
      </c>
      <c r="D503">
        <v>196.36000100000001</v>
      </c>
      <c r="E503">
        <v>200.949997</v>
      </c>
      <c r="F503">
        <v>180.94348099999999</v>
      </c>
      <c r="G503">
        <f t="shared" si="7"/>
        <v>-1.8319560241231381E-2</v>
      </c>
      <c r="H503">
        <v>1057596</v>
      </c>
    </row>
    <row r="504" spans="1:8">
      <c r="A504" s="1">
        <v>44551</v>
      </c>
      <c r="B504">
        <v>203</v>
      </c>
      <c r="C504">
        <v>204.300003</v>
      </c>
      <c r="D504">
        <v>201.199997</v>
      </c>
      <c r="E504">
        <v>203.75</v>
      </c>
      <c r="F504">
        <v>183.46472199999999</v>
      </c>
      <c r="G504">
        <f t="shared" si="7"/>
        <v>1.3933859269569471E-2</v>
      </c>
      <c r="H504">
        <v>741710</v>
      </c>
    </row>
    <row r="505" spans="1:8">
      <c r="A505" s="1">
        <v>44552</v>
      </c>
      <c r="B505">
        <v>203.75</v>
      </c>
      <c r="C505">
        <v>204.5</v>
      </c>
      <c r="D505">
        <v>202.64999399999999</v>
      </c>
      <c r="E505">
        <v>204.5</v>
      </c>
      <c r="F505">
        <v>184.14004499999999</v>
      </c>
      <c r="G505">
        <f t="shared" si="7"/>
        <v>3.6809419960313061E-3</v>
      </c>
      <c r="H505">
        <v>446340</v>
      </c>
    </row>
    <row r="506" spans="1:8">
      <c r="A506" s="1">
        <v>44553</v>
      </c>
      <c r="B506">
        <v>205.89999399999999</v>
      </c>
      <c r="C506">
        <v>207.449997</v>
      </c>
      <c r="D506">
        <v>205.25</v>
      </c>
      <c r="E506">
        <v>207</v>
      </c>
      <c r="F506">
        <v>186.391144</v>
      </c>
      <c r="G506">
        <f t="shared" si="7"/>
        <v>1.2224929129348361E-2</v>
      </c>
      <c r="H506">
        <v>642155</v>
      </c>
    </row>
    <row r="507" spans="1:8">
      <c r="A507" s="1">
        <v>44557</v>
      </c>
      <c r="B507">
        <v>206.300003</v>
      </c>
      <c r="C507">
        <v>208.10000600000001</v>
      </c>
      <c r="D507">
        <v>206.300003</v>
      </c>
      <c r="E507">
        <v>207.550003</v>
      </c>
      <c r="F507">
        <v>186.88639800000001</v>
      </c>
      <c r="G507">
        <f t="shared" si="7"/>
        <v>2.6570682993394268E-3</v>
      </c>
      <c r="H507">
        <v>333271</v>
      </c>
    </row>
    <row r="508" spans="1:8">
      <c r="A508" s="1">
        <v>44558</v>
      </c>
      <c r="B508">
        <v>208.10000600000001</v>
      </c>
      <c r="C508">
        <v>209.5</v>
      </c>
      <c r="D508">
        <v>207.85000600000001</v>
      </c>
      <c r="E508">
        <v>209.14999399999999</v>
      </c>
      <c r="F508">
        <v>188.32710299999999</v>
      </c>
      <c r="G508">
        <f t="shared" si="7"/>
        <v>7.708988002433248E-3</v>
      </c>
      <c r="H508">
        <v>443746</v>
      </c>
    </row>
    <row r="509" spans="1:8">
      <c r="A509" s="1">
        <v>44559</v>
      </c>
      <c r="B509">
        <v>208.949997</v>
      </c>
      <c r="C509">
        <v>209.75</v>
      </c>
      <c r="D509">
        <v>207.449997</v>
      </c>
      <c r="E509">
        <v>208.10000600000001</v>
      </c>
      <c r="F509">
        <v>187.38163800000001</v>
      </c>
      <c r="G509">
        <f t="shared" si="7"/>
        <v>-5.020334221357281E-3</v>
      </c>
      <c r="H509">
        <v>418410</v>
      </c>
    </row>
    <row r="510" spans="1:8">
      <c r="A510" s="1">
        <v>44560</v>
      </c>
      <c r="B510">
        <v>208.050003</v>
      </c>
      <c r="C510">
        <v>208.050003</v>
      </c>
      <c r="D510">
        <v>207.050003</v>
      </c>
      <c r="E510">
        <v>207.64999399999999</v>
      </c>
      <c r="F510">
        <v>186.97644</v>
      </c>
      <c r="G510">
        <f t="shared" si="7"/>
        <v>-2.1624210585672321E-3</v>
      </c>
      <c r="H510">
        <v>463769</v>
      </c>
    </row>
    <row r="511" spans="1:8">
      <c r="A511" s="1">
        <v>44564</v>
      </c>
      <c r="B511">
        <v>208.050003</v>
      </c>
      <c r="C511">
        <v>211</v>
      </c>
      <c r="D511">
        <v>207.949997</v>
      </c>
      <c r="E511">
        <v>209.85000600000001</v>
      </c>
      <c r="F511">
        <v>188.957413</v>
      </c>
      <c r="G511">
        <f t="shared" si="7"/>
        <v>1.05947733308005E-2</v>
      </c>
      <c r="H511">
        <v>766707</v>
      </c>
    </row>
    <row r="512" spans="1:8">
      <c r="A512" s="1">
        <v>44565</v>
      </c>
      <c r="B512">
        <v>210.449997</v>
      </c>
      <c r="C512">
        <v>216.050003</v>
      </c>
      <c r="D512">
        <v>210.300003</v>
      </c>
      <c r="E512">
        <v>215.85000600000001</v>
      </c>
      <c r="F512">
        <v>194.36004600000001</v>
      </c>
      <c r="G512">
        <f t="shared" si="7"/>
        <v>2.8591802323203908E-2</v>
      </c>
      <c r="H512">
        <v>1314167</v>
      </c>
    </row>
    <row r="513" spans="1:8">
      <c r="A513" s="1">
        <v>44566</v>
      </c>
      <c r="B513">
        <v>217</v>
      </c>
      <c r="C513">
        <v>217</v>
      </c>
      <c r="D513">
        <v>215.550003</v>
      </c>
      <c r="E513">
        <v>216.75</v>
      </c>
      <c r="F513">
        <v>195.17044100000001</v>
      </c>
      <c r="G513">
        <f t="shared" si="7"/>
        <v>4.1695555062792877E-3</v>
      </c>
      <c r="H513">
        <v>652265</v>
      </c>
    </row>
    <row r="514" spans="1:8">
      <c r="A514" s="1">
        <v>44567</v>
      </c>
      <c r="B514">
        <v>216.35000600000001</v>
      </c>
      <c r="C514">
        <v>220.39999399999999</v>
      </c>
      <c r="D514">
        <v>214.89999399999999</v>
      </c>
      <c r="E514">
        <v>220</v>
      </c>
      <c r="F514">
        <v>198.096878</v>
      </c>
      <c r="G514">
        <f t="shared" si="7"/>
        <v>1.4994263398728558E-2</v>
      </c>
      <c r="H514">
        <v>1509855</v>
      </c>
    </row>
    <row r="515" spans="1:8">
      <c r="A515" s="1">
        <v>44568</v>
      </c>
      <c r="B515">
        <v>220.75</v>
      </c>
      <c r="C515">
        <v>222.550003</v>
      </c>
      <c r="D515">
        <v>219.64999399999999</v>
      </c>
      <c r="E515">
        <v>222.550003</v>
      </c>
      <c r="F515">
        <v>200.39299</v>
      </c>
      <c r="G515">
        <f t="shared" si="7"/>
        <v>1.1590854046675148E-2</v>
      </c>
      <c r="H515">
        <v>1188985</v>
      </c>
    </row>
    <row r="516" spans="1:8">
      <c r="A516" s="1">
        <v>44571</v>
      </c>
      <c r="B516">
        <v>223</v>
      </c>
      <c r="C516">
        <v>224.699997</v>
      </c>
      <c r="D516">
        <v>222.699997</v>
      </c>
      <c r="E516">
        <v>223.39999399999999</v>
      </c>
      <c r="F516">
        <v>201.158356</v>
      </c>
      <c r="G516">
        <f t="shared" ref="G516:G579" si="8">($F516/$F515)-1</f>
        <v>3.8193252169149705E-3</v>
      </c>
      <c r="H516">
        <v>1117765</v>
      </c>
    </row>
    <row r="517" spans="1:8">
      <c r="A517" s="1">
        <v>44572</v>
      </c>
      <c r="B517">
        <v>224.85000600000001</v>
      </c>
      <c r="C517">
        <v>225.800003</v>
      </c>
      <c r="D517">
        <v>223.35000600000001</v>
      </c>
      <c r="E517">
        <v>225.800003</v>
      </c>
      <c r="F517">
        <v>203.31942699999999</v>
      </c>
      <c r="G517">
        <f t="shared" si="8"/>
        <v>1.0743133136363436E-2</v>
      </c>
      <c r="H517">
        <v>988769</v>
      </c>
    </row>
    <row r="518" spans="1:8">
      <c r="A518" s="1">
        <v>44573</v>
      </c>
      <c r="B518">
        <v>226.050003</v>
      </c>
      <c r="C518">
        <v>226.39999399999999</v>
      </c>
      <c r="D518">
        <v>224.300003</v>
      </c>
      <c r="E518">
        <v>226.050003</v>
      </c>
      <c r="F518">
        <v>203.54454000000001</v>
      </c>
      <c r="G518">
        <f t="shared" si="8"/>
        <v>1.1071888373954675E-3</v>
      </c>
      <c r="H518">
        <v>948294</v>
      </c>
    </row>
    <row r="519" spans="1:8">
      <c r="A519" s="1">
        <v>44574</v>
      </c>
      <c r="B519">
        <v>225.85000600000001</v>
      </c>
      <c r="C519">
        <v>227.39999399999999</v>
      </c>
      <c r="D519">
        <v>224.949997</v>
      </c>
      <c r="E519">
        <v>227.39999399999999</v>
      </c>
      <c r="F519">
        <v>204.760132</v>
      </c>
      <c r="G519">
        <f t="shared" si="8"/>
        <v>5.9721179452909556E-3</v>
      </c>
      <c r="H519">
        <v>786067</v>
      </c>
    </row>
    <row r="520" spans="1:8">
      <c r="A520" s="1">
        <v>44575</v>
      </c>
      <c r="B520">
        <v>225.300003</v>
      </c>
      <c r="C520">
        <v>227.35000600000001</v>
      </c>
      <c r="D520">
        <v>224.800003</v>
      </c>
      <c r="E520">
        <v>227</v>
      </c>
      <c r="F520">
        <v>204.39994799999999</v>
      </c>
      <c r="G520">
        <f t="shared" si="8"/>
        <v>-1.7590533688462973E-3</v>
      </c>
      <c r="H520">
        <v>938658</v>
      </c>
    </row>
    <row r="521" spans="1:8">
      <c r="A521" s="1">
        <v>44578</v>
      </c>
      <c r="B521">
        <v>227.199997</v>
      </c>
      <c r="C521">
        <v>227.85000600000001</v>
      </c>
      <c r="D521">
        <v>225.75</v>
      </c>
      <c r="E521">
        <v>227.050003</v>
      </c>
      <c r="F521">
        <v>204.44497699999999</v>
      </c>
      <c r="G521">
        <f t="shared" si="8"/>
        <v>2.2029849048688099E-4</v>
      </c>
      <c r="H521">
        <v>602529</v>
      </c>
    </row>
    <row r="522" spans="1:8">
      <c r="A522" s="1">
        <v>44579</v>
      </c>
      <c r="B522">
        <v>225.949997</v>
      </c>
      <c r="C522">
        <v>226.89999399999999</v>
      </c>
      <c r="D522">
        <v>224.85000600000001</v>
      </c>
      <c r="E522">
        <v>225.949997</v>
      </c>
      <c r="F522">
        <v>203.454498</v>
      </c>
      <c r="G522">
        <f t="shared" si="8"/>
        <v>-4.8447216191571663E-3</v>
      </c>
      <c r="H522">
        <v>797076</v>
      </c>
    </row>
    <row r="523" spans="1:8">
      <c r="A523" s="1">
        <v>44580</v>
      </c>
      <c r="B523">
        <v>224.5</v>
      </c>
      <c r="C523">
        <v>225.85000600000001</v>
      </c>
      <c r="D523">
        <v>223.199997</v>
      </c>
      <c r="E523">
        <v>223.800003</v>
      </c>
      <c r="F523">
        <v>201.51855499999999</v>
      </c>
      <c r="G523">
        <f t="shared" si="8"/>
        <v>-9.5153610219028684E-3</v>
      </c>
      <c r="H523">
        <v>920062</v>
      </c>
    </row>
    <row r="524" spans="1:8">
      <c r="A524" s="1">
        <v>44581</v>
      </c>
      <c r="B524">
        <v>223.14999399999999</v>
      </c>
      <c r="C524">
        <v>224.800003</v>
      </c>
      <c r="D524">
        <v>221.050003</v>
      </c>
      <c r="E524">
        <v>224.800003</v>
      </c>
      <c r="F524">
        <v>202.41899100000001</v>
      </c>
      <c r="G524">
        <f t="shared" si="8"/>
        <v>4.4682535561055836E-3</v>
      </c>
      <c r="H524">
        <v>746794</v>
      </c>
    </row>
    <row r="525" spans="1:8">
      <c r="A525" s="1">
        <v>44582</v>
      </c>
      <c r="B525">
        <v>222.5</v>
      </c>
      <c r="C525">
        <v>223.10000600000001</v>
      </c>
      <c r="D525">
        <v>218.949997</v>
      </c>
      <c r="E525">
        <v>221.699997</v>
      </c>
      <c r="F525">
        <v>199.62762499999999</v>
      </c>
      <c r="G525">
        <f t="shared" si="8"/>
        <v>-1.3790040085715161E-2</v>
      </c>
      <c r="H525">
        <v>1274970</v>
      </c>
    </row>
    <row r="526" spans="1:8">
      <c r="A526" s="1">
        <v>44585</v>
      </c>
      <c r="B526">
        <v>220.89999399999999</v>
      </c>
      <c r="C526">
        <v>222.39999399999999</v>
      </c>
      <c r="D526">
        <v>214.35000600000001</v>
      </c>
      <c r="E526">
        <v>216.60000600000001</v>
      </c>
      <c r="F526">
        <v>195.03537</v>
      </c>
      <c r="G526">
        <f t="shared" si="8"/>
        <v>-2.3004105769429462E-2</v>
      </c>
      <c r="H526">
        <v>1516318</v>
      </c>
    </row>
    <row r="527" spans="1:8">
      <c r="A527" s="1">
        <v>44586</v>
      </c>
      <c r="B527">
        <v>217.800003</v>
      </c>
      <c r="C527">
        <v>220.75</v>
      </c>
      <c r="D527">
        <v>216.300003</v>
      </c>
      <c r="E527">
        <v>220.050003</v>
      </c>
      <c r="F527">
        <v>198.141907</v>
      </c>
      <c r="G527">
        <f t="shared" si="8"/>
        <v>1.5928069867532146E-2</v>
      </c>
      <c r="H527">
        <v>1062009</v>
      </c>
    </row>
    <row r="528" spans="1:8">
      <c r="A528" s="1">
        <v>44587</v>
      </c>
      <c r="B528">
        <v>222</v>
      </c>
      <c r="C528">
        <v>225.449997</v>
      </c>
      <c r="D528">
        <v>221.800003</v>
      </c>
      <c r="E528">
        <v>224.800003</v>
      </c>
      <c r="F528">
        <v>202.41899100000001</v>
      </c>
      <c r="G528">
        <f t="shared" si="8"/>
        <v>2.158596363968579E-2</v>
      </c>
      <c r="H528">
        <v>992791</v>
      </c>
    </row>
    <row r="529" spans="1:8">
      <c r="A529" s="1">
        <v>44588</v>
      </c>
      <c r="B529">
        <v>223.25</v>
      </c>
      <c r="C529">
        <v>229.85000600000001</v>
      </c>
      <c r="D529">
        <v>221.89999399999999</v>
      </c>
      <c r="E529">
        <v>228.699997</v>
      </c>
      <c r="F529">
        <v>205.93069499999999</v>
      </c>
      <c r="G529">
        <f t="shared" si="8"/>
        <v>1.7348688394558609E-2</v>
      </c>
      <c r="H529">
        <v>1431549</v>
      </c>
    </row>
    <row r="530" spans="1:8">
      <c r="A530" s="1">
        <v>44589</v>
      </c>
      <c r="B530">
        <v>227.5</v>
      </c>
      <c r="C530">
        <v>227.89999399999999</v>
      </c>
      <c r="D530">
        <v>224.800003</v>
      </c>
      <c r="E530">
        <v>227.800003</v>
      </c>
      <c r="F530">
        <v>205.12029999999999</v>
      </c>
      <c r="G530">
        <f t="shared" si="8"/>
        <v>-3.9352802650425289E-3</v>
      </c>
      <c r="H530">
        <v>1091697</v>
      </c>
    </row>
    <row r="531" spans="1:8">
      <c r="A531" s="1">
        <v>44592</v>
      </c>
      <c r="B531">
        <v>229.64999399999999</v>
      </c>
      <c r="C531">
        <v>230.050003</v>
      </c>
      <c r="D531">
        <v>226.050003</v>
      </c>
      <c r="E531">
        <v>227.35000600000001</v>
      </c>
      <c r="F531">
        <v>204.71511799999999</v>
      </c>
      <c r="G531">
        <f t="shared" si="8"/>
        <v>-1.9753383746026199E-3</v>
      </c>
      <c r="H531">
        <v>1140866</v>
      </c>
    </row>
    <row r="532" spans="1:8">
      <c r="A532" s="1">
        <v>44593</v>
      </c>
      <c r="B532">
        <v>228.10000600000001</v>
      </c>
      <c r="C532">
        <v>228.699997</v>
      </c>
      <c r="D532">
        <v>225.85000600000001</v>
      </c>
      <c r="E532">
        <v>227.14999399999999</v>
      </c>
      <c r="F532">
        <v>204.53501900000001</v>
      </c>
      <c r="G532">
        <f t="shared" si="8"/>
        <v>-8.7975427393682804E-4</v>
      </c>
      <c r="H532">
        <v>796146</v>
      </c>
    </row>
    <row r="533" spans="1:8">
      <c r="A533" s="1">
        <v>44594</v>
      </c>
      <c r="B533">
        <v>226.85000600000001</v>
      </c>
      <c r="C533">
        <v>228.60000600000001</v>
      </c>
      <c r="D533">
        <v>226.050003</v>
      </c>
      <c r="E533">
        <v>227.050003</v>
      </c>
      <c r="F533">
        <v>204.44497699999999</v>
      </c>
      <c r="G533">
        <f t="shared" si="8"/>
        <v>-4.4022779297270276E-4</v>
      </c>
      <c r="H533">
        <v>721742</v>
      </c>
    </row>
    <row r="534" spans="1:8">
      <c r="A534" s="1">
        <v>44595</v>
      </c>
      <c r="B534">
        <v>227.10000600000001</v>
      </c>
      <c r="C534">
        <v>227.949997</v>
      </c>
      <c r="D534">
        <v>225.14999399999999</v>
      </c>
      <c r="E534">
        <v>225.449997</v>
      </c>
      <c r="F534">
        <v>203.004257</v>
      </c>
      <c r="G534">
        <f t="shared" si="8"/>
        <v>-7.0469816433788024E-3</v>
      </c>
      <c r="H534">
        <v>889782</v>
      </c>
    </row>
    <row r="535" spans="1:8">
      <c r="A535" s="1">
        <v>44596</v>
      </c>
      <c r="B535">
        <v>226.39999399999999</v>
      </c>
      <c r="C535">
        <v>226.60000600000001</v>
      </c>
      <c r="D535">
        <v>220.050003</v>
      </c>
      <c r="E535">
        <v>222.25</v>
      </c>
      <c r="F535">
        <v>200.12286399999999</v>
      </c>
      <c r="G535">
        <f t="shared" si="8"/>
        <v>-1.4193756537824731E-2</v>
      </c>
      <c r="H535">
        <v>1110644</v>
      </c>
    </row>
    <row r="536" spans="1:8">
      <c r="A536" s="1">
        <v>44599</v>
      </c>
      <c r="B536">
        <v>224.10000600000001</v>
      </c>
      <c r="C536">
        <v>226.050003</v>
      </c>
      <c r="D536">
        <v>222.89999399999999</v>
      </c>
      <c r="E536">
        <v>225.75</v>
      </c>
      <c r="F536">
        <v>203.27439899999999</v>
      </c>
      <c r="G536">
        <f t="shared" si="8"/>
        <v>1.5748000688217134E-2</v>
      </c>
      <c r="H536">
        <v>982591</v>
      </c>
    </row>
    <row r="537" spans="1:8">
      <c r="A537" s="1">
        <v>44600</v>
      </c>
      <c r="B537">
        <v>227.85000600000001</v>
      </c>
      <c r="C537">
        <v>230.5</v>
      </c>
      <c r="D537">
        <v>226.949997</v>
      </c>
      <c r="E537">
        <v>229.85000600000001</v>
      </c>
      <c r="F537">
        <v>206.96620200000001</v>
      </c>
      <c r="G537">
        <f t="shared" si="8"/>
        <v>1.8161672193653944E-2</v>
      </c>
      <c r="H537">
        <v>1260430</v>
      </c>
    </row>
    <row r="538" spans="1:8">
      <c r="A538" s="1">
        <v>44601</v>
      </c>
      <c r="B538">
        <v>230.85000600000001</v>
      </c>
      <c r="C538">
        <v>232.5</v>
      </c>
      <c r="D538">
        <v>229.35000600000001</v>
      </c>
      <c r="E538">
        <v>231.949997</v>
      </c>
      <c r="F538">
        <v>208.85713200000001</v>
      </c>
      <c r="G538">
        <f t="shared" si="8"/>
        <v>9.1364192884015871E-3</v>
      </c>
      <c r="H538">
        <v>1098568</v>
      </c>
    </row>
    <row r="539" spans="1:8">
      <c r="A539" s="1">
        <v>44602</v>
      </c>
      <c r="B539">
        <v>231.64999399999999</v>
      </c>
      <c r="C539">
        <v>232.449997</v>
      </c>
      <c r="D539">
        <v>229</v>
      </c>
      <c r="E539">
        <v>229.25</v>
      </c>
      <c r="F539">
        <v>206.425949</v>
      </c>
      <c r="G539">
        <f t="shared" si="8"/>
        <v>-1.164041168582175E-2</v>
      </c>
      <c r="H539">
        <v>1071570</v>
      </c>
    </row>
    <row r="540" spans="1:8">
      <c r="A540" s="1">
        <v>44603</v>
      </c>
      <c r="B540">
        <v>227.449997</v>
      </c>
      <c r="C540">
        <v>230.10000600000001</v>
      </c>
      <c r="D540">
        <v>226.949997</v>
      </c>
      <c r="E540">
        <v>229.550003</v>
      </c>
      <c r="F540">
        <v>206.69607500000001</v>
      </c>
      <c r="G540">
        <f t="shared" si="8"/>
        <v>1.3085854821479614E-3</v>
      </c>
      <c r="H540">
        <v>900653</v>
      </c>
    </row>
    <row r="541" spans="1:8">
      <c r="A541" s="1">
        <v>44606</v>
      </c>
      <c r="B541">
        <v>223.39999399999999</v>
      </c>
      <c r="C541">
        <v>224.39999399999999</v>
      </c>
      <c r="D541">
        <v>218.550003</v>
      </c>
      <c r="E541">
        <v>223.10000600000001</v>
      </c>
      <c r="F541">
        <v>200.88824500000001</v>
      </c>
      <c r="G541">
        <f t="shared" si="8"/>
        <v>-2.8098404868113658E-2</v>
      </c>
      <c r="H541">
        <v>1972347</v>
      </c>
    </row>
    <row r="542" spans="1:8">
      <c r="A542" s="1">
        <v>44607</v>
      </c>
      <c r="B542">
        <v>221.949997</v>
      </c>
      <c r="C542">
        <v>226.35000600000001</v>
      </c>
      <c r="D542">
        <v>220.85000600000001</v>
      </c>
      <c r="E542">
        <v>225.85000600000001</v>
      </c>
      <c r="F542">
        <v>203.36445599999999</v>
      </c>
      <c r="G542">
        <f t="shared" si="8"/>
        <v>1.2326311079077668E-2</v>
      </c>
      <c r="H542">
        <v>1162661</v>
      </c>
    </row>
    <row r="543" spans="1:8">
      <c r="A543" s="1">
        <v>44608</v>
      </c>
      <c r="B543">
        <v>227</v>
      </c>
      <c r="C543">
        <v>227.550003</v>
      </c>
      <c r="D543">
        <v>224.14999399999999</v>
      </c>
      <c r="E543">
        <v>225.39999399999999</v>
      </c>
      <c r="F543">
        <v>202.95924400000001</v>
      </c>
      <c r="G543">
        <f t="shared" si="8"/>
        <v>-1.9925409187531162E-3</v>
      </c>
      <c r="H543">
        <v>680928</v>
      </c>
    </row>
    <row r="544" spans="1:8">
      <c r="A544" s="1">
        <v>44609</v>
      </c>
      <c r="B544">
        <v>224</v>
      </c>
      <c r="C544">
        <v>224.25</v>
      </c>
      <c r="D544">
        <v>220.199997</v>
      </c>
      <c r="E544">
        <v>222.5</v>
      </c>
      <c r="F544">
        <v>200.347961</v>
      </c>
      <c r="G544">
        <f t="shared" si="8"/>
        <v>-1.2866046150625254E-2</v>
      </c>
      <c r="H544">
        <v>1213653</v>
      </c>
    </row>
    <row r="545" spans="1:8">
      <c r="A545" s="1">
        <v>44610</v>
      </c>
      <c r="B545">
        <v>219.64999399999999</v>
      </c>
      <c r="C545">
        <v>222.25</v>
      </c>
      <c r="D545">
        <v>213.050003</v>
      </c>
      <c r="E545">
        <v>214.10000600000001</v>
      </c>
      <c r="F545">
        <v>192.78428600000001</v>
      </c>
      <c r="G545">
        <f t="shared" si="8"/>
        <v>-3.7752692676517929E-2</v>
      </c>
      <c r="H545">
        <v>2591102</v>
      </c>
    </row>
    <row r="546" spans="1:8">
      <c r="A546" s="1">
        <v>44613</v>
      </c>
      <c r="B546">
        <v>216.300003</v>
      </c>
      <c r="C546">
        <v>216.699997</v>
      </c>
      <c r="D546">
        <v>206.75</v>
      </c>
      <c r="E546">
        <v>208.35000600000001</v>
      </c>
      <c r="F546">
        <v>187.60675000000001</v>
      </c>
      <c r="G546">
        <f t="shared" si="8"/>
        <v>-2.6856628760707157E-2</v>
      </c>
      <c r="H546">
        <v>1806812</v>
      </c>
    </row>
    <row r="547" spans="1:8">
      <c r="A547" s="1">
        <v>44614</v>
      </c>
      <c r="B547">
        <v>201.60000600000001</v>
      </c>
      <c r="C547">
        <v>207.60000600000001</v>
      </c>
      <c r="D547">
        <v>200</v>
      </c>
      <c r="E547">
        <v>206.60000600000001</v>
      </c>
      <c r="F547">
        <v>186.03097500000001</v>
      </c>
      <c r="G547">
        <f t="shared" si="8"/>
        <v>-8.3993513026583422E-3</v>
      </c>
      <c r="H547">
        <v>1815688</v>
      </c>
    </row>
    <row r="548" spans="1:8">
      <c r="A548" s="1">
        <v>44615</v>
      </c>
      <c r="B548">
        <v>207.85000600000001</v>
      </c>
      <c r="C548">
        <v>209.64999399999999</v>
      </c>
      <c r="D548">
        <v>204.800003</v>
      </c>
      <c r="E548">
        <v>206.35000600000001</v>
      </c>
      <c r="F548">
        <v>185.80586199999999</v>
      </c>
      <c r="G548">
        <f t="shared" si="8"/>
        <v>-1.2100834283108597E-3</v>
      </c>
      <c r="H548">
        <v>1586138</v>
      </c>
    </row>
    <row r="549" spans="1:8">
      <c r="A549" s="1">
        <v>44616</v>
      </c>
      <c r="B549">
        <v>198</v>
      </c>
      <c r="C549">
        <v>203.10000600000001</v>
      </c>
      <c r="D549">
        <v>197.199997</v>
      </c>
      <c r="E549">
        <v>200.199997</v>
      </c>
      <c r="F549">
        <v>180.268158</v>
      </c>
      <c r="G549">
        <f t="shared" si="8"/>
        <v>-2.9803709852813998E-2</v>
      </c>
      <c r="H549">
        <v>3493020</v>
      </c>
    </row>
    <row r="550" spans="1:8">
      <c r="A550" s="1">
        <v>44617</v>
      </c>
      <c r="B550">
        <v>204.10000600000001</v>
      </c>
      <c r="C550">
        <v>207.60000600000001</v>
      </c>
      <c r="D550">
        <v>199.740005</v>
      </c>
      <c r="E550">
        <v>207.449997</v>
      </c>
      <c r="F550">
        <v>186.79634100000001</v>
      </c>
      <c r="G550">
        <f t="shared" si="8"/>
        <v>3.6213733320556774E-2</v>
      </c>
      <c r="H550">
        <v>2415694</v>
      </c>
    </row>
    <row r="551" spans="1:8">
      <c r="A551" s="1">
        <v>44620</v>
      </c>
      <c r="B551">
        <v>202.300003</v>
      </c>
      <c r="C551">
        <v>203.949997</v>
      </c>
      <c r="D551">
        <v>198.96000699999999</v>
      </c>
      <c r="E551">
        <v>203.300003</v>
      </c>
      <c r="F551">
        <v>183.05950899999999</v>
      </c>
      <c r="G551">
        <f t="shared" si="8"/>
        <v>-2.0004845812263694E-2</v>
      </c>
      <c r="H551">
        <v>2545437</v>
      </c>
    </row>
    <row r="552" spans="1:8">
      <c r="A552" s="1">
        <v>44621</v>
      </c>
      <c r="B552">
        <v>202.60000600000001</v>
      </c>
      <c r="C552">
        <v>204.14999399999999</v>
      </c>
      <c r="D552">
        <v>195.63999899999999</v>
      </c>
      <c r="E552">
        <v>195.720001</v>
      </c>
      <c r="F552">
        <v>176.23417699999999</v>
      </c>
      <c r="G552">
        <f t="shared" si="8"/>
        <v>-3.7284771696836638E-2</v>
      </c>
      <c r="H552">
        <v>2168093</v>
      </c>
    </row>
    <row r="553" spans="1:8">
      <c r="A553" s="1">
        <v>44622</v>
      </c>
      <c r="B553">
        <v>195</v>
      </c>
      <c r="C553">
        <v>199.60000600000001</v>
      </c>
      <c r="D553">
        <v>192.61999499999999</v>
      </c>
      <c r="E553">
        <v>197.320007</v>
      </c>
      <c r="F553">
        <v>177.67489599999999</v>
      </c>
      <c r="G553">
        <f t="shared" si="8"/>
        <v>8.1750261187987228E-3</v>
      </c>
      <c r="H553">
        <v>2224307</v>
      </c>
    </row>
    <row r="554" spans="1:8">
      <c r="A554" s="1">
        <v>44623</v>
      </c>
      <c r="B554">
        <v>197.320007</v>
      </c>
      <c r="C554">
        <v>200.10000600000001</v>
      </c>
      <c r="D554">
        <v>195.740005</v>
      </c>
      <c r="E554">
        <v>196.05999800000001</v>
      </c>
      <c r="F554">
        <v>176.54032900000001</v>
      </c>
      <c r="G554">
        <f t="shared" si="8"/>
        <v>-6.3856348057182988E-3</v>
      </c>
      <c r="H554">
        <v>1303383</v>
      </c>
    </row>
    <row r="555" spans="1:8">
      <c r="A555" s="1">
        <v>44624</v>
      </c>
      <c r="B555">
        <v>192.800003</v>
      </c>
      <c r="C555">
        <v>192.800003</v>
      </c>
      <c r="D555">
        <v>187.05999800000001</v>
      </c>
      <c r="E555">
        <v>188.55999800000001</v>
      </c>
      <c r="F555">
        <v>169.78703300000001</v>
      </c>
      <c r="G555">
        <f t="shared" si="8"/>
        <v>-3.8253559615831545E-2</v>
      </c>
      <c r="H555">
        <v>3037456</v>
      </c>
    </row>
    <row r="556" spans="1:8">
      <c r="A556" s="1">
        <v>44627</v>
      </c>
      <c r="B556">
        <v>183.479996</v>
      </c>
      <c r="C556">
        <v>187.96000699999999</v>
      </c>
      <c r="D556">
        <v>178.300003</v>
      </c>
      <c r="E556">
        <v>183.220001</v>
      </c>
      <c r="F556">
        <v>164.97868299999999</v>
      </c>
      <c r="G556">
        <f t="shared" si="8"/>
        <v>-2.8319889422886768E-2</v>
      </c>
      <c r="H556">
        <v>3848764</v>
      </c>
    </row>
    <row r="557" spans="1:8">
      <c r="A557" s="1">
        <v>44628</v>
      </c>
      <c r="B557">
        <v>180.699997</v>
      </c>
      <c r="C557">
        <v>191.83999600000001</v>
      </c>
      <c r="D557">
        <v>180.5</v>
      </c>
      <c r="E557">
        <v>187.94000199999999</v>
      </c>
      <c r="F557">
        <v>169.22875999999999</v>
      </c>
      <c r="G557">
        <f t="shared" si="8"/>
        <v>2.5761370637199299E-2</v>
      </c>
      <c r="H557">
        <v>3353119</v>
      </c>
    </row>
    <row r="558" spans="1:8">
      <c r="A558" s="1">
        <v>44629</v>
      </c>
      <c r="B558">
        <v>195.820007</v>
      </c>
      <c r="C558">
        <v>201.699997</v>
      </c>
      <c r="D558">
        <v>194.259995</v>
      </c>
      <c r="E558">
        <v>201.60000600000001</v>
      </c>
      <c r="F558">
        <v>181.52877799999999</v>
      </c>
      <c r="G558">
        <f t="shared" si="8"/>
        <v>7.2682787488367762E-2</v>
      </c>
      <c r="H558">
        <v>3086730</v>
      </c>
    </row>
    <row r="559" spans="1:8">
      <c r="A559" s="1">
        <v>44630</v>
      </c>
      <c r="B559">
        <v>199</v>
      </c>
      <c r="C559">
        <v>201.5</v>
      </c>
      <c r="D559">
        <v>195.800003</v>
      </c>
      <c r="E559">
        <v>198.10000600000001</v>
      </c>
      <c r="F559">
        <v>178.377228</v>
      </c>
      <c r="G559">
        <f t="shared" si="8"/>
        <v>-1.7361159121558001E-2</v>
      </c>
      <c r="H559">
        <v>2654538</v>
      </c>
    </row>
    <row r="560" spans="1:8">
      <c r="A560" s="1">
        <v>44631</v>
      </c>
      <c r="B560">
        <v>198.38000500000001</v>
      </c>
      <c r="C560">
        <v>211.550003</v>
      </c>
      <c r="D560">
        <v>197.91999799999999</v>
      </c>
      <c r="E560">
        <v>203.75</v>
      </c>
      <c r="F560">
        <v>183.46472199999999</v>
      </c>
      <c r="G560">
        <f t="shared" si="8"/>
        <v>2.8520983631385999E-2</v>
      </c>
      <c r="H560">
        <v>2766564</v>
      </c>
    </row>
    <row r="561" spans="1:8">
      <c r="A561" s="1">
        <v>44634</v>
      </c>
      <c r="B561">
        <v>208</v>
      </c>
      <c r="C561">
        <v>212.64999399999999</v>
      </c>
      <c r="D561">
        <v>207.699997</v>
      </c>
      <c r="E561">
        <v>209.300003</v>
      </c>
      <c r="F561">
        <v>188.46215799999999</v>
      </c>
      <c r="G561">
        <f t="shared" si="8"/>
        <v>2.7239220409905229E-2</v>
      </c>
      <c r="H561">
        <v>1897455</v>
      </c>
    </row>
    <row r="562" spans="1:8">
      <c r="A562" s="1">
        <v>44635</v>
      </c>
      <c r="B562">
        <v>207.199997</v>
      </c>
      <c r="C562">
        <v>210.25</v>
      </c>
      <c r="D562">
        <v>205.300003</v>
      </c>
      <c r="E562">
        <v>208.89999399999999</v>
      </c>
      <c r="F562">
        <v>188.10197400000001</v>
      </c>
      <c r="G562">
        <f t="shared" si="8"/>
        <v>-1.9111741254707049E-3</v>
      </c>
      <c r="H562">
        <v>1233285</v>
      </c>
    </row>
    <row r="563" spans="1:8">
      <c r="A563" s="1">
        <v>44636</v>
      </c>
      <c r="B563">
        <v>214.199997</v>
      </c>
      <c r="C563">
        <v>217.5</v>
      </c>
      <c r="D563">
        <v>212.60000600000001</v>
      </c>
      <c r="E563">
        <v>215.85000600000001</v>
      </c>
      <c r="F563">
        <v>194.36004600000001</v>
      </c>
      <c r="G563">
        <f t="shared" si="8"/>
        <v>3.3269571110402074E-2</v>
      </c>
      <c r="H563">
        <v>1673695</v>
      </c>
    </row>
    <row r="564" spans="1:8">
      <c r="A564" s="1">
        <v>44637</v>
      </c>
      <c r="B564">
        <v>215.949997</v>
      </c>
      <c r="C564">
        <v>216.550003</v>
      </c>
      <c r="D564">
        <v>211.60000600000001</v>
      </c>
      <c r="E564">
        <v>213.449997</v>
      </c>
      <c r="F564">
        <v>192.19899000000001</v>
      </c>
      <c r="G564">
        <f t="shared" si="8"/>
        <v>-1.1118828403652525E-2</v>
      </c>
      <c r="H564">
        <v>1334039</v>
      </c>
    </row>
    <row r="565" spans="1:8">
      <c r="A565" s="1">
        <v>44638</v>
      </c>
      <c r="B565">
        <v>212.39999399999999</v>
      </c>
      <c r="C565">
        <v>214.10000600000001</v>
      </c>
      <c r="D565">
        <v>210.050003</v>
      </c>
      <c r="E565">
        <v>211.89999399999999</v>
      </c>
      <c r="F565">
        <v>190.80329900000001</v>
      </c>
      <c r="G565">
        <f t="shared" si="8"/>
        <v>-7.2616978892553474E-3</v>
      </c>
      <c r="H565">
        <v>2208008</v>
      </c>
    </row>
    <row r="566" spans="1:8">
      <c r="A566" s="1">
        <v>44641</v>
      </c>
      <c r="B566">
        <v>211.89999399999999</v>
      </c>
      <c r="C566">
        <v>214.300003</v>
      </c>
      <c r="D566">
        <v>211.699997</v>
      </c>
      <c r="E566">
        <v>212.35000600000001</v>
      </c>
      <c r="F566">
        <v>191.20851099999999</v>
      </c>
      <c r="G566">
        <f t="shared" si="8"/>
        <v>2.1237159007401196E-3</v>
      </c>
      <c r="H566">
        <v>906831</v>
      </c>
    </row>
    <row r="567" spans="1:8">
      <c r="A567" s="1">
        <v>44642</v>
      </c>
      <c r="B567">
        <v>212.85000600000001</v>
      </c>
      <c r="C567">
        <v>216.949997</v>
      </c>
      <c r="D567">
        <v>212.60000600000001</v>
      </c>
      <c r="E567">
        <v>215</v>
      </c>
      <c r="F567">
        <v>193.59468100000001</v>
      </c>
      <c r="G567">
        <f t="shared" si="8"/>
        <v>1.2479413115664251E-2</v>
      </c>
      <c r="H567">
        <v>1084671</v>
      </c>
    </row>
    <row r="568" spans="1:8">
      <c r="A568" s="1">
        <v>44643</v>
      </c>
      <c r="B568">
        <v>215.35000600000001</v>
      </c>
      <c r="C568">
        <v>215.89999399999999</v>
      </c>
      <c r="D568">
        <v>212.35000600000001</v>
      </c>
      <c r="E568">
        <v>212.85000600000001</v>
      </c>
      <c r="F568">
        <v>191.65872200000001</v>
      </c>
      <c r="G568">
        <f t="shared" si="8"/>
        <v>-1.0000062966605938E-2</v>
      </c>
      <c r="H568">
        <v>1109732</v>
      </c>
    </row>
    <row r="569" spans="1:8">
      <c r="A569" s="1">
        <v>44644</v>
      </c>
      <c r="B569">
        <v>212.60000600000001</v>
      </c>
      <c r="C569">
        <v>213.75</v>
      </c>
      <c r="D569">
        <v>211.64999399999999</v>
      </c>
      <c r="E569">
        <v>212.64999399999999</v>
      </c>
      <c r="F569">
        <v>191.47863799999999</v>
      </c>
      <c r="G569">
        <f t="shared" si="8"/>
        <v>-9.3960764279765741E-4</v>
      </c>
      <c r="H569">
        <v>967406</v>
      </c>
    </row>
    <row r="570" spans="1:8">
      <c r="A570" s="1">
        <v>44645</v>
      </c>
      <c r="B570">
        <v>212.10000600000001</v>
      </c>
      <c r="C570">
        <v>214.35000600000001</v>
      </c>
      <c r="D570">
        <v>210.449997</v>
      </c>
      <c r="E570">
        <v>213.300003</v>
      </c>
      <c r="F570">
        <v>192.06393399999999</v>
      </c>
      <c r="G570">
        <f t="shared" si="8"/>
        <v>3.0567169586823706E-3</v>
      </c>
      <c r="H570">
        <v>811474</v>
      </c>
    </row>
    <row r="571" spans="1:8">
      <c r="A571" s="1">
        <v>44648</v>
      </c>
      <c r="B571">
        <v>214.10000600000001</v>
      </c>
      <c r="C571">
        <v>218.60000600000001</v>
      </c>
      <c r="D571">
        <v>214.10000600000001</v>
      </c>
      <c r="E571">
        <v>214.75</v>
      </c>
      <c r="F571">
        <v>193.36956799999999</v>
      </c>
      <c r="G571">
        <f t="shared" si="8"/>
        <v>6.7979134489664084E-3</v>
      </c>
      <c r="H571">
        <v>974361</v>
      </c>
    </row>
    <row r="572" spans="1:8">
      <c r="A572" s="1">
        <v>44649</v>
      </c>
      <c r="B572">
        <v>217.300003</v>
      </c>
      <c r="C572">
        <v>220.449997</v>
      </c>
      <c r="D572">
        <v>216.39999399999999</v>
      </c>
      <c r="E572">
        <v>218.550003</v>
      </c>
      <c r="F572">
        <v>196.791245</v>
      </c>
      <c r="G572">
        <f t="shared" si="8"/>
        <v>1.7695012898824025E-2</v>
      </c>
      <c r="H572">
        <v>1242298</v>
      </c>
    </row>
    <row r="573" spans="1:8">
      <c r="A573" s="1">
        <v>44650</v>
      </c>
      <c r="B573">
        <v>217.64999399999999</v>
      </c>
      <c r="C573">
        <v>218.14999399999999</v>
      </c>
      <c r="D573">
        <v>215.10000600000001</v>
      </c>
      <c r="E573">
        <v>216.300003</v>
      </c>
      <c r="F573">
        <v>194.765244</v>
      </c>
      <c r="G573">
        <f t="shared" si="8"/>
        <v>-1.0295178527886306E-2</v>
      </c>
      <c r="H573">
        <v>1101203</v>
      </c>
    </row>
    <row r="574" spans="1:8">
      <c r="A574" s="1">
        <v>44651</v>
      </c>
      <c r="B574">
        <v>217.89999399999999</v>
      </c>
      <c r="C574">
        <v>218.449997</v>
      </c>
      <c r="D574">
        <v>216.050003</v>
      </c>
      <c r="E574">
        <v>216.550003</v>
      </c>
      <c r="F574">
        <v>194.99035599999999</v>
      </c>
      <c r="G574">
        <f t="shared" si="8"/>
        <v>1.15581196817649E-3</v>
      </c>
      <c r="H574">
        <v>1231854</v>
      </c>
    </row>
    <row r="575" spans="1:8">
      <c r="A575" s="1">
        <v>44652</v>
      </c>
      <c r="B575">
        <v>217.5</v>
      </c>
      <c r="C575">
        <v>219.64999399999999</v>
      </c>
      <c r="D575">
        <v>216.85000600000001</v>
      </c>
      <c r="E575">
        <v>218</v>
      </c>
      <c r="F575">
        <v>196.29600500000001</v>
      </c>
      <c r="G575">
        <f t="shared" si="8"/>
        <v>6.6959670559296747E-3</v>
      </c>
      <c r="H575">
        <v>855703</v>
      </c>
    </row>
    <row r="576" spans="1:8">
      <c r="A576" s="1">
        <v>44655</v>
      </c>
      <c r="B576">
        <v>218.60000600000001</v>
      </c>
      <c r="C576">
        <v>218.85000600000001</v>
      </c>
      <c r="D576">
        <v>215.699997</v>
      </c>
      <c r="E576">
        <v>216.85000600000001</v>
      </c>
      <c r="F576">
        <v>195.26049800000001</v>
      </c>
      <c r="G576">
        <f t="shared" si="8"/>
        <v>-5.2752321678680714E-3</v>
      </c>
      <c r="H576">
        <v>965201</v>
      </c>
    </row>
    <row r="577" spans="1:8">
      <c r="A577" s="1">
        <v>44656</v>
      </c>
      <c r="B577">
        <v>215.89999399999999</v>
      </c>
      <c r="C577">
        <v>217.64999399999999</v>
      </c>
      <c r="D577">
        <v>214.60000600000001</v>
      </c>
      <c r="E577">
        <v>216.10000600000001</v>
      </c>
      <c r="F577">
        <v>194.585159</v>
      </c>
      <c r="G577">
        <f t="shared" si="8"/>
        <v>-3.458656548136041E-3</v>
      </c>
      <c r="H577">
        <v>918932</v>
      </c>
    </row>
    <row r="578" spans="1:8">
      <c r="A578" s="1">
        <v>44657</v>
      </c>
      <c r="B578">
        <v>215.85000600000001</v>
      </c>
      <c r="C578">
        <v>217.64999399999999</v>
      </c>
      <c r="D578">
        <v>213.050003</v>
      </c>
      <c r="E578">
        <v>214.699997</v>
      </c>
      <c r="F578">
        <v>193.32453899999999</v>
      </c>
      <c r="G578">
        <f t="shared" si="8"/>
        <v>-6.4785002436903438E-3</v>
      </c>
      <c r="H578">
        <v>1131462</v>
      </c>
    </row>
    <row r="579" spans="1:8">
      <c r="A579" s="1">
        <v>44658</v>
      </c>
      <c r="B579">
        <v>215.550003</v>
      </c>
      <c r="C579">
        <v>216.60000600000001</v>
      </c>
      <c r="D579">
        <v>212.89999399999999</v>
      </c>
      <c r="E579">
        <v>213.300003</v>
      </c>
      <c r="F579">
        <v>192.06393399999999</v>
      </c>
      <c r="G579">
        <f t="shared" si="8"/>
        <v>-6.5206673013196159E-3</v>
      </c>
      <c r="H579">
        <v>1135947</v>
      </c>
    </row>
    <row r="580" spans="1:8">
      <c r="A580" s="1">
        <v>44659</v>
      </c>
      <c r="B580">
        <v>216.14999399999999</v>
      </c>
      <c r="C580">
        <v>217.64999399999999</v>
      </c>
      <c r="D580">
        <v>215.60000600000001</v>
      </c>
      <c r="E580">
        <v>216.949997</v>
      </c>
      <c r="F580">
        <v>195.350525</v>
      </c>
      <c r="G580">
        <f t="shared" ref="G580:G643" si="9">($F580/$F579)-1</f>
        <v>1.711196335278653E-2</v>
      </c>
      <c r="H580">
        <v>795264</v>
      </c>
    </row>
    <row r="581" spans="1:8">
      <c r="A581" s="1">
        <v>44662</v>
      </c>
      <c r="B581">
        <v>216.5</v>
      </c>
      <c r="C581">
        <v>220.550003</v>
      </c>
      <c r="D581">
        <v>216.39999399999999</v>
      </c>
      <c r="E581">
        <v>219.300003</v>
      </c>
      <c r="F581">
        <v>197.466568</v>
      </c>
      <c r="G581">
        <f t="shared" si="9"/>
        <v>1.0832031293491529E-2</v>
      </c>
      <c r="H581">
        <v>945463</v>
      </c>
    </row>
    <row r="582" spans="1:8">
      <c r="A582" s="1">
        <v>44663</v>
      </c>
      <c r="B582">
        <v>216.39999399999999</v>
      </c>
      <c r="C582">
        <v>219.199997</v>
      </c>
      <c r="D582">
        <v>214.64999399999999</v>
      </c>
      <c r="E582">
        <v>219.199997</v>
      </c>
      <c r="F582">
        <v>197.37652600000001</v>
      </c>
      <c r="G582">
        <f t="shared" si="9"/>
        <v>-4.5598604823060551E-4</v>
      </c>
      <c r="H582">
        <v>1092592</v>
      </c>
    </row>
    <row r="583" spans="1:8">
      <c r="A583" s="1">
        <v>44664</v>
      </c>
      <c r="B583">
        <v>218</v>
      </c>
      <c r="C583">
        <v>219.550003</v>
      </c>
      <c r="D583">
        <v>216.10000600000001</v>
      </c>
      <c r="E583">
        <v>217.5</v>
      </c>
      <c r="F583">
        <v>195.845764</v>
      </c>
      <c r="G583">
        <f t="shared" si="9"/>
        <v>-7.755542318137687E-3</v>
      </c>
      <c r="H583">
        <v>966191</v>
      </c>
    </row>
    <row r="584" spans="1:8">
      <c r="A584" s="1">
        <v>44665</v>
      </c>
      <c r="B584">
        <v>217.60000600000001</v>
      </c>
      <c r="C584">
        <v>219.5</v>
      </c>
      <c r="D584">
        <v>216.949997</v>
      </c>
      <c r="E584">
        <v>219.10000600000001</v>
      </c>
      <c r="F584">
        <v>197.286484</v>
      </c>
      <c r="G584">
        <f t="shared" si="9"/>
        <v>7.3564011320663703E-3</v>
      </c>
      <c r="H584">
        <v>1229708</v>
      </c>
    </row>
    <row r="585" spans="1:8">
      <c r="A585" s="1">
        <v>44670</v>
      </c>
      <c r="B585">
        <v>220.14999399999999</v>
      </c>
      <c r="C585">
        <v>220.14999399999999</v>
      </c>
      <c r="D585">
        <v>217.050003</v>
      </c>
      <c r="E585">
        <v>218.050003</v>
      </c>
      <c r="F585">
        <v>196.341003</v>
      </c>
      <c r="G585">
        <f t="shared" si="9"/>
        <v>-4.7924266317199704E-3</v>
      </c>
      <c r="H585">
        <v>1073081</v>
      </c>
    </row>
    <row r="586" spans="1:8">
      <c r="A586" s="1">
        <v>44671</v>
      </c>
      <c r="B586">
        <v>219</v>
      </c>
      <c r="C586">
        <v>221.199997</v>
      </c>
      <c r="D586">
        <v>218.449997</v>
      </c>
      <c r="E586">
        <v>220.300003</v>
      </c>
      <c r="F586">
        <v>198.36700400000001</v>
      </c>
      <c r="G586">
        <f t="shared" si="9"/>
        <v>1.0318787054378165E-2</v>
      </c>
      <c r="H586">
        <v>1075426</v>
      </c>
    </row>
    <row r="587" spans="1:8">
      <c r="A587" s="1">
        <v>44672</v>
      </c>
      <c r="B587">
        <v>220.300003</v>
      </c>
      <c r="C587">
        <v>220.300003</v>
      </c>
      <c r="D587">
        <v>220.300003</v>
      </c>
      <c r="E587">
        <v>220.300003</v>
      </c>
      <c r="F587">
        <v>198.36700400000001</v>
      </c>
      <c r="G587">
        <f t="shared" si="9"/>
        <v>0</v>
      </c>
      <c r="H587">
        <v>0</v>
      </c>
    </row>
    <row r="588" spans="1:8">
      <c r="A588" s="1">
        <v>44673</v>
      </c>
      <c r="B588">
        <v>220.39999399999999</v>
      </c>
      <c r="C588">
        <v>221.85000600000001</v>
      </c>
      <c r="D588">
        <v>219.10000600000001</v>
      </c>
      <c r="E588">
        <v>219.199997</v>
      </c>
      <c r="F588">
        <v>197.37652600000001</v>
      </c>
      <c r="G588">
        <f t="shared" si="9"/>
        <v>-4.9931590437288786E-3</v>
      </c>
      <c r="H588">
        <v>1317312</v>
      </c>
    </row>
    <row r="589" spans="1:8">
      <c r="A589" s="1">
        <v>44676</v>
      </c>
      <c r="B589">
        <v>215.39999399999999</v>
      </c>
      <c r="C589">
        <v>217.39999399999999</v>
      </c>
      <c r="D589">
        <v>212.449997</v>
      </c>
      <c r="E589">
        <v>212.64999399999999</v>
      </c>
      <c r="F589">
        <v>191.47863799999999</v>
      </c>
      <c r="G589">
        <f t="shared" si="9"/>
        <v>-2.9881405451426479E-2</v>
      </c>
      <c r="H589">
        <v>1636768</v>
      </c>
    </row>
    <row r="590" spans="1:8">
      <c r="A590" s="1">
        <v>44677</v>
      </c>
      <c r="B590">
        <v>215.449997</v>
      </c>
      <c r="C590">
        <v>216.800003</v>
      </c>
      <c r="D590">
        <v>213.25</v>
      </c>
      <c r="E590">
        <v>213.300003</v>
      </c>
      <c r="F590">
        <v>192.06393399999999</v>
      </c>
      <c r="G590">
        <f t="shared" si="9"/>
        <v>3.0567169586823706E-3</v>
      </c>
      <c r="H590">
        <v>1411430</v>
      </c>
    </row>
    <row r="591" spans="1:8">
      <c r="A591" s="1">
        <v>44678</v>
      </c>
      <c r="B591">
        <v>213.300003</v>
      </c>
      <c r="C591">
        <v>213.300003</v>
      </c>
      <c r="D591">
        <v>213.300003</v>
      </c>
      <c r="E591">
        <v>213.300003</v>
      </c>
      <c r="F591">
        <v>192.06393399999999</v>
      </c>
      <c r="G591">
        <f t="shared" si="9"/>
        <v>0</v>
      </c>
      <c r="H591">
        <v>0</v>
      </c>
    </row>
    <row r="592" spans="1:8">
      <c r="A592" s="1">
        <v>44679</v>
      </c>
      <c r="B592">
        <v>215.10000600000001</v>
      </c>
      <c r="C592">
        <v>218.64999399999999</v>
      </c>
      <c r="D592">
        <v>212.449997</v>
      </c>
      <c r="E592">
        <v>214.35000600000001</v>
      </c>
      <c r="F592">
        <v>193.00938400000001</v>
      </c>
      <c r="G592">
        <f t="shared" si="9"/>
        <v>4.9225795822760432E-3</v>
      </c>
      <c r="H592">
        <v>1263652</v>
      </c>
    </row>
    <row r="593" spans="1:8">
      <c r="A593" s="1">
        <v>44680</v>
      </c>
      <c r="B593">
        <v>216.25</v>
      </c>
      <c r="C593">
        <v>216.85000600000001</v>
      </c>
      <c r="D593">
        <v>214</v>
      </c>
      <c r="E593">
        <v>216.199997</v>
      </c>
      <c r="F593">
        <v>194.67520099999999</v>
      </c>
      <c r="G593">
        <f t="shared" si="9"/>
        <v>8.6307565232164318E-3</v>
      </c>
      <c r="H593">
        <v>1174939</v>
      </c>
    </row>
    <row r="594" spans="1:8">
      <c r="A594" s="1">
        <v>44683</v>
      </c>
      <c r="B594">
        <v>215.199997</v>
      </c>
      <c r="C594">
        <v>216.14999399999999</v>
      </c>
      <c r="D594">
        <v>213.5</v>
      </c>
      <c r="E594">
        <v>215</v>
      </c>
      <c r="F594">
        <v>193.59468100000001</v>
      </c>
      <c r="G594">
        <f t="shared" si="9"/>
        <v>-5.5503731058172967E-3</v>
      </c>
      <c r="H594">
        <v>1264328</v>
      </c>
    </row>
    <row r="595" spans="1:8">
      <c r="A595" s="1">
        <v>44684</v>
      </c>
      <c r="B595">
        <v>216.64999399999999</v>
      </c>
      <c r="C595">
        <v>217.449997</v>
      </c>
      <c r="D595">
        <v>215.199997</v>
      </c>
      <c r="E595">
        <v>217</v>
      </c>
      <c r="F595">
        <v>195.395554</v>
      </c>
      <c r="G595">
        <f t="shared" si="9"/>
        <v>9.3022855312847597E-3</v>
      </c>
      <c r="H595">
        <v>1260773</v>
      </c>
    </row>
    <row r="596" spans="1:8">
      <c r="A596" s="1">
        <v>44685</v>
      </c>
      <c r="B596">
        <v>217</v>
      </c>
      <c r="C596">
        <v>217</v>
      </c>
      <c r="D596">
        <v>213.550003</v>
      </c>
      <c r="E596">
        <v>213.550003</v>
      </c>
      <c r="F596">
        <v>192.28904700000001</v>
      </c>
      <c r="G596">
        <f t="shared" si="9"/>
        <v>-1.5898555194352015E-2</v>
      </c>
      <c r="H596">
        <v>1504498</v>
      </c>
    </row>
    <row r="597" spans="1:8">
      <c r="A597" s="1">
        <v>44686</v>
      </c>
      <c r="B597">
        <v>208.75</v>
      </c>
      <c r="C597">
        <v>208.75</v>
      </c>
      <c r="D597">
        <v>199.03999300000001</v>
      </c>
      <c r="E597">
        <v>199.759995</v>
      </c>
      <c r="F597">
        <v>189.453293</v>
      </c>
      <c r="G597">
        <f t="shared" si="9"/>
        <v>-1.4747350638229628E-2</v>
      </c>
      <c r="H597">
        <v>2267534</v>
      </c>
    </row>
    <row r="598" spans="1:8">
      <c r="A598" s="1">
        <v>44687</v>
      </c>
      <c r="B598">
        <v>199.759995</v>
      </c>
      <c r="C598">
        <v>199.759995</v>
      </c>
      <c r="D598">
        <v>199.759995</v>
      </c>
      <c r="E598">
        <v>199.759995</v>
      </c>
      <c r="F598">
        <v>189.453293</v>
      </c>
      <c r="G598">
        <f t="shared" si="9"/>
        <v>0</v>
      </c>
      <c r="H598">
        <v>0</v>
      </c>
    </row>
    <row r="599" spans="1:8">
      <c r="A599" s="1">
        <v>44690</v>
      </c>
      <c r="B599">
        <v>195.020004</v>
      </c>
      <c r="C599">
        <v>196.179993</v>
      </c>
      <c r="D599">
        <v>191.179993</v>
      </c>
      <c r="E599">
        <v>191.66000399999999</v>
      </c>
      <c r="F599">
        <v>181.77122499999999</v>
      </c>
      <c r="G599">
        <f t="shared" si="9"/>
        <v>-4.0548611630625064E-2</v>
      </c>
      <c r="H599">
        <v>1341406</v>
      </c>
    </row>
    <row r="600" spans="1:8">
      <c r="A600" s="1">
        <v>44691</v>
      </c>
      <c r="B600">
        <v>194.5</v>
      </c>
      <c r="C600">
        <v>196.05999800000001</v>
      </c>
      <c r="D600">
        <v>192.53999300000001</v>
      </c>
      <c r="E600">
        <v>193.720001</v>
      </c>
      <c r="F600">
        <v>183.72494499999999</v>
      </c>
      <c r="G600">
        <f t="shared" si="9"/>
        <v>1.0748235866265388E-2</v>
      </c>
      <c r="H600">
        <v>1370842</v>
      </c>
    </row>
    <row r="601" spans="1:8">
      <c r="A601" s="1">
        <v>44692</v>
      </c>
      <c r="B601">
        <v>196.94000199999999</v>
      </c>
      <c r="C601">
        <v>205.64999399999999</v>
      </c>
      <c r="D601">
        <v>195.88000500000001</v>
      </c>
      <c r="E601">
        <v>205.14999399999999</v>
      </c>
      <c r="F601">
        <v>194.565201</v>
      </c>
      <c r="G601">
        <f t="shared" si="9"/>
        <v>5.9002635706327355E-2</v>
      </c>
      <c r="H601">
        <v>2192975</v>
      </c>
    </row>
    <row r="602" spans="1:8">
      <c r="A602" s="1">
        <v>44693</v>
      </c>
      <c r="B602">
        <v>202</v>
      </c>
      <c r="C602">
        <v>203.35000600000001</v>
      </c>
      <c r="D602">
        <v>196.740005</v>
      </c>
      <c r="E602">
        <v>198.33999600000001</v>
      </c>
      <c r="F602">
        <v>188.10656700000001</v>
      </c>
      <c r="G602">
        <f t="shared" si="9"/>
        <v>-3.3195216651306425E-2</v>
      </c>
      <c r="H602">
        <v>1497983</v>
      </c>
    </row>
    <row r="603" spans="1:8">
      <c r="A603" s="1">
        <v>44694</v>
      </c>
      <c r="B603">
        <v>198.33999600000001</v>
      </c>
      <c r="C603">
        <v>198.33999600000001</v>
      </c>
      <c r="D603">
        <v>198.33999600000001</v>
      </c>
      <c r="E603">
        <v>198.33999600000001</v>
      </c>
      <c r="F603">
        <v>188.10656700000001</v>
      </c>
      <c r="G603">
        <f t="shared" si="9"/>
        <v>0</v>
      </c>
      <c r="H603">
        <v>0</v>
      </c>
    </row>
    <row r="604" spans="1:8">
      <c r="A604" s="1">
        <v>44697</v>
      </c>
      <c r="B604">
        <v>199.86000100000001</v>
      </c>
      <c r="C604">
        <v>200.699997</v>
      </c>
      <c r="D604">
        <v>197.39999399999999</v>
      </c>
      <c r="E604">
        <v>198.820007</v>
      </c>
      <c r="F604">
        <v>188.561813</v>
      </c>
      <c r="G604">
        <f t="shared" si="9"/>
        <v>2.4201494251925304E-3</v>
      </c>
      <c r="H604">
        <v>955154</v>
      </c>
    </row>
    <row r="605" spans="1:8">
      <c r="A605" s="1">
        <v>44698</v>
      </c>
      <c r="B605">
        <v>199.53999300000001</v>
      </c>
      <c r="C605">
        <v>202.60000600000001</v>
      </c>
      <c r="D605">
        <v>198.53999300000001</v>
      </c>
      <c r="E605">
        <v>202.25</v>
      </c>
      <c r="F605">
        <v>191.81483499999999</v>
      </c>
      <c r="G605">
        <f t="shared" si="9"/>
        <v>1.7251753938110292E-2</v>
      </c>
      <c r="H605">
        <v>1592794</v>
      </c>
    </row>
    <row r="606" spans="1:8">
      <c r="A606" s="1">
        <v>44699</v>
      </c>
      <c r="B606">
        <v>202.35000600000001</v>
      </c>
      <c r="C606">
        <v>203.10000600000001</v>
      </c>
      <c r="D606">
        <v>200.199997</v>
      </c>
      <c r="E606">
        <v>200.85000600000001</v>
      </c>
      <c r="F606">
        <v>190.487076</v>
      </c>
      <c r="G606">
        <f t="shared" si="9"/>
        <v>-6.9220871263684369E-3</v>
      </c>
      <c r="H606">
        <v>832350</v>
      </c>
    </row>
    <row r="607" spans="1:8">
      <c r="A607" s="1">
        <v>44700</v>
      </c>
      <c r="B607">
        <v>198.16000399999999</v>
      </c>
      <c r="C607">
        <v>199.11999499999999</v>
      </c>
      <c r="D607">
        <v>194.33999600000001</v>
      </c>
      <c r="E607">
        <v>194.800003</v>
      </c>
      <c r="F607">
        <v>184.749222</v>
      </c>
      <c r="G607">
        <f t="shared" si="9"/>
        <v>-3.0122012057132941E-2</v>
      </c>
      <c r="H607">
        <v>1588151</v>
      </c>
    </row>
    <row r="608" spans="1:8">
      <c r="A608" s="1">
        <v>44701</v>
      </c>
      <c r="B608">
        <v>197.05999800000001</v>
      </c>
      <c r="C608">
        <v>198.979996</v>
      </c>
      <c r="D608">
        <v>195.320007</v>
      </c>
      <c r="E608">
        <v>195.58000200000001</v>
      </c>
      <c r="F608">
        <v>185.488968</v>
      </c>
      <c r="G608">
        <f t="shared" si="9"/>
        <v>4.0040547504984758E-3</v>
      </c>
      <c r="H608">
        <v>1421293</v>
      </c>
    </row>
    <row r="609" spans="1:8">
      <c r="A609" s="1">
        <v>44704</v>
      </c>
      <c r="B609">
        <v>198.720001</v>
      </c>
      <c r="C609">
        <v>199.38000500000001</v>
      </c>
      <c r="D609">
        <v>197.03999300000001</v>
      </c>
      <c r="E609">
        <v>199.38000500000001</v>
      </c>
      <c r="F609">
        <v>189.09291099999999</v>
      </c>
      <c r="G609">
        <f t="shared" si="9"/>
        <v>1.942941965152345E-2</v>
      </c>
      <c r="H609">
        <v>793718</v>
      </c>
    </row>
    <row r="610" spans="1:8">
      <c r="A610" s="1">
        <v>44705</v>
      </c>
      <c r="B610">
        <v>197.60000600000001</v>
      </c>
      <c r="C610">
        <v>199.55999800000001</v>
      </c>
      <c r="D610">
        <v>196.96000699999999</v>
      </c>
      <c r="E610">
        <v>197.86000100000001</v>
      </c>
      <c r="F610">
        <v>187.65133700000001</v>
      </c>
      <c r="G610">
        <f t="shared" si="9"/>
        <v>-7.6236279423503861E-3</v>
      </c>
      <c r="H610">
        <v>730915</v>
      </c>
    </row>
    <row r="611" spans="1:8">
      <c r="A611" s="1">
        <v>44706</v>
      </c>
      <c r="B611">
        <v>197.86000100000001</v>
      </c>
      <c r="C611">
        <v>197.86000100000001</v>
      </c>
      <c r="D611">
        <v>197.86000100000001</v>
      </c>
      <c r="E611">
        <v>197.86000100000001</v>
      </c>
      <c r="F611">
        <v>187.65133700000001</v>
      </c>
      <c r="G611">
        <f t="shared" si="9"/>
        <v>0</v>
      </c>
      <c r="H611">
        <v>0</v>
      </c>
    </row>
    <row r="612" spans="1:8">
      <c r="A612" s="1">
        <v>44707</v>
      </c>
      <c r="B612">
        <v>198</v>
      </c>
      <c r="C612">
        <v>199.240005</v>
      </c>
      <c r="D612">
        <v>197.259995</v>
      </c>
      <c r="E612">
        <v>198.800003</v>
      </c>
      <c r="F612">
        <v>188.54284699999999</v>
      </c>
      <c r="G612">
        <f t="shared" si="9"/>
        <v>4.7508854146878221E-3</v>
      </c>
      <c r="H612">
        <v>938622</v>
      </c>
    </row>
    <row r="613" spans="1:8">
      <c r="A613" s="1">
        <v>44708</v>
      </c>
      <c r="B613">
        <v>198.800003</v>
      </c>
      <c r="C613">
        <v>198.800003</v>
      </c>
      <c r="D613">
        <v>198.800003</v>
      </c>
      <c r="E613">
        <v>198.800003</v>
      </c>
      <c r="F613">
        <v>188.54284699999999</v>
      </c>
      <c r="G613">
        <f t="shared" si="9"/>
        <v>0</v>
      </c>
      <c r="H613">
        <v>0</v>
      </c>
    </row>
    <row r="614" spans="1:8">
      <c r="A614" s="1">
        <v>44711</v>
      </c>
      <c r="B614">
        <v>198.800003</v>
      </c>
      <c r="C614">
        <v>198.800003</v>
      </c>
      <c r="D614">
        <v>198.800003</v>
      </c>
      <c r="E614">
        <v>198.800003</v>
      </c>
      <c r="F614">
        <v>188.54284699999999</v>
      </c>
      <c r="G614">
        <f t="shared" si="9"/>
        <v>0</v>
      </c>
      <c r="H614">
        <v>0</v>
      </c>
    </row>
    <row r="615" spans="1:8">
      <c r="A615" s="1">
        <v>44712</v>
      </c>
      <c r="B615">
        <v>198.5</v>
      </c>
      <c r="C615">
        <v>198.89999399999999</v>
      </c>
      <c r="D615">
        <v>194.58000200000001</v>
      </c>
      <c r="E615">
        <v>195.020004</v>
      </c>
      <c r="F615">
        <v>184.95787000000001</v>
      </c>
      <c r="G615">
        <f t="shared" si="9"/>
        <v>-1.9014123617216772E-2</v>
      </c>
      <c r="H615">
        <v>1893257</v>
      </c>
    </row>
    <row r="616" spans="1:8">
      <c r="A616" s="1">
        <v>44713</v>
      </c>
      <c r="B616">
        <v>196.41999799999999</v>
      </c>
      <c r="C616">
        <v>197.259995</v>
      </c>
      <c r="D616">
        <v>193.779999</v>
      </c>
      <c r="E616">
        <v>193.89999399999999</v>
      </c>
      <c r="F616">
        <v>183.895645</v>
      </c>
      <c r="G616">
        <f t="shared" si="9"/>
        <v>-5.7430646233113114E-3</v>
      </c>
      <c r="H616">
        <v>981150</v>
      </c>
    </row>
    <row r="617" spans="1:8">
      <c r="A617" s="1">
        <v>44714</v>
      </c>
      <c r="B617">
        <v>193.89999399999999</v>
      </c>
      <c r="C617">
        <v>193.89999399999999</v>
      </c>
      <c r="D617">
        <v>193.89999399999999</v>
      </c>
      <c r="E617">
        <v>193.89999399999999</v>
      </c>
      <c r="F617">
        <v>183.895645</v>
      </c>
      <c r="G617">
        <f t="shared" si="9"/>
        <v>0</v>
      </c>
      <c r="H617">
        <v>0</v>
      </c>
    </row>
    <row r="618" spans="1:8">
      <c r="A618" s="1">
        <v>44715</v>
      </c>
      <c r="B618">
        <v>195.88000500000001</v>
      </c>
      <c r="C618">
        <v>196.720001</v>
      </c>
      <c r="D618">
        <v>194.320007</v>
      </c>
      <c r="E618">
        <v>195.179993</v>
      </c>
      <c r="F618">
        <v>185.10960399999999</v>
      </c>
      <c r="G618">
        <f t="shared" si="9"/>
        <v>6.6013471934041057E-3</v>
      </c>
      <c r="H618">
        <v>0</v>
      </c>
    </row>
    <row r="619" spans="1:8">
      <c r="A619" s="1">
        <v>44718</v>
      </c>
      <c r="B619">
        <v>196.759995</v>
      </c>
      <c r="C619">
        <v>199.10000600000001</v>
      </c>
      <c r="D619">
        <v>196.08000200000001</v>
      </c>
      <c r="E619">
        <v>198.300003</v>
      </c>
      <c r="F619">
        <v>188.068634</v>
      </c>
      <c r="G619">
        <f t="shared" si="9"/>
        <v>1.5985286209136973E-2</v>
      </c>
      <c r="H619">
        <v>496756</v>
      </c>
    </row>
    <row r="620" spans="1:8">
      <c r="A620" s="1">
        <v>44719</v>
      </c>
      <c r="B620">
        <v>196.60000600000001</v>
      </c>
      <c r="C620">
        <v>198.979996</v>
      </c>
      <c r="D620">
        <v>195.33999600000001</v>
      </c>
      <c r="E620">
        <v>196.16000399999999</v>
      </c>
      <c r="F620">
        <v>186.03904700000001</v>
      </c>
      <c r="G620">
        <f t="shared" si="9"/>
        <v>-1.0791735744728137E-2</v>
      </c>
      <c r="H620">
        <v>738920</v>
      </c>
    </row>
    <row r="621" spans="1:8">
      <c r="A621" s="1">
        <v>44720</v>
      </c>
      <c r="B621">
        <v>196.020004</v>
      </c>
      <c r="C621">
        <v>196.520004</v>
      </c>
      <c r="D621">
        <v>191.220001</v>
      </c>
      <c r="E621">
        <v>191.58000200000001</v>
      </c>
      <c r="F621">
        <v>181.695358</v>
      </c>
      <c r="G621">
        <f t="shared" si="9"/>
        <v>-2.334826516285049E-2</v>
      </c>
      <c r="H621">
        <v>1271278</v>
      </c>
    </row>
    <row r="622" spans="1:8">
      <c r="A622" s="1">
        <v>44721</v>
      </c>
      <c r="B622">
        <v>191.13999899999999</v>
      </c>
      <c r="C622">
        <v>191.88000500000001</v>
      </c>
      <c r="D622">
        <v>189.13999899999999</v>
      </c>
      <c r="E622">
        <v>189.38000500000001</v>
      </c>
      <c r="F622">
        <v>179.60887099999999</v>
      </c>
      <c r="G622">
        <f t="shared" si="9"/>
        <v>-1.1483435916948448E-2</v>
      </c>
      <c r="H622">
        <v>1064398</v>
      </c>
    </row>
    <row r="623" spans="1:8">
      <c r="A623" s="1">
        <v>44722</v>
      </c>
      <c r="B623">
        <v>188.5</v>
      </c>
      <c r="C623">
        <v>188.5</v>
      </c>
      <c r="D623">
        <v>182</v>
      </c>
      <c r="E623">
        <v>182.5</v>
      </c>
      <c r="F623">
        <v>173.08384699999999</v>
      </c>
      <c r="G623">
        <f t="shared" si="9"/>
        <v>-3.6329074191441268E-2</v>
      </c>
      <c r="H623">
        <v>1817582</v>
      </c>
    </row>
    <row r="624" spans="1:8">
      <c r="A624" s="1">
        <v>44725</v>
      </c>
      <c r="B624">
        <v>180.820007</v>
      </c>
      <c r="C624">
        <v>182.53999300000001</v>
      </c>
      <c r="D624">
        <v>179.61999499999999</v>
      </c>
      <c r="E624">
        <v>182.03999300000001</v>
      </c>
      <c r="F624">
        <v>172.64756800000001</v>
      </c>
      <c r="G624">
        <f t="shared" si="9"/>
        <v>-2.5206222738970441E-3</v>
      </c>
      <c r="H624">
        <v>1481944</v>
      </c>
    </row>
    <row r="625" spans="1:8">
      <c r="A625" s="1">
        <v>44726</v>
      </c>
      <c r="B625">
        <v>183</v>
      </c>
      <c r="C625">
        <v>184.300003</v>
      </c>
      <c r="D625">
        <v>181.740005</v>
      </c>
      <c r="E625">
        <v>182.05999800000001</v>
      </c>
      <c r="F625">
        <v>172.66653400000001</v>
      </c>
      <c r="G625">
        <f t="shared" si="9"/>
        <v>1.0985384978035029E-4</v>
      </c>
      <c r="H625">
        <v>1192019</v>
      </c>
    </row>
    <row r="626" spans="1:8">
      <c r="A626" s="1">
        <v>44727</v>
      </c>
      <c r="B626">
        <v>185</v>
      </c>
      <c r="C626">
        <v>188.779999</v>
      </c>
      <c r="D626">
        <v>184.779999</v>
      </c>
      <c r="E626">
        <v>186.5</v>
      </c>
      <c r="F626">
        <v>176.87745699999999</v>
      </c>
      <c r="G626">
        <f t="shared" si="9"/>
        <v>2.4387603680050551E-2</v>
      </c>
      <c r="H626">
        <v>1592810</v>
      </c>
    </row>
    <row r="627" spans="1:8">
      <c r="A627" s="1">
        <v>44728</v>
      </c>
      <c r="B627">
        <v>185.66000399999999</v>
      </c>
      <c r="C627">
        <v>185.94000199999999</v>
      </c>
      <c r="D627">
        <v>182.46000699999999</v>
      </c>
      <c r="E627">
        <v>183.5</v>
      </c>
      <c r="F627">
        <v>174.032242</v>
      </c>
      <c r="G627">
        <f t="shared" si="9"/>
        <v>-1.6085797750925335E-2</v>
      </c>
      <c r="H627">
        <v>1207497</v>
      </c>
    </row>
    <row r="628" spans="1:8">
      <c r="A628" s="1">
        <v>44729</v>
      </c>
      <c r="B628">
        <v>184.39999399999999</v>
      </c>
      <c r="C628">
        <v>185.03999300000001</v>
      </c>
      <c r="D628">
        <v>181.979996</v>
      </c>
      <c r="E628">
        <v>183.44000199999999</v>
      </c>
      <c r="F628">
        <v>173.97534200000001</v>
      </c>
      <c r="G628">
        <f t="shared" si="9"/>
        <v>-3.2695091062484583E-4</v>
      </c>
      <c r="H628">
        <v>2634736</v>
      </c>
    </row>
    <row r="629" spans="1:8">
      <c r="A629" s="1">
        <v>44732</v>
      </c>
      <c r="B629">
        <v>184.320007</v>
      </c>
      <c r="C629">
        <v>186.11999499999999</v>
      </c>
      <c r="D629">
        <v>183.08000200000001</v>
      </c>
      <c r="E629">
        <v>186.11999499999999</v>
      </c>
      <c r="F629">
        <v>176.51705899999999</v>
      </c>
      <c r="G629">
        <f t="shared" si="9"/>
        <v>1.4609639336130575E-2</v>
      </c>
      <c r="H629">
        <v>688793</v>
      </c>
    </row>
    <row r="630" spans="1:8">
      <c r="A630" s="1">
        <v>44733</v>
      </c>
      <c r="B630">
        <v>187.03999300000001</v>
      </c>
      <c r="C630">
        <v>188</v>
      </c>
      <c r="D630">
        <v>185.13999899999999</v>
      </c>
      <c r="E630">
        <v>185.13999899999999</v>
      </c>
      <c r="F630">
        <v>175.58763099999999</v>
      </c>
      <c r="G630">
        <f t="shared" si="9"/>
        <v>-5.2653721134114928E-3</v>
      </c>
      <c r="H630">
        <v>785860</v>
      </c>
    </row>
    <row r="631" spans="1:8">
      <c r="A631" s="1">
        <v>44734</v>
      </c>
      <c r="B631">
        <v>182.39999399999999</v>
      </c>
      <c r="C631">
        <v>184.5</v>
      </c>
      <c r="D631">
        <v>180.720001</v>
      </c>
      <c r="E631">
        <v>183.83999600000001</v>
      </c>
      <c r="F631">
        <v>174.35470599999999</v>
      </c>
      <c r="G631">
        <f t="shared" si="9"/>
        <v>-7.02170758258025E-3</v>
      </c>
      <c r="H631">
        <v>1064903</v>
      </c>
    </row>
    <row r="632" spans="1:8">
      <c r="A632" s="1">
        <v>44735</v>
      </c>
      <c r="B632">
        <v>183.60000600000001</v>
      </c>
      <c r="C632">
        <v>183.679993</v>
      </c>
      <c r="D632">
        <v>179</v>
      </c>
      <c r="E632">
        <v>179</v>
      </c>
      <c r="F632">
        <v>169.76442</v>
      </c>
      <c r="G632">
        <f t="shared" si="9"/>
        <v>-2.6327284793792649E-2</v>
      </c>
      <c r="H632">
        <v>1430610</v>
      </c>
    </row>
    <row r="633" spans="1:8">
      <c r="A633" s="1">
        <v>44736</v>
      </c>
      <c r="B633">
        <v>179.94000199999999</v>
      </c>
      <c r="C633">
        <v>182.13999899999999</v>
      </c>
      <c r="D633">
        <v>179.240005</v>
      </c>
      <c r="E633">
        <v>181.199997</v>
      </c>
      <c r="F633">
        <v>171.85090600000001</v>
      </c>
      <c r="G633">
        <f t="shared" si="9"/>
        <v>1.2290478770522251E-2</v>
      </c>
      <c r="H633">
        <v>1308269</v>
      </c>
    </row>
    <row r="634" spans="1:8">
      <c r="A634" s="1">
        <v>44739</v>
      </c>
      <c r="B634">
        <v>181.61999499999999</v>
      </c>
      <c r="C634">
        <v>182.240005</v>
      </c>
      <c r="D634">
        <v>180.199997</v>
      </c>
      <c r="E634">
        <v>181.03999300000001</v>
      </c>
      <c r="F634">
        <v>171.69915800000001</v>
      </c>
      <c r="G634">
        <f t="shared" si="9"/>
        <v>-8.8302123935268817E-4</v>
      </c>
      <c r="H634">
        <v>1069053</v>
      </c>
    </row>
    <row r="635" spans="1:8">
      <c r="A635" s="1">
        <v>44740</v>
      </c>
      <c r="B635">
        <v>181.91999799999999</v>
      </c>
      <c r="C635">
        <v>184.740005</v>
      </c>
      <c r="D635">
        <v>181.91999799999999</v>
      </c>
      <c r="E635">
        <v>183.10000600000001</v>
      </c>
      <c r="F635">
        <v>173.65289300000001</v>
      </c>
      <c r="G635">
        <f t="shared" si="9"/>
        <v>1.1378826913059248E-2</v>
      </c>
      <c r="H635">
        <v>788906</v>
      </c>
    </row>
    <row r="636" spans="1:8">
      <c r="A636" s="1">
        <v>44741</v>
      </c>
      <c r="B636">
        <v>182.13999899999999</v>
      </c>
      <c r="C636">
        <v>184.96000699999999</v>
      </c>
      <c r="D636">
        <v>181.979996</v>
      </c>
      <c r="E636">
        <v>183.720001</v>
      </c>
      <c r="F636">
        <v>174.240891</v>
      </c>
      <c r="G636">
        <f t="shared" si="9"/>
        <v>3.3860535798848623E-3</v>
      </c>
      <c r="H636">
        <v>881044</v>
      </c>
    </row>
    <row r="637" spans="1:8">
      <c r="A637" s="1">
        <v>44742</v>
      </c>
      <c r="B637">
        <v>181.520004</v>
      </c>
      <c r="C637">
        <v>182.36000100000001</v>
      </c>
      <c r="D637">
        <v>179.720001</v>
      </c>
      <c r="E637">
        <v>182.11999499999999</v>
      </c>
      <c r="F637">
        <v>172.72345000000001</v>
      </c>
      <c r="G637">
        <f t="shared" si="9"/>
        <v>-8.7088684595856281E-3</v>
      </c>
      <c r="H637">
        <v>1463925</v>
      </c>
    </row>
    <row r="638" spans="1:8">
      <c r="A638" s="1">
        <v>44743</v>
      </c>
      <c r="B638">
        <v>179.41999799999999</v>
      </c>
      <c r="C638">
        <v>183.46000699999999</v>
      </c>
      <c r="D638">
        <v>179.179993</v>
      </c>
      <c r="E638">
        <v>182</v>
      </c>
      <c r="F638">
        <v>172.609634</v>
      </c>
      <c r="G638">
        <f t="shared" si="9"/>
        <v>-6.5894932043109034E-4</v>
      </c>
      <c r="H638">
        <v>817938</v>
      </c>
    </row>
    <row r="639" spans="1:8">
      <c r="A639" s="1">
        <v>44746</v>
      </c>
      <c r="B639">
        <v>182.91999799999999</v>
      </c>
      <c r="C639">
        <v>184.36000100000001</v>
      </c>
      <c r="D639">
        <v>182.479996</v>
      </c>
      <c r="E639">
        <v>183.020004</v>
      </c>
      <c r="F639">
        <v>173.577011</v>
      </c>
      <c r="G639">
        <f t="shared" si="9"/>
        <v>5.6044206663459217E-3</v>
      </c>
      <c r="H639">
        <v>507166</v>
      </c>
    </row>
    <row r="640" spans="1:8">
      <c r="A640" s="1">
        <v>44747</v>
      </c>
      <c r="B640">
        <v>184.020004</v>
      </c>
      <c r="C640">
        <v>184.020004</v>
      </c>
      <c r="D640">
        <v>175.020004</v>
      </c>
      <c r="E640">
        <v>175.220001</v>
      </c>
      <c r="F640">
        <v>166.17945900000001</v>
      </c>
      <c r="G640">
        <f t="shared" si="9"/>
        <v>-4.2618270457485785E-2</v>
      </c>
      <c r="H640">
        <v>1619467</v>
      </c>
    </row>
    <row r="641" spans="1:8">
      <c r="A641" s="1">
        <v>44748</v>
      </c>
      <c r="B641">
        <v>176.36000100000001</v>
      </c>
      <c r="C641">
        <v>177.820007</v>
      </c>
      <c r="D641">
        <v>173.759995</v>
      </c>
      <c r="E641">
        <v>175.5</v>
      </c>
      <c r="F641">
        <v>166.445007</v>
      </c>
      <c r="G641">
        <f t="shared" si="9"/>
        <v>1.5979592279211641E-3</v>
      </c>
      <c r="H641">
        <v>1463614</v>
      </c>
    </row>
    <row r="642" spans="1:8">
      <c r="A642" s="1">
        <v>44749</v>
      </c>
      <c r="B642">
        <v>178.94000199999999</v>
      </c>
      <c r="C642">
        <v>179.44000199999999</v>
      </c>
      <c r="D642">
        <v>177.61999499999999</v>
      </c>
      <c r="E642">
        <v>178.46000699999999</v>
      </c>
      <c r="F642">
        <v>169.25228899999999</v>
      </c>
      <c r="G642">
        <f t="shared" si="9"/>
        <v>1.6866123235526054E-2</v>
      </c>
      <c r="H642">
        <v>1040280</v>
      </c>
    </row>
    <row r="643" spans="1:8">
      <c r="A643" s="1">
        <v>44750</v>
      </c>
      <c r="B643">
        <v>178.240005</v>
      </c>
      <c r="C643">
        <v>180.479996</v>
      </c>
      <c r="D643">
        <v>177.58000200000001</v>
      </c>
      <c r="E643">
        <v>180.279999</v>
      </c>
      <c r="F643">
        <v>170.97837799999999</v>
      </c>
      <c r="G643">
        <f t="shared" si="9"/>
        <v>1.0198319976635561E-2</v>
      </c>
      <c r="H643">
        <v>781334</v>
      </c>
    </row>
    <row r="644" spans="1:8">
      <c r="A644" s="1">
        <v>44753</v>
      </c>
      <c r="B644">
        <v>178.220001</v>
      </c>
      <c r="C644">
        <v>180.779999</v>
      </c>
      <c r="D644">
        <v>178.020004</v>
      </c>
      <c r="E644">
        <v>178.279999</v>
      </c>
      <c r="F644">
        <v>169.08157299999999</v>
      </c>
      <c r="G644">
        <f t="shared" ref="G644:G707" si="10">($F644/$F643)-1</f>
        <v>-1.1093829653712084E-2</v>
      </c>
      <c r="H644">
        <v>594433</v>
      </c>
    </row>
    <row r="645" spans="1:8">
      <c r="A645" s="1">
        <v>44754</v>
      </c>
      <c r="B645">
        <v>178.279999</v>
      </c>
      <c r="C645">
        <v>178.279999</v>
      </c>
      <c r="D645">
        <v>178.279999</v>
      </c>
      <c r="E645">
        <v>178.279999</v>
      </c>
      <c r="F645">
        <v>169.08157299999999</v>
      </c>
      <c r="G645">
        <f t="shared" si="10"/>
        <v>0</v>
      </c>
      <c r="H645">
        <v>0</v>
      </c>
    </row>
    <row r="646" spans="1:8">
      <c r="A646" s="1">
        <v>44755</v>
      </c>
      <c r="B646">
        <v>176.16000399999999</v>
      </c>
      <c r="C646">
        <v>177.46000699999999</v>
      </c>
      <c r="D646">
        <v>174.53999300000001</v>
      </c>
      <c r="E646">
        <v>175.979996</v>
      </c>
      <c r="F646">
        <v>166.900238</v>
      </c>
      <c r="G646">
        <f t="shared" si="10"/>
        <v>-1.2901080592620184E-2</v>
      </c>
      <c r="H646">
        <v>1318057</v>
      </c>
    </row>
    <row r="647" spans="1:8">
      <c r="A647" s="1">
        <v>44756</v>
      </c>
      <c r="B647">
        <v>175.60000600000001</v>
      </c>
      <c r="C647">
        <v>176.39999399999999</v>
      </c>
      <c r="D647">
        <v>168.199997</v>
      </c>
      <c r="E647">
        <v>169.94000199999999</v>
      </c>
      <c r="F647">
        <v>161.171875</v>
      </c>
      <c r="G647">
        <f t="shared" si="10"/>
        <v>-3.4322078078762197E-2</v>
      </c>
      <c r="H647">
        <v>1755542</v>
      </c>
    </row>
    <row r="648" spans="1:8">
      <c r="A648" s="1">
        <v>44757</v>
      </c>
      <c r="B648">
        <v>170.58000200000001</v>
      </c>
      <c r="C648">
        <v>173.33999600000001</v>
      </c>
      <c r="D648">
        <v>169.13999899999999</v>
      </c>
      <c r="E648">
        <v>173</v>
      </c>
      <c r="F648">
        <v>164.074005</v>
      </c>
      <c r="G648">
        <f t="shared" si="10"/>
        <v>1.8006429471643326E-2</v>
      </c>
      <c r="H648">
        <v>1026423</v>
      </c>
    </row>
    <row r="649" spans="1:8">
      <c r="A649" s="1">
        <v>44760</v>
      </c>
      <c r="B649">
        <v>174.08000200000001</v>
      </c>
      <c r="C649">
        <v>176.08000200000001</v>
      </c>
      <c r="D649">
        <v>173.41999799999999</v>
      </c>
      <c r="E649">
        <v>173.679993</v>
      </c>
      <c r="F649">
        <v>164.71890300000001</v>
      </c>
      <c r="G649">
        <f t="shared" si="10"/>
        <v>3.9305312258330893E-3</v>
      </c>
      <c r="H649">
        <v>678300</v>
      </c>
    </row>
    <row r="650" spans="1:8">
      <c r="A650" s="1">
        <v>44761</v>
      </c>
      <c r="B650">
        <v>172.91999799999999</v>
      </c>
      <c r="C650">
        <v>176.699997</v>
      </c>
      <c r="D650">
        <v>172.33999600000001</v>
      </c>
      <c r="E650">
        <v>175.720001</v>
      </c>
      <c r="F650">
        <v>166.65365600000001</v>
      </c>
      <c r="G650">
        <f t="shared" si="10"/>
        <v>1.1745786092322463E-2</v>
      </c>
      <c r="H650">
        <v>836608</v>
      </c>
    </row>
    <row r="651" spans="1:8">
      <c r="A651" s="1">
        <v>44762</v>
      </c>
      <c r="B651">
        <v>176.60000600000001</v>
      </c>
      <c r="C651">
        <v>177.38000500000001</v>
      </c>
      <c r="D651">
        <v>173.53999300000001</v>
      </c>
      <c r="E651">
        <v>175.13999899999999</v>
      </c>
      <c r="F651">
        <v>166.103577</v>
      </c>
      <c r="G651">
        <f t="shared" si="10"/>
        <v>-3.300731668317014E-3</v>
      </c>
      <c r="H651">
        <v>811605</v>
      </c>
    </row>
    <row r="652" spans="1:8">
      <c r="A652" s="1">
        <v>44763</v>
      </c>
      <c r="B652">
        <v>175.33999600000001</v>
      </c>
      <c r="C652">
        <v>175.759995</v>
      </c>
      <c r="D652">
        <v>172</v>
      </c>
      <c r="E652">
        <v>174.38000500000001</v>
      </c>
      <c r="F652">
        <v>165.38279700000001</v>
      </c>
      <c r="G652">
        <f t="shared" si="10"/>
        <v>-4.3393406272038693E-3</v>
      </c>
      <c r="H652">
        <v>1008480</v>
      </c>
    </row>
    <row r="653" spans="1:8">
      <c r="A653" s="1">
        <v>44764</v>
      </c>
      <c r="B653">
        <v>174.199997</v>
      </c>
      <c r="C653">
        <v>175.320007</v>
      </c>
      <c r="D653">
        <v>173.11999499999999</v>
      </c>
      <c r="E653">
        <v>174.11999499999999</v>
      </c>
      <c r="F653">
        <v>165.1362</v>
      </c>
      <c r="G653">
        <f t="shared" si="10"/>
        <v>-1.4910680220265871E-3</v>
      </c>
      <c r="H653">
        <v>819311</v>
      </c>
    </row>
    <row r="654" spans="1:8">
      <c r="A654" s="1">
        <v>44767</v>
      </c>
      <c r="B654">
        <v>174.179993</v>
      </c>
      <c r="C654">
        <v>176.300003</v>
      </c>
      <c r="D654">
        <v>173.800003</v>
      </c>
      <c r="E654">
        <v>174.41999799999999</v>
      </c>
      <c r="F654">
        <v>165.42073099999999</v>
      </c>
      <c r="G654">
        <f t="shared" si="10"/>
        <v>1.7230080382131252E-3</v>
      </c>
      <c r="H654">
        <v>694241</v>
      </c>
    </row>
    <row r="655" spans="1:8">
      <c r="A655" s="1">
        <v>44768</v>
      </c>
      <c r="B655">
        <v>174.16000399999999</v>
      </c>
      <c r="C655">
        <v>174.66000399999999</v>
      </c>
      <c r="D655">
        <v>172.779999</v>
      </c>
      <c r="E655">
        <v>173.63999899999999</v>
      </c>
      <c r="F655">
        <v>164.680969</v>
      </c>
      <c r="G655">
        <f t="shared" si="10"/>
        <v>-4.4720029679955475E-3</v>
      </c>
      <c r="H655">
        <v>640263</v>
      </c>
    </row>
    <row r="656" spans="1:8">
      <c r="A656" s="1">
        <v>44769</v>
      </c>
      <c r="B656">
        <v>174.38000500000001</v>
      </c>
      <c r="C656">
        <v>175.199997</v>
      </c>
      <c r="D656">
        <v>172.89999399999999</v>
      </c>
      <c r="E656">
        <v>173.820007</v>
      </c>
      <c r="F656">
        <v>164.85169999999999</v>
      </c>
      <c r="G656">
        <f t="shared" si="10"/>
        <v>1.0367378880311584E-3</v>
      </c>
      <c r="H656">
        <v>582838</v>
      </c>
    </row>
    <row r="657" spans="1:8">
      <c r="A657" s="1">
        <v>44770</v>
      </c>
      <c r="B657">
        <v>174.679993</v>
      </c>
      <c r="C657">
        <v>175.10000600000001</v>
      </c>
      <c r="D657">
        <v>172.38000500000001</v>
      </c>
      <c r="E657">
        <v>173.38000500000001</v>
      </c>
      <c r="F657">
        <v>164.43440200000001</v>
      </c>
      <c r="G657">
        <f t="shared" si="10"/>
        <v>-2.5313539381152106E-3</v>
      </c>
      <c r="H657">
        <v>801069</v>
      </c>
    </row>
    <row r="658" spans="1:8">
      <c r="A658" s="1">
        <v>44771</v>
      </c>
      <c r="B658">
        <v>174.63999899999999</v>
      </c>
      <c r="C658">
        <v>178.11999499999999</v>
      </c>
      <c r="D658">
        <v>173.479996</v>
      </c>
      <c r="E658">
        <v>177.320007</v>
      </c>
      <c r="F658">
        <v>168.17111199999999</v>
      </c>
      <c r="G658">
        <f t="shared" si="10"/>
        <v>2.2724624254722547E-2</v>
      </c>
      <c r="H658">
        <v>1162686</v>
      </c>
    </row>
    <row r="659" spans="1:8">
      <c r="A659" s="1">
        <v>44774</v>
      </c>
      <c r="B659">
        <v>177.53999300000001</v>
      </c>
      <c r="C659">
        <v>179.86000100000001</v>
      </c>
      <c r="D659">
        <v>177.46000699999999</v>
      </c>
      <c r="E659">
        <v>178.279999</v>
      </c>
      <c r="F659">
        <v>169.08157299999999</v>
      </c>
      <c r="G659">
        <f t="shared" si="10"/>
        <v>5.4138965317658272E-3</v>
      </c>
      <c r="H659">
        <v>800439</v>
      </c>
    </row>
    <row r="660" spans="1:8">
      <c r="A660" s="1">
        <v>44775</v>
      </c>
      <c r="B660">
        <v>177.5</v>
      </c>
      <c r="C660">
        <v>178.279999</v>
      </c>
      <c r="D660">
        <v>175.60000600000001</v>
      </c>
      <c r="E660">
        <v>176.240005</v>
      </c>
      <c r="F660">
        <v>167.14683500000001</v>
      </c>
      <c r="G660">
        <f t="shared" si="10"/>
        <v>-1.1442630711745116E-2</v>
      </c>
      <c r="H660">
        <v>652286</v>
      </c>
    </row>
    <row r="661" spans="1:8">
      <c r="A661" s="1">
        <v>44776</v>
      </c>
      <c r="B661">
        <v>176.740005</v>
      </c>
      <c r="C661">
        <v>179.38000500000001</v>
      </c>
      <c r="D661">
        <v>176.03999300000001</v>
      </c>
      <c r="E661">
        <v>179.179993</v>
      </c>
      <c r="F661">
        <v>169.935135</v>
      </c>
      <c r="G661">
        <f t="shared" si="10"/>
        <v>1.6681739740988855E-2</v>
      </c>
      <c r="H661">
        <v>688556</v>
      </c>
    </row>
    <row r="662" spans="1:8">
      <c r="A662" s="1">
        <v>44777</v>
      </c>
      <c r="B662">
        <v>180</v>
      </c>
      <c r="C662">
        <v>181.39999399999999</v>
      </c>
      <c r="D662">
        <v>179.220001</v>
      </c>
      <c r="E662">
        <v>179.46000699999999</v>
      </c>
      <c r="F662">
        <v>170.20069899999999</v>
      </c>
      <c r="G662">
        <f t="shared" si="10"/>
        <v>1.5627374527344973E-3</v>
      </c>
      <c r="H662">
        <v>662437</v>
      </c>
    </row>
    <row r="663" spans="1:8">
      <c r="A663" s="1">
        <v>44778</v>
      </c>
      <c r="B663">
        <v>177.320007</v>
      </c>
      <c r="C663">
        <v>177.63999899999999</v>
      </c>
      <c r="D663">
        <v>173.89999399999999</v>
      </c>
      <c r="E663">
        <v>176.63999899999999</v>
      </c>
      <c r="F663">
        <v>167.526184</v>
      </c>
      <c r="G663">
        <f t="shared" si="10"/>
        <v>-1.5713889635670553E-2</v>
      </c>
      <c r="H663">
        <v>1797860</v>
      </c>
    </row>
    <row r="664" spans="1:8">
      <c r="A664" s="1">
        <v>44781</v>
      </c>
      <c r="B664">
        <v>177.479996</v>
      </c>
      <c r="C664">
        <v>178.979996</v>
      </c>
      <c r="D664">
        <v>175.220001</v>
      </c>
      <c r="E664">
        <v>177.83999600000001</v>
      </c>
      <c r="F664">
        <v>168.664276</v>
      </c>
      <c r="G664">
        <f t="shared" si="10"/>
        <v>6.7935171256572335E-3</v>
      </c>
      <c r="H664">
        <v>868388</v>
      </c>
    </row>
    <row r="665" spans="1:8">
      <c r="A665" s="1">
        <v>44782</v>
      </c>
      <c r="B665">
        <v>177.58000200000001</v>
      </c>
      <c r="C665">
        <v>179.479996</v>
      </c>
      <c r="D665">
        <v>177.020004</v>
      </c>
      <c r="E665">
        <v>178.55999800000001</v>
      </c>
      <c r="F665">
        <v>169.34712200000001</v>
      </c>
      <c r="G665">
        <f t="shared" si="10"/>
        <v>4.0485514549626345E-3</v>
      </c>
      <c r="H665">
        <v>646159</v>
      </c>
    </row>
    <row r="666" spans="1:8">
      <c r="A666" s="1">
        <v>44783</v>
      </c>
      <c r="B666">
        <v>178.479996</v>
      </c>
      <c r="C666">
        <v>180.44000199999999</v>
      </c>
      <c r="D666">
        <v>176.83999600000001</v>
      </c>
      <c r="E666">
        <v>178.5</v>
      </c>
      <c r="F666">
        <v>169.290222</v>
      </c>
      <c r="G666">
        <f t="shared" si="10"/>
        <v>-3.3599626216274103E-4</v>
      </c>
      <c r="H666">
        <v>752127</v>
      </c>
    </row>
    <row r="667" spans="1:8">
      <c r="A667" s="1">
        <v>44784</v>
      </c>
      <c r="B667">
        <v>179.240005</v>
      </c>
      <c r="C667">
        <v>180.05999800000001</v>
      </c>
      <c r="D667">
        <v>178.300003</v>
      </c>
      <c r="E667">
        <v>179</v>
      </c>
      <c r="F667">
        <v>169.76442</v>
      </c>
      <c r="G667">
        <f t="shared" si="10"/>
        <v>2.8010950331200934E-3</v>
      </c>
      <c r="H667">
        <v>466553</v>
      </c>
    </row>
    <row r="668" spans="1:8">
      <c r="A668" s="1">
        <v>44785</v>
      </c>
      <c r="B668">
        <v>179.96000699999999</v>
      </c>
      <c r="C668">
        <v>182.03999300000001</v>
      </c>
      <c r="D668">
        <v>179.63999899999999</v>
      </c>
      <c r="E668">
        <v>181.08000200000001</v>
      </c>
      <c r="F668">
        <v>171.73710600000001</v>
      </c>
      <c r="G668">
        <f t="shared" si="10"/>
        <v>1.1620138071334551E-2</v>
      </c>
      <c r="H668">
        <v>823797</v>
      </c>
    </row>
    <row r="669" spans="1:8">
      <c r="A669" s="1">
        <v>44788</v>
      </c>
      <c r="B669">
        <v>181.46000699999999</v>
      </c>
      <c r="C669">
        <v>181.91999799999999</v>
      </c>
      <c r="D669">
        <v>177.58000200000001</v>
      </c>
      <c r="E669">
        <v>178.779999</v>
      </c>
      <c r="F669">
        <v>169.55577099999999</v>
      </c>
      <c r="G669">
        <f t="shared" si="10"/>
        <v>-1.2701594028258656E-2</v>
      </c>
      <c r="H669">
        <v>838328</v>
      </c>
    </row>
    <row r="670" spans="1:8">
      <c r="A670" s="1">
        <v>44789</v>
      </c>
      <c r="B670">
        <v>179.11999499999999</v>
      </c>
      <c r="C670">
        <v>181.759995</v>
      </c>
      <c r="D670">
        <v>179.11999499999999</v>
      </c>
      <c r="E670">
        <v>179.94000199999999</v>
      </c>
      <c r="F670">
        <v>170.65593000000001</v>
      </c>
      <c r="G670">
        <f t="shared" si="10"/>
        <v>6.4884786493053515E-3</v>
      </c>
      <c r="H670">
        <v>758340</v>
      </c>
    </row>
    <row r="671" spans="1:8">
      <c r="A671" s="1">
        <v>44790</v>
      </c>
      <c r="B671">
        <v>180.44000199999999</v>
      </c>
      <c r="C671">
        <v>181.03999300000001</v>
      </c>
      <c r="D671">
        <v>176.979996</v>
      </c>
      <c r="E671">
        <v>177.53999300000001</v>
      </c>
      <c r="F671">
        <v>168.37974500000001</v>
      </c>
      <c r="G671">
        <f t="shared" si="10"/>
        <v>-1.3337860571267512E-2</v>
      </c>
      <c r="H671">
        <v>863497</v>
      </c>
    </row>
    <row r="672" spans="1:8">
      <c r="A672" s="1">
        <v>44791</v>
      </c>
      <c r="B672">
        <v>177.5</v>
      </c>
      <c r="C672">
        <v>179.36000100000001</v>
      </c>
      <c r="D672">
        <v>177.220001</v>
      </c>
      <c r="E672">
        <v>178.520004</v>
      </c>
      <c r="F672">
        <v>169.309189</v>
      </c>
      <c r="G672">
        <f t="shared" si="10"/>
        <v>5.5199275898654143E-3</v>
      </c>
      <c r="H672">
        <v>550668</v>
      </c>
    </row>
    <row r="673" spans="1:8">
      <c r="A673" s="1">
        <v>44792</v>
      </c>
      <c r="B673">
        <v>177.16000399999999</v>
      </c>
      <c r="C673">
        <v>177.58000200000001</v>
      </c>
      <c r="D673">
        <v>174.520004</v>
      </c>
      <c r="E673">
        <v>176.020004</v>
      </c>
      <c r="F673">
        <v>166.938187</v>
      </c>
      <c r="G673">
        <f t="shared" si="10"/>
        <v>-1.4003977067068685E-2</v>
      </c>
      <c r="H673">
        <v>1217091</v>
      </c>
    </row>
    <row r="674" spans="1:8">
      <c r="A674" s="1">
        <v>44795</v>
      </c>
      <c r="B674">
        <v>175.11999499999999</v>
      </c>
      <c r="C674">
        <v>175.820007</v>
      </c>
      <c r="D674">
        <v>172.020004</v>
      </c>
      <c r="E674">
        <v>173.5</v>
      </c>
      <c r="F674">
        <v>164.548203</v>
      </c>
      <c r="G674">
        <f t="shared" si="10"/>
        <v>-1.4316580543671575E-2</v>
      </c>
      <c r="H674">
        <v>894539</v>
      </c>
    </row>
    <row r="675" spans="1:8">
      <c r="A675" s="1">
        <v>44796</v>
      </c>
      <c r="B675">
        <v>172.020004</v>
      </c>
      <c r="C675">
        <v>174.699997</v>
      </c>
      <c r="D675">
        <v>171.96000699999999</v>
      </c>
      <c r="E675">
        <v>173.60000600000001</v>
      </c>
      <c r="F675">
        <v>164.64305100000001</v>
      </c>
      <c r="G675">
        <f t="shared" si="10"/>
        <v>5.7641468135649632E-4</v>
      </c>
      <c r="H675">
        <v>580853</v>
      </c>
    </row>
    <row r="676" spans="1:8">
      <c r="A676" s="1">
        <v>44797</v>
      </c>
      <c r="B676">
        <v>173.58000200000001</v>
      </c>
      <c r="C676">
        <v>173.83999600000001</v>
      </c>
      <c r="D676">
        <v>172</v>
      </c>
      <c r="E676">
        <v>172.720001</v>
      </c>
      <c r="F676">
        <v>163.80844099999999</v>
      </c>
      <c r="G676">
        <f t="shared" si="10"/>
        <v>-5.0692087818514642E-3</v>
      </c>
      <c r="H676">
        <v>477414</v>
      </c>
    </row>
    <row r="677" spans="1:8">
      <c r="A677" s="1">
        <v>44798</v>
      </c>
      <c r="B677">
        <v>174.38000500000001</v>
      </c>
      <c r="C677">
        <v>174.60000600000001</v>
      </c>
      <c r="D677">
        <v>172.08000200000001</v>
      </c>
      <c r="E677">
        <v>173.279999</v>
      </c>
      <c r="F677">
        <v>164.33955399999999</v>
      </c>
      <c r="G677">
        <f t="shared" si="10"/>
        <v>3.2422810250662959E-3</v>
      </c>
      <c r="H677">
        <v>541728</v>
      </c>
    </row>
    <row r="678" spans="1:8">
      <c r="A678" s="1">
        <v>44799</v>
      </c>
      <c r="B678">
        <v>173.91999799999999</v>
      </c>
      <c r="C678">
        <v>174.279999</v>
      </c>
      <c r="D678">
        <v>170.16000399999999</v>
      </c>
      <c r="E678">
        <v>170.58000200000001</v>
      </c>
      <c r="F678">
        <v>161.778854</v>
      </c>
      <c r="G678">
        <f t="shared" si="10"/>
        <v>-1.5581763109811075E-2</v>
      </c>
      <c r="H678">
        <v>894469</v>
      </c>
    </row>
    <row r="679" spans="1:8">
      <c r="A679" s="1">
        <v>44802</v>
      </c>
      <c r="B679">
        <v>170.10000600000001</v>
      </c>
      <c r="C679">
        <v>170.699997</v>
      </c>
      <c r="D679">
        <v>167.60000600000001</v>
      </c>
      <c r="E679">
        <v>169.41999799999999</v>
      </c>
      <c r="F679">
        <v>160.67871099999999</v>
      </c>
      <c r="G679">
        <f t="shared" si="10"/>
        <v>-6.8002892392846626E-3</v>
      </c>
      <c r="H679">
        <v>830076</v>
      </c>
    </row>
    <row r="680" spans="1:8">
      <c r="A680" s="1">
        <v>44803</v>
      </c>
      <c r="B680">
        <v>169.58000200000001</v>
      </c>
      <c r="C680">
        <v>171.94000199999999</v>
      </c>
      <c r="D680">
        <v>169.10000600000001</v>
      </c>
      <c r="E680">
        <v>170.13999899999999</v>
      </c>
      <c r="F680">
        <v>161.361557</v>
      </c>
      <c r="G680">
        <f t="shared" si="10"/>
        <v>4.2497602560429559E-3</v>
      </c>
      <c r="H680">
        <v>668926</v>
      </c>
    </row>
    <row r="681" spans="1:8">
      <c r="A681" s="1">
        <v>44804</v>
      </c>
      <c r="B681">
        <v>170.39999399999999</v>
      </c>
      <c r="C681">
        <v>170.61999499999999</v>
      </c>
      <c r="D681">
        <v>168.16000399999999</v>
      </c>
      <c r="E681">
        <v>168.58000200000001</v>
      </c>
      <c r="F681">
        <v>159.88204999999999</v>
      </c>
      <c r="G681">
        <f t="shared" si="10"/>
        <v>-9.168893926823074E-3</v>
      </c>
      <c r="H681">
        <v>1018517</v>
      </c>
    </row>
    <row r="682" spans="1:8">
      <c r="A682" s="1">
        <v>44805</v>
      </c>
      <c r="B682">
        <v>167.979996</v>
      </c>
      <c r="C682">
        <v>168.33999600000001</v>
      </c>
      <c r="D682">
        <v>165.300003</v>
      </c>
      <c r="E682">
        <v>166.220001</v>
      </c>
      <c r="F682">
        <v>157.64381399999999</v>
      </c>
      <c r="G682">
        <f t="shared" si="10"/>
        <v>-1.3999295105360465E-2</v>
      </c>
      <c r="H682">
        <v>990477</v>
      </c>
    </row>
    <row r="683" spans="1:8">
      <c r="A683" s="1">
        <v>44806</v>
      </c>
      <c r="B683">
        <v>167.39999399999999</v>
      </c>
      <c r="C683">
        <v>172.58000200000001</v>
      </c>
      <c r="D683">
        <v>167.11999499999999</v>
      </c>
      <c r="E683">
        <v>172.36000100000001</v>
      </c>
      <c r="F683">
        <v>163.467026</v>
      </c>
      <c r="G683">
        <f t="shared" si="10"/>
        <v>3.6939045384933422E-2</v>
      </c>
      <c r="H683">
        <v>1083883</v>
      </c>
    </row>
    <row r="684" spans="1:8">
      <c r="A684" s="1">
        <v>44809</v>
      </c>
      <c r="B684">
        <v>168.33999600000001</v>
      </c>
      <c r="C684">
        <v>169.13999899999999</v>
      </c>
      <c r="D684">
        <v>166.86000100000001</v>
      </c>
      <c r="E684">
        <v>168.740005</v>
      </c>
      <c r="F684">
        <v>160.03379799999999</v>
      </c>
      <c r="G684">
        <f t="shared" si="10"/>
        <v>-2.1002572102828965E-2</v>
      </c>
      <c r="H684">
        <v>865306</v>
      </c>
    </row>
    <row r="685" spans="1:8">
      <c r="A685" s="1">
        <v>44810</v>
      </c>
      <c r="B685">
        <v>168.5</v>
      </c>
      <c r="C685">
        <v>170.300003</v>
      </c>
      <c r="D685">
        <v>167.58000200000001</v>
      </c>
      <c r="E685">
        <v>169.13999899999999</v>
      </c>
      <c r="F685">
        <v>160.413162</v>
      </c>
      <c r="G685">
        <f t="shared" si="10"/>
        <v>2.3705242563825113E-3</v>
      </c>
      <c r="H685">
        <v>633042</v>
      </c>
    </row>
    <row r="686" spans="1:8">
      <c r="A686" s="1">
        <v>44811</v>
      </c>
      <c r="B686">
        <v>166.199997</v>
      </c>
      <c r="C686">
        <v>167.13999899999999</v>
      </c>
      <c r="D686">
        <v>164.46000699999999</v>
      </c>
      <c r="E686">
        <v>166.36000100000001</v>
      </c>
      <c r="F686">
        <v>157.77659600000001</v>
      </c>
      <c r="G686">
        <f t="shared" si="10"/>
        <v>-1.6436095187750133E-2</v>
      </c>
      <c r="H686">
        <v>1399765</v>
      </c>
    </row>
    <row r="687" spans="1:8">
      <c r="A687" s="1">
        <v>44812</v>
      </c>
      <c r="B687">
        <v>167.300003</v>
      </c>
      <c r="C687">
        <v>169.41999799999999</v>
      </c>
      <c r="D687">
        <v>165.08000200000001</v>
      </c>
      <c r="E687">
        <v>167.55999800000001</v>
      </c>
      <c r="F687">
        <v>158.91467299999999</v>
      </c>
      <c r="G687">
        <f t="shared" si="10"/>
        <v>7.2132181125266204E-3</v>
      </c>
      <c r="H687">
        <v>1001614</v>
      </c>
    </row>
    <row r="688" spans="1:8">
      <c r="A688" s="1">
        <v>44813</v>
      </c>
      <c r="B688">
        <v>167.96000699999999</v>
      </c>
      <c r="C688">
        <v>169.720001</v>
      </c>
      <c r="D688">
        <v>167.60000600000001</v>
      </c>
      <c r="E688">
        <v>168.61999499999999</v>
      </c>
      <c r="F688">
        <v>159.919983</v>
      </c>
      <c r="G688">
        <f t="shared" si="10"/>
        <v>6.3260992897742341E-3</v>
      </c>
      <c r="H688">
        <v>1075376</v>
      </c>
    </row>
    <row r="689" spans="1:8">
      <c r="A689" s="1">
        <v>44816</v>
      </c>
      <c r="B689">
        <v>170.520004</v>
      </c>
      <c r="C689">
        <v>176.479996</v>
      </c>
      <c r="D689">
        <v>170</v>
      </c>
      <c r="E689">
        <v>176.39999399999999</v>
      </c>
      <c r="F689">
        <v>167.29856899999999</v>
      </c>
      <c r="G689">
        <f t="shared" si="10"/>
        <v>4.6139237020804247E-2</v>
      </c>
      <c r="H689">
        <v>1551658</v>
      </c>
    </row>
    <row r="690" spans="1:8">
      <c r="A690" s="1">
        <v>44817</v>
      </c>
      <c r="B690">
        <v>175.199997</v>
      </c>
      <c r="C690">
        <v>178.300003</v>
      </c>
      <c r="D690">
        <v>174.10000600000001</v>
      </c>
      <c r="E690">
        <v>174.479996</v>
      </c>
      <c r="F690">
        <v>165.477631</v>
      </c>
      <c r="G690">
        <f t="shared" si="10"/>
        <v>-1.0884360881771693E-2</v>
      </c>
      <c r="H690">
        <v>1192561</v>
      </c>
    </row>
    <row r="691" spans="1:8">
      <c r="A691" s="1">
        <v>44818</v>
      </c>
      <c r="B691">
        <v>173.10000600000001</v>
      </c>
      <c r="C691">
        <v>173.679993</v>
      </c>
      <c r="D691">
        <v>171.479996</v>
      </c>
      <c r="E691">
        <v>172.11999499999999</v>
      </c>
      <c r="F691">
        <v>163.239395</v>
      </c>
      <c r="G691">
        <f t="shared" si="10"/>
        <v>-1.3525912756147673E-2</v>
      </c>
      <c r="H691">
        <v>890373</v>
      </c>
    </row>
    <row r="692" spans="1:8">
      <c r="A692" s="1">
        <v>44819</v>
      </c>
      <c r="B692">
        <v>171.89999399999999</v>
      </c>
      <c r="C692">
        <v>174.05999800000001</v>
      </c>
      <c r="D692">
        <v>171.89999399999999</v>
      </c>
      <c r="E692">
        <v>173.520004</v>
      </c>
      <c r="F692">
        <v>164.56716900000001</v>
      </c>
      <c r="G692">
        <f t="shared" si="10"/>
        <v>8.1339066467380761E-3</v>
      </c>
      <c r="H692">
        <v>1033142</v>
      </c>
    </row>
    <row r="693" spans="1:8">
      <c r="A693" s="1">
        <v>44820</v>
      </c>
      <c r="B693">
        <v>173.58000200000001</v>
      </c>
      <c r="C693">
        <v>175.179993</v>
      </c>
      <c r="D693">
        <v>172.63999899999999</v>
      </c>
      <c r="E693">
        <v>174.16000399999999</v>
      </c>
      <c r="F693">
        <v>165.174149</v>
      </c>
      <c r="G693">
        <f t="shared" si="10"/>
        <v>3.6883419924420568E-3</v>
      </c>
      <c r="H693">
        <v>1895260</v>
      </c>
    </row>
    <row r="694" spans="1:8">
      <c r="A694" s="1">
        <v>44823</v>
      </c>
      <c r="B694">
        <v>173.5</v>
      </c>
      <c r="C694">
        <v>175.320007</v>
      </c>
      <c r="D694">
        <v>171.36000100000001</v>
      </c>
      <c r="E694">
        <v>174.10000600000001</v>
      </c>
      <c r="F694">
        <v>165.11724899999999</v>
      </c>
      <c r="G694">
        <f t="shared" si="10"/>
        <v>-3.4448489878413646E-4</v>
      </c>
      <c r="H694">
        <v>636252</v>
      </c>
    </row>
    <row r="695" spans="1:8">
      <c r="A695" s="1">
        <v>44824</v>
      </c>
      <c r="B695">
        <v>174.96000699999999</v>
      </c>
      <c r="C695">
        <v>176.259995</v>
      </c>
      <c r="D695">
        <v>171</v>
      </c>
      <c r="E695">
        <v>171.86000100000001</v>
      </c>
      <c r="F695">
        <v>162.99281300000001</v>
      </c>
      <c r="G695">
        <f t="shared" si="10"/>
        <v>-1.2866226956094517E-2</v>
      </c>
      <c r="H695">
        <v>899618</v>
      </c>
    </row>
    <row r="696" spans="1:8">
      <c r="A696" s="1">
        <v>44825</v>
      </c>
      <c r="B696">
        <v>170.020004</v>
      </c>
      <c r="C696">
        <v>172.13999899999999</v>
      </c>
      <c r="D696">
        <v>169.10000600000001</v>
      </c>
      <c r="E696">
        <v>171.83999600000001</v>
      </c>
      <c r="F696">
        <v>162.97384600000001</v>
      </c>
      <c r="G696">
        <f t="shared" si="10"/>
        <v>-1.1636709405093981E-4</v>
      </c>
      <c r="H696">
        <v>625428</v>
      </c>
    </row>
    <row r="697" spans="1:8">
      <c r="A697" s="1">
        <v>44826</v>
      </c>
      <c r="B697">
        <v>169</v>
      </c>
      <c r="C697">
        <v>174.38000500000001</v>
      </c>
      <c r="D697">
        <v>168.60000600000001</v>
      </c>
      <c r="E697">
        <v>172.220001</v>
      </c>
      <c r="F697">
        <v>163.33424400000001</v>
      </c>
      <c r="G697">
        <f t="shared" si="10"/>
        <v>2.2113855004686211E-3</v>
      </c>
      <c r="H697">
        <v>941711</v>
      </c>
    </row>
    <row r="698" spans="1:8">
      <c r="A698" s="1">
        <v>44827</v>
      </c>
      <c r="B698">
        <v>172.199997</v>
      </c>
      <c r="C698">
        <v>172.300003</v>
      </c>
      <c r="D698">
        <v>167.13999899999999</v>
      </c>
      <c r="E698">
        <v>168.740005</v>
      </c>
      <c r="F698">
        <v>160.03379799999999</v>
      </c>
      <c r="G698">
        <f t="shared" si="10"/>
        <v>-2.0206699582238419E-2</v>
      </c>
      <c r="H698">
        <v>1240007</v>
      </c>
    </row>
    <row r="699" spans="1:8">
      <c r="A699" s="1">
        <v>44830</v>
      </c>
      <c r="B699">
        <v>167</v>
      </c>
      <c r="C699">
        <v>167.89999399999999</v>
      </c>
      <c r="D699">
        <v>165.03999300000001</v>
      </c>
      <c r="E699">
        <v>165.740005</v>
      </c>
      <c r="F699">
        <v>157.18858299999999</v>
      </c>
      <c r="G699">
        <f t="shared" si="10"/>
        <v>-1.7778838192667235E-2</v>
      </c>
      <c r="H699">
        <v>940979</v>
      </c>
    </row>
    <row r="700" spans="1:8">
      <c r="A700" s="1">
        <v>44831</v>
      </c>
      <c r="B700">
        <v>167.320007</v>
      </c>
      <c r="C700">
        <v>167.5</v>
      </c>
      <c r="D700">
        <v>163.740005</v>
      </c>
      <c r="E700">
        <v>163.740005</v>
      </c>
      <c r="F700">
        <v>155.29177899999999</v>
      </c>
      <c r="G700">
        <f t="shared" si="10"/>
        <v>-1.2067059603177444E-2</v>
      </c>
      <c r="H700">
        <v>1060461</v>
      </c>
    </row>
    <row r="701" spans="1:8">
      <c r="A701" s="1">
        <v>44832</v>
      </c>
      <c r="B701">
        <v>161.300003</v>
      </c>
      <c r="C701">
        <v>162.03999300000001</v>
      </c>
      <c r="D701">
        <v>156.220001</v>
      </c>
      <c r="E701">
        <v>160.720001</v>
      </c>
      <c r="F701">
        <v>152.42759699999999</v>
      </c>
      <c r="G701">
        <f t="shared" si="10"/>
        <v>-1.8443873967082358E-2</v>
      </c>
      <c r="H701">
        <v>1734543</v>
      </c>
    </row>
    <row r="702" spans="1:8">
      <c r="A702" s="1">
        <v>44833</v>
      </c>
      <c r="B702">
        <v>160.820007</v>
      </c>
      <c r="C702">
        <v>161.240005</v>
      </c>
      <c r="D702">
        <v>157.58000200000001</v>
      </c>
      <c r="E702">
        <v>159.61999499999999</v>
      </c>
      <c r="F702">
        <v>151.38433800000001</v>
      </c>
      <c r="G702">
        <f t="shared" si="10"/>
        <v>-6.8442921133237133E-3</v>
      </c>
      <c r="H702">
        <v>1240381</v>
      </c>
    </row>
    <row r="703" spans="1:8">
      <c r="A703" s="1">
        <v>44834</v>
      </c>
      <c r="B703">
        <v>160.33999600000001</v>
      </c>
      <c r="C703">
        <v>163.16000399999999</v>
      </c>
      <c r="D703">
        <v>159.89999399999999</v>
      </c>
      <c r="E703">
        <v>161.800003</v>
      </c>
      <c r="F703">
        <v>153.451874</v>
      </c>
      <c r="G703">
        <f t="shared" si="10"/>
        <v>1.3657529089964315E-2</v>
      </c>
      <c r="H703">
        <v>1197367</v>
      </c>
    </row>
    <row r="704" spans="1:8">
      <c r="A704" s="1">
        <v>44837</v>
      </c>
      <c r="B704">
        <v>159.220001</v>
      </c>
      <c r="C704">
        <v>162.240005</v>
      </c>
      <c r="D704">
        <v>158.300003</v>
      </c>
      <c r="E704">
        <v>161.53999300000001</v>
      </c>
      <c r="F704">
        <v>153.205276</v>
      </c>
      <c r="G704">
        <f t="shared" si="10"/>
        <v>-1.6070054641366127E-3</v>
      </c>
      <c r="H704">
        <v>689088</v>
      </c>
    </row>
    <row r="705" spans="1:8">
      <c r="A705" s="1">
        <v>44838</v>
      </c>
      <c r="B705">
        <v>163.199997</v>
      </c>
      <c r="C705">
        <v>167.91999799999999</v>
      </c>
      <c r="D705">
        <v>162.979996</v>
      </c>
      <c r="E705">
        <v>167.199997</v>
      </c>
      <c r="F705">
        <v>158.57324199999999</v>
      </c>
      <c r="G705">
        <f t="shared" si="10"/>
        <v>3.5037735906692902E-2</v>
      </c>
      <c r="H705">
        <v>1113865</v>
      </c>
    </row>
    <row r="706" spans="1:8">
      <c r="A706" s="1">
        <v>44839</v>
      </c>
      <c r="B706">
        <v>166.199997</v>
      </c>
      <c r="C706">
        <v>166.55999800000001</v>
      </c>
      <c r="D706">
        <v>164.96000699999999</v>
      </c>
      <c r="E706">
        <v>166.11999499999999</v>
      </c>
      <c r="F706">
        <v>157.54896500000001</v>
      </c>
      <c r="G706">
        <f t="shared" si="10"/>
        <v>-6.4593306353665225E-3</v>
      </c>
      <c r="H706">
        <v>569424</v>
      </c>
    </row>
    <row r="707" spans="1:8">
      <c r="A707" s="1">
        <v>44840</v>
      </c>
      <c r="B707">
        <v>167.179993</v>
      </c>
      <c r="C707">
        <v>168.36000100000001</v>
      </c>
      <c r="D707">
        <v>164.020004</v>
      </c>
      <c r="E707">
        <v>164.94000199999999</v>
      </c>
      <c r="F707">
        <v>156.429855</v>
      </c>
      <c r="G707">
        <f t="shared" si="10"/>
        <v>-7.1032519953400097E-3</v>
      </c>
      <c r="H707">
        <v>952841</v>
      </c>
    </row>
    <row r="708" spans="1:8">
      <c r="A708" s="1">
        <v>44841</v>
      </c>
      <c r="B708">
        <v>164.41999799999999</v>
      </c>
      <c r="C708">
        <v>166.39999399999999</v>
      </c>
      <c r="D708">
        <v>163.820007</v>
      </c>
      <c r="E708">
        <v>164.300003</v>
      </c>
      <c r="F708">
        <v>155.82287600000001</v>
      </c>
      <c r="G708">
        <f t="shared" ref="G708:G767" si="11">($F708/$F707)-1</f>
        <v>-3.8801992113334238E-3</v>
      </c>
      <c r="H708">
        <v>735563</v>
      </c>
    </row>
    <row r="709" spans="1:8">
      <c r="A709" s="1">
        <v>44844</v>
      </c>
      <c r="B709">
        <v>163.320007</v>
      </c>
      <c r="C709">
        <v>166.199997</v>
      </c>
      <c r="D709">
        <v>163.259995</v>
      </c>
      <c r="E709">
        <v>164.86000100000001</v>
      </c>
      <c r="F709">
        <v>156.35398900000001</v>
      </c>
      <c r="G709">
        <f t="shared" si="11"/>
        <v>3.4084404911125521E-3</v>
      </c>
      <c r="H709">
        <v>660515</v>
      </c>
    </row>
    <row r="710" spans="1:8">
      <c r="A710" s="1">
        <v>44845</v>
      </c>
      <c r="B710">
        <v>164.05999800000001</v>
      </c>
      <c r="C710">
        <v>164.96000699999999</v>
      </c>
      <c r="D710">
        <v>162.66000399999999</v>
      </c>
      <c r="E710">
        <v>164.61999499999999</v>
      </c>
      <c r="F710">
        <v>156.12635800000001</v>
      </c>
      <c r="G710">
        <f t="shared" si="11"/>
        <v>-1.455869475770144E-3</v>
      </c>
      <c r="H710">
        <v>734062</v>
      </c>
    </row>
    <row r="711" spans="1:8">
      <c r="A711" s="1">
        <v>44846</v>
      </c>
      <c r="B711">
        <v>164.91999799999999</v>
      </c>
      <c r="C711">
        <v>165.320007</v>
      </c>
      <c r="D711">
        <v>162.86000100000001</v>
      </c>
      <c r="E711">
        <v>164.33999600000001</v>
      </c>
      <c r="F711">
        <v>155.86080899999999</v>
      </c>
      <c r="G711">
        <f t="shared" si="11"/>
        <v>-1.7008595050941322E-3</v>
      </c>
      <c r="H711">
        <v>703562</v>
      </c>
    </row>
    <row r="712" spans="1:8">
      <c r="A712" s="1">
        <v>44847</v>
      </c>
      <c r="B712">
        <v>163.020004</v>
      </c>
      <c r="C712">
        <v>167.800003</v>
      </c>
      <c r="D712">
        <v>162.83999600000001</v>
      </c>
      <c r="E712">
        <v>166.46000699999999</v>
      </c>
      <c r="F712">
        <v>157.87144499999999</v>
      </c>
      <c r="G712">
        <f t="shared" si="11"/>
        <v>1.2900202513384862E-2</v>
      </c>
      <c r="H712">
        <v>1030787</v>
      </c>
    </row>
    <row r="713" spans="1:8">
      <c r="A713" s="1">
        <v>44848</v>
      </c>
      <c r="B713">
        <v>169.699997</v>
      </c>
      <c r="C713">
        <v>170.86000100000001</v>
      </c>
      <c r="D713">
        <v>167.41999799999999</v>
      </c>
      <c r="E713">
        <v>167.41999799999999</v>
      </c>
      <c r="F713">
        <v>158.781891</v>
      </c>
      <c r="G713">
        <f t="shared" si="11"/>
        <v>5.7670087202914555E-3</v>
      </c>
      <c r="H713">
        <v>945541</v>
      </c>
    </row>
    <row r="714" spans="1:8">
      <c r="A714" s="1">
        <v>44851</v>
      </c>
      <c r="B714">
        <v>167.83999600000001</v>
      </c>
      <c r="C714">
        <v>171.38000500000001</v>
      </c>
      <c r="D714">
        <v>167.55999800000001</v>
      </c>
      <c r="E714">
        <v>170.259995</v>
      </c>
      <c r="F714">
        <v>161.475357</v>
      </c>
      <c r="G714">
        <f t="shared" si="11"/>
        <v>1.6963307232561009E-2</v>
      </c>
      <c r="H714">
        <v>667539</v>
      </c>
    </row>
    <row r="715" spans="1:8">
      <c r="A715" s="1">
        <v>44852</v>
      </c>
      <c r="B715">
        <v>170.61999499999999</v>
      </c>
      <c r="C715">
        <v>172.39999399999999</v>
      </c>
      <c r="D715">
        <v>170.10000600000001</v>
      </c>
      <c r="E715">
        <v>170.279999</v>
      </c>
      <c r="F715">
        <v>161.494339</v>
      </c>
      <c r="G715">
        <f t="shared" si="11"/>
        <v>1.1755354100251303E-4</v>
      </c>
      <c r="H715">
        <v>612647</v>
      </c>
    </row>
    <row r="716" spans="1:8">
      <c r="A716" s="1">
        <v>44853</v>
      </c>
      <c r="B716">
        <v>171.800003</v>
      </c>
      <c r="C716">
        <v>172.979996</v>
      </c>
      <c r="D716">
        <v>171.020004</v>
      </c>
      <c r="E716">
        <v>172.38000500000001</v>
      </c>
      <c r="F716">
        <v>163.48599200000001</v>
      </c>
      <c r="G716">
        <f t="shared" si="11"/>
        <v>1.2332649010068586E-2</v>
      </c>
      <c r="H716">
        <v>651768</v>
      </c>
    </row>
    <row r="717" spans="1:8">
      <c r="A717" s="1">
        <v>44854</v>
      </c>
      <c r="B717">
        <v>171.800003</v>
      </c>
      <c r="C717">
        <v>173.03999300000001</v>
      </c>
      <c r="D717">
        <v>171</v>
      </c>
      <c r="E717">
        <v>172.88000500000001</v>
      </c>
      <c r="F717">
        <v>163.96019000000001</v>
      </c>
      <c r="G717">
        <f t="shared" si="11"/>
        <v>2.9005420843639662E-3</v>
      </c>
      <c r="H717">
        <v>782548</v>
      </c>
    </row>
    <row r="718" spans="1:8">
      <c r="A718" s="1">
        <v>44855</v>
      </c>
      <c r="B718">
        <v>171.5</v>
      </c>
      <c r="C718">
        <v>173.820007</v>
      </c>
      <c r="D718">
        <v>169.88000500000001</v>
      </c>
      <c r="E718">
        <v>173.46000699999999</v>
      </c>
      <c r="F718">
        <v>164.51026899999999</v>
      </c>
      <c r="G718">
        <f t="shared" si="11"/>
        <v>3.3549546386837381E-3</v>
      </c>
      <c r="H718">
        <v>1014248</v>
      </c>
    </row>
    <row r="719" spans="1:8">
      <c r="A719" s="1">
        <v>44858</v>
      </c>
      <c r="B719">
        <v>173.88000500000001</v>
      </c>
      <c r="C719">
        <v>177.520004</v>
      </c>
      <c r="D719">
        <v>173.88000500000001</v>
      </c>
      <c r="E719">
        <v>176.679993</v>
      </c>
      <c r="F719">
        <v>167.56411700000001</v>
      </c>
      <c r="G719">
        <f t="shared" si="11"/>
        <v>1.8563266710116544E-2</v>
      </c>
      <c r="H719">
        <v>874213</v>
      </c>
    </row>
    <row r="720" spans="1:8">
      <c r="A720" s="1">
        <v>44859</v>
      </c>
      <c r="B720">
        <v>177.220001</v>
      </c>
      <c r="C720">
        <v>177.94000199999999</v>
      </c>
      <c r="D720">
        <v>174.740005</v>
      </c>
      <c r="E720">
        <v>177.36000100000001</v>
      </c>
      <c r="F720">
        <v>168.209045</v>
      </c>
      <c r="G720">
        <f t="shared" si="11"/>
        <v>3.8488431267178491E-3</v>
      </c>
      <c r="H720">
        <v>826195</v>
      </c>
    </row>
    <row r="721" spans="1:8">
      <c r="A721" s="1">
        <v>44860</v>
      </c>
      <c r="B721">
        <v>176.88000500000001</v>
      </c>
      <c r="C721">
        <v>178.53999300000001</v>
      </c>
      <c r="D721">
        <v>176.88000500000001</v>
      </c>
      <c r="E721">
        <v>177.89999399999999</v>
      </c>
      <c r="F721">
        <v>168.72117600000001</v>
      </c>
      <c r="G721">
        <f t="shared" si="11"/>
        <v>3.0446103537418168E-3</v>
      </c>
      <c r="H721">
        <v>676393</v>
      </c>
    </row>
    <row r="722" spans="1:8">
      <c r="A722" s="1">
        <v>44861</v>
      </c>
      <c r="B722">
        <v>177.61999499999999</v>
      </c>
      <c r="C722">
        <v>180.720001</v>
      </c>
      <c r="D722">
        <v>177.320007</v>
      </c>
      <c r="E722">
        <v>180.020004</v>
      </c>
      <c r="F722">
        <v>170.731796</v>
      </c>
      <c r="G722">
        <f t="shared" si="11"/>
        <v>1.1916820684085172E-2</v>
      </c>
      <c r="H722">
        <v>911519</v>
      </c>
    </row>
    <row r="723" spans="1:8">
      <c r="A723" s="1">
        <v>44862</v>
      </c>
      <c r="B723">
        <v>179.03999300000001</v>
      </c>
      <c r="C723">
        <v>181.46000699999999</v>
      </c>
      <c r="D723">
        <v>178.479996</v>
      </c>
      <c r="E723">
        <v>181.39999399999999</v>
      </c>
      <c r="F723">
        <v>172.04058800000001</v>
      </c>
      <c r="G723">
        <f t="shared" si="11"/>
        <v>7.6657777324617982E-3</v>
      </c>
      <c r="H723">
        <v>820050</v>
      </c>
    </row>
    <row r="724" spans="1:8">
      <c r="A724" s="1">
        <v>44865</v>
      </c>
      <c r="B724">
        <v>181.58000200000001</v>
      </c>
      <c r="C724">
        <v>183.94000199999999</v>
      </c>
      <c r="D724">
        <v>181.520004</v>
      </c>
      <c r="E724">
        <v>182.199997</v>
      </c>
      <c r="F724">
        <v>172.799316</v>
      </c>
      <c r="G724">
        <f t="shared" si="11"/>
        <v>4.4101686050967981E-3</v>
      </c>
      <c r="H724">
        <v>804069</v>
      </c>
    </row>
    <row r="725" spans="1:8">
      <c r="A725" s="1">
        <v>44866</v>
      </c>
      <c r="B725">
        <v>183.91999799999999</v>
      </c>
      <c r="C725">
        <v>185.199997</v>
      </c>
      <c r="D725">
        <v>183.53999300000001</v>
      </c>
      <c r="E725">
        <v>184.320007</v>
      </c>
      <c r="F725">
        <v>174.80995200000001</v>
      </c>
      <c r="G725">
        <f t="shared" si="11"/>
        <v>1.1635671057864672E-2</v>
      </c>
      <c r="H725">
        <v>714016</v>
      </c>
    </row>
    <row r="726" spans="1:8">
      <c r="A726" s="1">
        <v>44867</v>
      </c>
      <c r="B726">
        <v>184.979996</v>
      </c>
      <c r="C726">
        <v>186.10000600000001</v>
      </c>
      <c r="D726">
        <v>184.699997</v>
      </c>
      <c r="E726">
        <v>184.86000100000001</v>
      </c>
      <c r="F726">
        <v>175.32208299999999</v>
      </c>
      <c r="G726">
        <f t="shared" si="11"/>
        <v>2.9296444174984337E-3</v>
      </c>
      <c r="H726">
        <v>837546</v>
      </c>
    </row>
    <row r="727" spans="1:8">
      <c r="A727" s="1">
        <v>44868</v>
      </c>
      <c r="B727">
        <v>183.5</v>
      </c>
      <c r="C727">
        <v>185.88000500000001</v>
      </c>
      <c r="D727">
        <v>183.46000699999999</v>
      </c>
      <c r="E727">
        <v>185.38000500000001</v>
      </c>
      <c r="F727">
        <v>175.815247</v>
      </c>
      <c r="G727">
        <f t="shared" si="11"/>
        <v>2.8129029244992054E-3</v>
      </c>
      <c r="H727">
        <v>734559</v>
      </c>
    </row>
    <row r="728" spans="1:8">
      <c r="A728" s="1">
        <v>44869</v>
      </c>
      <c r="B728">
        <v>186</v>
      </c>
      <c r="C728">
        <v>188.89999399999999</v>
      </c>
      <c r="D728">
        <v>185.179993</v>
      </c>
      <c r="E728">
        <v>188.13999899999999</v>
      </c>
      <c r="F728">
        <v>178.43284600000001</v>
      </c>
      <c r="G728">
        <f t="shared" si="11"/>
        <v>1.4888350382944893E-2</v>
      </c>
      <c r="H728">
        <v>953977</v>
      </c>
    </row>
    <row r="729" spans="1:8">
      <c r="A729" s="1">
        <v>44872</v>
      </c>
      <c r="B729">
        <v>187.279999</v>
      </c>
      <c r="C729">
        <v>191.13999899999999</v>
      </c>
      <c r="D729">
        <v>187.10000600000001</v>
      </c>
      <c r="E729">
        <v>187.33999600000001</v>
      </c>
      <c r="F729">
        <v>177.67411799999999</v>
      </c>
      <c r="G729">
        <f t="shared" si="11"/>
        <v>-4.2521767544974054E-3</v>
      </c>
      <c r="H729">
        <v>985835</v>
      </c>
    </row>
    <row r="730" spans="1:8">
      <c r="A730" s="1">
        <v>44873</v>
      </c>
      <c r="B730">
        <v>186.800003</v>
      </c>
      <c r="C730">
        <v>188.55999800000001</v>
      </c>
      <c r="D730">
        <v>186.58000200000001</v>
      </c>
      <c r="E730">
        <v>188.36000100000001</v>
      </c>
      <c r="F730">
        <v>178.64149499999999</v>
      </c>
      <c r="G730">
        <f t="shared" si="11"/>
        <v>5.4446703374095851E-3</v>
      </c>
      <c r="H730">
        <v>642612</v>
      </c>
    </row>
    <row r="731" spans="1:8">
      <c r="A731" s="1">
        <v>44874</v>
      </c>
      <c r="B731">
        <v>189.479996</v>
      </c>
      <c r="C731">
        <v>189.479996</v>
      </c>
      <c r="D731">
        <v>187.699997</v>
      </c>
      <c r="E731">
        <v>188.91999799999999</v>
      </c>
      <c r="F731">
        <v>179.17259200000001</v>
      </c>
      <c r="G731">
        <f t="shared" si="11"/>
        <v>2.9729766871913199E-3</v>
      </c>
      <c r="H731">
        <v>696967</v>
      </c>
    </row>
    <row r="732" spans="1:8">
      <c r="A732" s="1">
        <v>44875</v>
      </c>
      <c r="B732">
        <v>189</v>
      </c>
      <c r="C732">
        <v>200.050003</v>
      </c>
      <c r="D732">
        <v>189</v>
      </c>
      <c r="E732">
        <v>200.050003</v>
      </c>
      <c r="F732">
        <v>189.72834800000001</v>
      </c>
      <c r="G732">
        <f t="shared" si="11"/>
        <v>5.8913899063312014E-2</v>
      </c>
      <c r="H732">
        <v>2376587</v>
      </c>
    </row>
    <row r="733" spans="1:8">
      <c r="A733" s="1">
        <v>44876</v>
      </c>
      <c r="B733">
        <v>200</v>
      </c>
      <c r="C733">
        <v>201.449997</v>
      </c>
      <c r="D733">
        <v>198.41999799999999</v>
      </c>
      <c r="E733">
        <v>200.64999399999999</v>
      </c>
      <c r="F733">
        <v>190.29737900000001</v>
      </c>
      <c r="G733">
        <f t="shared" si="11"/>
        <v>2.999188081266535E-3</v>
      </c>
      <c r="H733">
        <v>1570501</v>
      </c>
    </row>
    <row r="734" spans="1:8">
      <c r="A734" s="1">
        <v>44879</v>
      </c>
      <c r="B734">
        <v>202</v>
      </c>
      <c r="C734">
        <v>204.10000600000001</v>
      </c>
      <c r="D734">
        <v>199.86000100000001</v>
      </c>
      <c r="E734">
        <v>202</v>
      </c>
      <c r="F734">
        <v>191.57772800000001</v>
      </c>
      <c r="G734">
        <f t="shared" si="11"/>
        <v>6.7281483682442023E-3</v>
      </c>
      <c r="H734">
        <v>1222427</v>
      </c>
    </row>
    <row r="735" spans="1:8">
      <c r="A735" s="1">
        <v>44880</v>
      </c>
      <c r="B735">
        <v>202.699997</v>
      </c>
      <c r="C735">
        <v>203.39999399999999</v>
      </c>
      <c r="D735">
        <v>199.020004</v>
      </c>
      <c r="E735">
        <v>200.14999399999999</v>
      </c>
      <c r="F735">
        <v>189.82318100000001</v>
      </c>
      <c r="G735">
        <f t="shared" si="11"/>
        <v>-9.1584080170321602E-3</v>
      </c>
      <c r="H735">
        <v>1345312</v>
      </c>
    </row>
    <row r="736" spans="1:8">
      <c r="A736" s="1">
        <v>44881</v>
      </c>
      <c r="B736">
        <v>200.39999399999999</v>
      </c>
      <c r="C736">
        <v>203.10000600000001</v>
      </c>
      <c r="D736">
        <v>200.10000600000001</v>
      </c>
      <c r="E736">
        <v>202.25</v>
      </c>
      <c r="F736">
        <v>191.81483499999999</v>
      </c>
      <c r="G736">
        <f t="shared" si="11"/>
        <v>1.0492153748071331E-2</v>
      </c>
      <c r="H736">
        <v>1015861</v>
      </c>
    </row>
    <row r="737" spans="1:8">
      <c r="A737" s="1">
        <v>44882</v>
      </c>
      <c r="B737">
        <v>203</v>
      </c>
      <c r="C737">
        <v>203.75</v>
      </c>
      <c r="D737">
        <v>198.91999799999999</v>
      </c>
      <c r="E737">
        <v>201.64999399999999</v>
      </c>
      <c r="F737">
        <v>191.245789</v>
      </c>
      <c r="G737">
        <f t="shared" si="11"/>
        <v>-2.9666422829077721E-3</v>
      </c>
      <c r="H737">
        <v>904601</v>
      </c>
    </row>
    <row r="738" spans="1:8">
      <c r="A738" s="1">
        <v>44883</v>
      </c>
      <c r="B738">
        <v>202.949997</v>
      </c>
      <c r="C738">
        <v>204.949997</v>
      </c>
      <c r="D738">
        <v>202.60000600000001</v>
      </c>
      <c r="E738">
        <v>203.949997</v>
      </c>
      <c r="F738">
        <v>193.42712399999999</v>
      </c>
      <c r="G738">
        <f t="shared" si="11"/>
        <v>1.1405924341685747E-2</v>
      </c>
      <c r="H738">
        <v>1444425</v>
      </c>
    </row>
    <row r="739" spans="1:8">
      <c r="A739" s="1">
        <v>44886</v>
      </c>
      <c r="B739">
        <v>203.35000600000001</v>
      </c>
      <c r="C739">
        <v>203.89999399999999</v>
      </c>
      <c r="D739">
        <v>202.60000600000001</v>
      </c>
      <c r="E739">
        <v>203.5</v>
      </c>
      <c r="F739">
        <v>193.000336</v>
      </c>
      <c r="G739">
        <f t="shared" si="11"/>
        <v>-2.2064537339654411E-3</v>
      </c>
      <c r="H739">
        <v>622826</v>
      </c>
    </row>
    <row r="740" spans="1:8">
      <c r="A740" s="1">
        <v>44887</v>
      </c>
      <c r="B740">
        <v>204.050003</v>
      </c>
      <c r="C740">
        <v>205.699997</v>
      </c>
      <c r="D740">
        <v>203.35000600000001</v>
      </c>
      <c r="E740">
        <v>204.75</v>
      </c>
      <c r="F740">
        <v>194.18583699999999</v>
      </c>
      <c r="G740">
        <f t="shared" si="11"/>
        <v>6.1424815343325001E-3</v>
      </c>
      <c r="H740">
        <v>747912</v>
      </c>
    </row>
    <row r="741" spans="1:8">
      <c r="A741" s="1">
        <v>44888</v>
      </c>
      <c r="B741">
        <v>205.300003</v>
      </c>
      <c r="C741">
        <v>205.75</v>
      </c>
      <c r="D741">
        <v>204.10000600000001</v>
      </c>
      <c r="E741">
        <v>204.35000600000001</v>
      </c>
      <c r="F741">
        <v>193.806488</v>
      </c>
      <c r="G741">
        <f t="shared" si="11"/>
        <v>-1.9535358801682223E-3</v>
      </c>
      <c r="H741">
        <v>636122</v>
      </c>
    </row>
    <row r="742" spans="1:8">
      <c r="A742" s="1">
        <v>44889</v>
      </c>
      <c r="B742">
        <v>205.050003</v>
      </c>
      <c r="C742">
        <v>206.550003</v>
      </c>
      <c r="D742">
        <v>204.89999399999999</v>
      </c>
      <c r="E742">
        <v>204.949997</v>
      </c>
      <c r="F742">
        <v>194.375519</v>
      </c>
      <c r="G742">
        <f t="shared" si="11"/>
        <v>2.9360781771143873E-3</v>
      </c>
      <c r="H742">
        <v>788197</v>
      </c>
    </row>
    <row r="743" spans="1:8">
      <c r="A743" s="1">
        <v>44890</v>
      </c>
      <c r="B743">
        <v>205.60000600000001</v>
      </c>
      <c r="C743">
        <v>205.75</v>
      </c>
      <c r="D743">
        <v>203.85000600000001</v>
      </c>
      <c r="E743">
        <v>205.35000600000001</v>
      </c>
      <c r="F743">
        <v>194.754898</v>
      </c>
      <c r="G743">
        <f t="shared" si="11"/>
        <v>1.951783856072975E-3</v>
      </c>
      <c r="H743">
        <v>866998</v>
      </c>
    </row>
    <row r="744" spans="1:8">
      <c r="A744" s="1">
        <v>44893</v>
      </c>
      <c r="B744">
        <v>204.60000600000001</v>
      </c>
      <c r="C744">
        <v>205.35000600000001</v>
      </c>
      <c r="D744">
        <v>202.89999399999999</v>
      </c>
      <c r="E744">
        <v>203.800003</v>
      </c>
      <c r="F744">
        <v>193.28486599999999</v>
      </c>
      <c r="G744">
        <f t="shared" si="11"/>
        <v>-7.5481131160048953E-3</v>
      </c>
      <c r="H744">
        <v>970797</v>
      </c>
    </row>
    <row r="745" spans="1:8">
      <c r="A745" s="1">
        <v>44894</v>
      </c>
      <c r="B745">
        <v>204</v>
      </c>
      <c r="C745">
        <v>206.60000600000001</v>
      </c>
      <c r="D745">
        <v>203.949997</v>
      </c>
      <c r="E745">
        <v>205.60000600000001</v>
      </c>
      <c r="F745">
        <v>194.99198899999999</v>
      </c>
      <c r="G745">
        <f t="shared" si="11"/>
        <v>8.8321607135035674E-3</v>
      </c>
      <c r="H745">
        <v>1085146</v>
      </c>
    </row>
    <row r="746" spans="1:8">
      <c r="A746" s="1">
        <v>44895</v>
      </c>
      <c r="B746">
        <v>206.449997</v>
      </c>
      <c r="C746">
        <v>206.85000600000001</v>
      </c>
      <c r="D746">
        <v>203.10000600000001</v>
      </c>
      <c r="E746">
        <v>204.35000600000001</v>
      </c>
      <c r="F746">
        <v>193.806488</v>
      </c>
      <c r="G746">
        <f t="shared" si="11"/>
        <v>-6.0797420759679532E-3</v>
      </c>
      <c r="H746">
        <v>1864095</v>
      </c>
    </row>
    <row r="747" spans="1:8">
      <c r="A747" s="1">
        <v>44896</v>
      </c>
      <c r="B747">
        <v>204.699997</v>
      </c>
      <c r="C747">
        <v>205.199997</v>
      </c>
      <c r="D747">
        <v>202.14999399999999</v>
      </c>
      <c r="E747">
        <v>203.75</v>
      </c>
      <c r="F747">
        <v>193.23744199999999</v>
      </c>
      <c r="G747">
        <f t="shared" si="11"/>
        <v>-2.9361555739042533E-3</v>
      </c>
      <c r="H747">
        <v>899019</v>
      </c>
    </row>
    <row r="748" spans="1:8">
      <c r="A748" s="1">
        <v>44897</v>
      </c>
      <c r="B748">
        <v>203.10000600000001</v>
      </c>
      <c r="C748">
        <v>203.5</v>
      </c>
      <c r="D748">
        <v>200.699997</v>
      </c>
      <c r="E748">
        <v>202.64999399999999</v>
      </c>
      <c r="F748">
        <v>192.19418300000001</v>
      </c>
      <c r="G748">
        <f t="shared" si="11"/>
        <v>-5.3988450126553067E-3</v>
      </c>
      <c r="H748">
        <v>1114498</v>
      </c>
    </row>
    <row r="749" spans="1:8">
      <c r="A749" s="1">
        <v>44900</v>
      </c>
      <c r="B749">
        <v>202</v>
      </c>
      <c r="C749">
        <v>204.199997</v>
      </c>
      <c r="D749">
        <v>201.75</v>
      </c>
      <c r="E749">
        <v>203</v>
      </c>
      <c r="F749">
        <v>192.526138</v>
      </c>
      <c r="G749">
        <f t="shared" si="11"/>
        <v>1.7271854684592913E-3</v>
      </c>
      <c r="H749">
        <v>651682</v>
      </c>
    </row>
    <row r="750" spans="1:8">
      <c r="A750" s="1">
        <v>44901</v>
      </c>
      <c r="B750">
        <v>202.949997</v>
      </c>
      <c r="C750">
        <v>205.199997</v>
      </c>
      <c r="D750">
        <v>202.64999399999999</v>
      </c>
      <c r="E750">
        <v>203.39999399999999</v>
      </c>
      <c r="F750">
        <v>192.90548699999999</v>
      </c>
      <c r="G750">
        <f t="shared" si="11"/>
        <v>1.9703766145249269E-3</v>
      </c>
      <c r="H750">
        <v>1030150</v>
      </c>
    </row>
    <row r="751" spans="1:8">
      <c r="A751" s="1">
        <v>44902</v>
      </c>
      <c r="B751">
        <v>203.550003</v>
      </c>
      <c r="C751">
        <v>204.949997</v>
      </c>
      <c r="D751">
        <v>202.85000600000001</v>
      </c>
      <c r="E751">
        <v>203.64999399999999</v>
      </c>
      <c r="F751">
        <v>193.14259300000001</v>
      </c>
      <c r="G751">
        <f t="shared" si="11"/>
        <v>1.2291304083020815E-3</v>
      </c>
      <c r="H751">
        <v>1213896</v>
      </c>
    </row>
    <row r="752" spans="1:8">
      <c r="A752" s="1">
        <v>44903</v>
      </c>
      <c r="B752">
        <v>203.800003</v>
      </c>
      <c r="C752">
        <v>204.800003</v>
      </c>
      <c r="D752">
        <v>203.300003</v>
      </c>
      <c r="E752">
        <v>203.64999399999999</v>
      </c>
      <c r="F752">
        <v>193.14259300000001</v>
      </c>
      <c r="G752">
        <f t="shared" si="11"/>
        <v>0</v>
      </c>
      <c r="H752">
        <v>793668</v>
      </c>
    </row>
    <row r="753" spans="1:8">
      <c r="A753" s="1">
        <v>44904</v>
      </c>
      <c r="B753">
        <v>204.300003</v>
      </c>
      <c r="C753">
        <v>205.050003</v>
      </c>
      <c r="D753">
        <v>202.550003</v>
      </c>
      <c r="E753">
        <v>204.699997</v>
      </c>
      <c r="F753">
        <v>194.138428</v>
      </c>
      <c r="G753">
        <f t="shared" si="11"/>
        <v>5.1559574950927889E-3</v>
      </c>
      <c r="H753">
        <v>865589</v>
      </c>
    </row>
    <row r="754" spans="1:8">
      <c r="A754" s="1">
        <v>44907</v>
      </c>
      <c r="B754">
        <v>204.10000600000001</v>
      </c>
      <c r="C754">
        <v>204.300003</v>
      </c>
      <c r="D754">
        <v>202.89999399999999</v>
      </c>
      <c r="E754">
        <v>202.89999399999999</v>
      </c>
      <c r="F754">
        <v>192.43128999999999</v>
      </c>
      <c r="G754">
        <f t="shared" si="11"/>
        <v>-8.7934059093134342E-3</v>
      </c>
      <c r="H754">
        <v>733893</v>
      </c>
    </row>
    <row r="755" spans="1:8">
      <c r="A755" s="1">
        <v>44908</v>
      </c>
      <c r="B755">
        <v>203.949997</v>
      </c>
      <c r="C755">
        <v>206.35000600000001</v>
      </c>
      <c r="D755">
        <v>202.89999399999999</v>
      </c>
      <c r="E755">
        <v>205.449997</v>
      </c>
      <c r="F755">
        <v>194.84973099999999</v>
      </c>
      <c r="G755">
        <f t="shared" si="11"/>
        <v>1.2567815764265688E-2</v>
      </c>
      <c r="H755">
        <v>1076314</v>
      </c>
    </row>
    <row r="756" spans="1:8">
      <c r="A756" s="1">
        <v>44909</v>
      </c>
      <c r="B756">
        <v>205.199997</v>
      </c>
      <c r="C756">
        <v>205.199997</v>
      </c>
      <c r="D756">
        <v>203.25</v>
      </c>
      <c r="E756">
        <v>204</v>
      </c>
      <c r="F756">
        <v>193.47453300000001</v>
      </c>
      <c r="G756">
        <f t="shared" si="11"/>
        <v>-7.057736199799991E-3</v>
      </c>
      <c r="H756">
        <v>969573</v>
      </c>
    </row>
    <row r="757" spans="1:8">
      <c r="A757" s="1">
        <v>44910</v>
      </c>
      <c r="B757">
        <v>203</v>
      </c>
      <c r="C757">
        <v>203.800003</v>
      </c>
      <c r="D757">
        <v>198.479996</v>
      </c>
      <c r="E757">
        <v>198.86000100000001</v>
      </c>
      <c r="F757">
        <v>188.59974700000001</v>
      </c>
      <c r="G757">
        <f t="shared" si="11"/>
        <v>-2.5196008613702192E-2</v>
      </c>
      <c r="H757">
        <v>1594215</v>
      </c>
    </row>
    <row r="758" spans="1:8">
      <c r="A758" s="1">
        <v>44911</v>
      </c>
      <c r="B758">
        <v>199</v>
      </c>
      <c r="C758">
        <v>199.779999</v>
      </c>
      <c r="D758">
        <v>197.300003</v>
      </c>
      <c r="E758">
        <v>197.86000100000001</v>
      </c>
      <c r="F758">
        <v>187.65133700000001</v>
      </c>
      <c r="G758">
        <f t="shared" si="11"/>
        <v>-5.0286917935260522E-3</v>
      </c>
      <c r="H758">
        <v>2387673</v>
      </c>
    </row>
    <row r="759" spans="1:8">
      <c r="A759" s="1">
        <v>44914</v>
      </c>
      <c r="B759">
        <v>198.36000100000001</v>
      </c>
      <c r="C759">
        <v>200.050003</v>
      </c>
      <c r="D759">
        <v>198.11999499999999</v>
      </c>
      <c r="E759">
        <v>199.320007</v>
      </c>
      <c r="F759">
        <v>189.036011</v>
      </c>
      <c r="G759">
        <f t="shared" si="11"/>
        <v>7.3789722052446383E-3</v>
      </c>
      <c r="H759">
        <v>688093</v>
      </c>
    </row>
    <row r="760" spans="1:8">
      <c r="A760" s="1">
        <v>44915</v>
      </c>
      <c r="B760">
        <v>198.55999800000001</v>
      </c>
      <c r="C760">
        <v>201.5</v>
      </c>
      <c r="D760">
        <v>198</v>
      </c>
      <c r="E760">
        <v>200</v>
      </c>
      <c r="F760">
        <v>189.68092300000001</v>
      </c>
      <c r="G760">
        <f t="shared" si="11"/>
        <v>3.4115827803835597E-3</v>
      </c>
      <c r="H760">
        <v>586654</v>
      </c>
    </row>
    <row r="761" spans="1:8">
      <c r="A761" s="1">
        <v>44916</v>
      </c>
      <c r="B761">
        <v>200.199997</v>
      </c>
      <c r="C761">
        <v>204</v>
      </c>
      <c r="D761">
        <v>199.699997</v>
      </c>
      <c r="E761">
        <v>203.699997</v>
      </c>
      <c r="F761">
        <v>193.19001800000001</v>
      </c>
      <c r="G761">
        <f t="shared" si="11"/>
        <v>1.8499989057940258E-2</v>
      </c>
      <c r="H761">
        <v>634649</v>
      </c>
    </row>
    <row r="762" spans="1:8">
      <c r="A762" s="1">
        <v>44917</v>
      </c>
      <c r="B762">
        <v>204</v>
      </c>
      <c r="C762">
        <v>205.39999399999999</v>
      </c>
      <c r="D762">
        <v>201.949997</v>
      </c>
      <c r="E762">
        <v>202.550003</v>
      </c>
      <c r="F762">
        <v>192.09934999999999</v>
      </c>
      <c r="G762">
        <f t="shared" si="11"/>
        <v>-5.645571190950549E-3</v>
      </c>
      <c r="H762">
        <v>558340</v>
      </c>
    </row>
    <row r="763" spans="1:8">
      <c r="A763" s="1">
        <v>44918</v>
      </c>
      <c r="B763">
        <v>203.10000600000001</v>
      </c>
      <c r="C763">
        <v>203.199997</v>
      </c>
      <c r="D763">
        <v>201.449997</v>
      </c>
      <c r="E763">
        <v>202.199997</v>
      </c>
      <c r="F763">
        <v>191.76741000000001</v>
      </c>
      <c r="G763">
        <f t="shared" si="11"/>
        <v>-1.7279600373450998E-3</v>
      </c>
      <c r="H763">
        <v>338205</v>
      </c>
    </row>
    <row r="764" spans="1:8">
      <c r="A764" s="1">
        <v>44922</v>
      </c>
      <c r="B764">
        <v>203.800003</v>
      </c>
      <c r="C764">
        <v>203.800003</v>
      </c>
      <c r="D764">
        <v>202.5</v>
      </c>
      <c r="E764">
        <v>203.050003</v>
      </c>
      <c r="F764">
        <v>192.57356300000001</v>
      </c>
      <c r="G764">
        <f t="shared" si="11"/>
        <v>4.2038060585998238E-3</v>
      </c>
      <c r="H764">
        <v>309934</v>
      </c>
    </row>
    <row r="765" spans="1:8">
      <c r="A765" s="1">
        <v>44923</v>
      </c>
      <c r="B765">
        <v>203.60000600000001</v>
      </c>
      <c r="C765">
        <v>203.75</v>
      </c>
      <c r="D765">
        <v>202.14999399999999</v>
      </c>
      <c r="E765">
        <v>202.14999399999999</v>
      </c>
      <c r="F765">
        <v>191.71998600000001</v>
      </c>
      <c r="G765">
        <f t="shared" si="11"/>
        <v>-4.432472384592101E-3</v>
      </c>
      <c r="H765">
        <v>359995</v>
      </c>
    </row>
    <row r="766" spans="1:8">
      <c r="A766" s="1">
        <v>44924</v>
      </c>
      <c r="B766">
        <v>200.85000600000001</v>
      </c>
      <c r="C766">
        <v>203.699997</v>
      </c>
      <c r="D766">
        <v>200.699997</v>
      </c>
      <c r="E766">
        <v>203.699997</v>
      </c>
      <c r="F766">
        <v>193.19001800000001</v>
      </c>
      <c r="G766">
        <f t="shared" si="11"/>
        <v>7.6675991411767619E-3</v>
      </c>
      <c r="H766">
        <v>430226</v>
      </c>
    </row>
    <row r="767" spans="1:8">
      <c r="A767" s="1">
        <v>44925</v>
      </c>
      <c r="B767">
        <v>202.050003</v>
      </c>
      <c r="C767">
        <v>202.64999399999999</v>
      </c>
      <c r="D767">
        <v>200.89999399999999</v>
      </c>
      <c r="E767">
        <v>200.89999399999999</v>
      </c>
      <c r="F767">
        <v>190.53448499999999</v>
      </c>
      <c r="G767">
        <f t="shared" si="11"/>
        <v>-1.3745705018775922E-2</v>
      </c>
      <c r="H767">
        <v>406135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9B8B-B88D-42C0-B14B-1F6A47B6F17D}">
  <dimension ref="A1:N757"/>
  <sheetViews>
    <sheetView workbookViewId="0">
      <selection activeCell="G1" sqref="G1:G1048576"/>
    </sheetView>
  </sheetViews>
  <sheetFormatPr defaultRowHeight="15"/>
  <cols>
    <col min="1" max="1" width="11.140625" customWidth="1"/>
    <col min="7" max="7" width="12.85546875" customWidth="1"/>
  </cols>
  <sheetData>
    <row r="1" spans="1:14" ht="15.75" thickBot="1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13</v>
      </c>
      <c r="H1" s="2" t="s">
        <v>0</v>
      </c>
    </row>
    <row r="2" spans="1:14">
      <c r="A2" s="1">
        <v>43832</v>
      </c>
      <c r="B2">
        <v>37</v>
      </c>
      <c r="C2">
        <v>37.380001</v>
      </c>
      <c r="D2">
        <v>36.549999</v>
      </c>
      <c r="E2">
        <v>37.380001</v>
      </c>
      <c r="F2">
        <v>36.477722</v>
      </c>
      <c r="G2" t="s">
        <v>14</v>
      </c>
      <c r="H2">
        <v>7454400</v>
      </c>
      <c r="J2" s="4" t="s">
        <v>10</v>
      </c>
      <c r="K2" s="4"/>
      <c r="M2" s="4"/>
      <c r="N2" s="4"/>
    </row>
    <row r="3" spans="1:14">
      <c r="A3" s="1">
        <v>43833</v>
      </c>
      <c r="B3">
        <v>36.729999999999997</v>
      </c>
      <c r="C3">
        <v>36.919998</v>
      </c>
      <c r="D3">
        <v>36.110000999999997</v>
      </c>
      <c r="E3">
        <v>36.32</v>
      </c>
      <c r="F3">
        <v>35.443309999999997</v>
      </c>
      <c r="G3">
        <f>(F3/F2)-1</f>
        <v>-2.8357362885763626E-2</v>
      </c>
      <c r="H3">
        <v>9173000</v>
      </c>
    </row>
    <row r="4" spans="1:14">
      <c r="A4" s="1">
        <v>43836</v>
      </c>
      <c r="B4">
        <v>35.950001</v>
      </c>
      <c r="C4">
        <v>36.18</v>
      </c>
      <c r="D4">
        <v>35.799999</v>
      </c>
      <c r="E4">
        <v>35.840000000000003</v>
      </c>
      <c r="F4">
        <v>34.974894999999997</v>
      </c>
      <c r="G4">
        <f t="shared" ref="G4:G67" si="0">(F4/F3)-1</f>
        <v>-1.3215893210876795E-2</v>
      </c>
      <c r="H4">
        <v>8408200</v>
      </c>
      <c r="J4" t="s">
        <v>15</v>
      </c>
      <c r="K4">
        <v>3.5723206156294991E-4</v>
      </c>
    </row>
    <row r="5" spans="1:14">
      <c r="A5" s="1">
        <v>43837</v>
      </c>
      <c r="B5">
        <v>35.75</v>
      </c>
      <c r="C5">
        <v>35.840000000000003</v>
      </c>
      <c r="D5">
        <v>34.740001999999997</v>
      </c>
      <c r="E5">
        <v>35.150002000000001</v>
      </c>
      <c r="F5">
        <v>34.301552000000001</v>
      </c>
      <c r="G5">
        <f t="shared" si="0"/>
        <v>-1.9252180742787006E-2</v>
      </c>
      <c r="H5">
        <v>17556800</v>
      </c>
      <c r="J5" t="s">
        <v>17</v>
      </c>
      <c r="K5">
        <v>1.120896610285861E-3</v>
      </c>
    </row>
    <row r="6" spans="1:14">
      <c r="A6" s="1">
        <v>43838</v>
      </c>
      <c r="B6">
        <v>35.040000999999997</v>
      </c>
      <c r="C6">
        <v>35.200001</v>
      </c>
      <c r="D6">
        <v>34.409999999999997</v>
      </c>
      <c r="E6">
        <v>34.650002000000001</v>
      </c>
      <c r="F6">
        <v>33.813614000000001</v>
      </c>
      <c r="G6">
        <f t="shared" si="0"/>
        <v>-1.4224954019573244E-2</v>
      </c>
      <c r="H6">
        <v>13229400</v>
      </c>
      <c r="J6" t="s">
        <v>18</v>
      </c>
      <c r="K6">
        <v>-7.0313504054397846E-4</v>
      </c>
    </row>
    <row r="7" spans="1:14">
      <c r="A7" s="1">
        <v>43839</v>
      </c>
      <c r="B7">
        <v>34.990001999999997</v>
      </c>
      <c r="C7">
        <v>35.099997999999999</v>
      </c>
      <c r="D7">
        <v>34.529998999999997</v>
      </c>
      <c r="E7">
        <v>35.080002</v>
      </c>
      <c r="F7">
        <v>34.233241999999997</v>
      </c>
      <c r="G7">
        <f t="shared" si="0"/>
        <v>1.2410031060270388E-2</v>
      </c>
      <c r="H7">
        <v>9610400</v>
      </c>
      <c r="J7" t="s">
        <v>19</v>
      </c>
      <c r="K7">
        <v>0</v>
      </c>
    </row>
    <row r="8" spans="1:14">
      <c r="A8" s="1">
        <v>43840</v>
      </c>
      <c r="B8">
        <v>35.150002000000001</v>
      </c>
      <c r="C8">
        <v>36.450001</v>
      </c>
      <c r="D8">
        <v>34.509998000000003</v>
      </c>
      <c r="E8">
        <v>34.650002000000001</v>
      </c>
      <c r="F8">
        <v>33.813614000000001</v>
      </c>
      <c r="G8">
        <f t="shared" si="0"/>
        <v>-1.2257910016234996E-2</v>
      </c>
      <c r="H8">
        <v>9644900</v>
      </c>
      <c r="J8" t="s">
        <v>20</v>
      </c>
      <c r="K8">
        <v>3.0799171324363609E-2</v>
      </c>
    </row>
    <row r="9" spans="1:14">
      <c r="A9" s="1">
        <v>43843</v>
      </c>
      <c r="B9">
        <v>34.689999</v>
      </c>
      <c r="C9">
        <v>35</v>
      </c>
      <c r="D9">
        <v>34.490001999999997</v>
      </c>
      <c r="E9">
        <v>34.979999999999997</v>
      </c>
      <c r="F9">
        <v>34.135651000000003</v>
      </c>
      <c r="G9">
        <f t="shared" si="0"/>
        <v>9.523885852603664E-3</v>
      </c>
      <c r="H9">
        <v>7465700</v>
      </c>
      <c r="J9" t="s">
        <v>21</v>
      </c>
      <c r="K9">
        <v>9.485889542675016E-4</v>
      </c>
    </row>
    <row r="10" spans="1:14">
      <c r="A10" s="1">
        <v>43844</v>
      </c>
      <c r="B10">
        <v>35</v>
      </c>
      <c r="C10">
        <v>35.349997999999999</v>
      </c>
      <c r="D10">
        <v>34.959999000000003</v>
      </c>
      <c r="E10">
        <v>35.150002000000001</v>
      </c>
      <c r="F10">
        <v>34.301552000000001</v>
      </c>
      <c r="G10">
        <f t="shared" si="0"/>
        <v>4.8600508600231684E-3</v>
      </c>
      <c r="H10">
        <v>6827100</v>
      </c>
      <c r="J10" t="s">
        <v>22</v>
      </c>
      <c r="K10">
        <v>4.8704176512502571</v>
      </c>
    </row>
    <row r="11" spans="1:14">
      <c r="A11" s="1">
        <v>43845</v>
      </c>
      <c r="B11">
        <v>35</v>
      </c>
      <c r="C11">
        <v>35.32</v>
      </c>
      <c r="D11">
        <v>34.889999000000003</v>
      </c>
      <c r="E11">
        <v>35.150002000000001</v>
      </c>
      <c r="F11">
        <v>34.301552000000001</v>
      </c>
      <c r="G11">
        <f t="shared" si="0"/>
        <v>0</v>
      </c>
      <c r="H11">
        <v>7173900</v>
      </c>
      <c r="J11" t="s">
        <v>23</v>
      </c>
      <c r="K11">
        <v>3.306648245110419E-2</v>
      </c>
    </row>
    <row r="12" spans="1:14">
      <c r="A12" s="1">
        <v>43846</v>
      </c>
      <c r="B12">
        <v>35.209999000000003</v>
      </c>
      <c r="C12">
        <v>35.580002</v>
      </c>
      <c r="D12">
        <v>35.150002000000001</v>
      </c>
      <c r="E12">
        <v>35.549999</v>
      </c>
      <c r="F12">
        <v>34.691895000000002</v>
      </c>
      <c r="G12">
        <f t="shared" si="0"/>
        <v>1.1379747481979896E-2</v>
      </c>
      <c r="H12">
        <v>7280800</v>
      </c>
      <c r="J12" t="s">
        <v>16</v>
      </c>
      <c r="K12">
        <v>0.37266024735846559</v>
      </c>
    </row>
    <row r="13" spans="1:14">
      <c r="A13" s="1">
        <v>43847</v>
      </c>
      <c r="B13">
        <v>35.57</v>
      </c>
      <c r="C13">
        <v>35.729999999999997</v>
      </c>
      <c r="D13">
        <v>35.409999999999997</v>
      </c>
      <c r="E13">
        <v>35.599997999999999</v>
      </c>
      <c r="F13">
        <v>34.740684999999999</v>
      </c>
      <c r="G13">
        <f t="shared" si="0"/>
        <v>1.4063803663650898E-3</v>
      </c>
      <c r="H13">
        <v>9871700</v>
      </c>
      <c r="J13" t="s">
        <v>24</v>
      </c>
      <c r="K13">
        <v>-0.17322834488749284</v>
      </c>
    </row>
    <row r="14" spans="1:14">
      <c r="A14" s="1">
        <v>43851</v>
      </c>
      <c r="B14">
        <v>35.360000999999997</v>
      </c>
      <c r="C14">
        <v>35.549999</v>
      </c>
      <c r="D14">
        <v>34.959999000000003</v>
      </c>
      <c r="E14">
        <v>34.990001999999997</v>
      </c>
      <c r="F14">
        <v>34.145412</v>
      </c>
      <c r="G14">
        <f t="shared" si="0"/>
        <v>-1.7134751372921975E-2</v>
      </c>
      <c r="H14">
        <v>11550500</v>
      </c>
      <c r="J14" t="s">
        <v>25</v>
      </c>
      <c r="K14">
        <v>0.19943190247097276</v>
      </c>
    </row>
    <row r="15" spans="1:14">
      <c r="A15" s="1">
        <v>43852</v>
      </c>
      <c r="B15">
        <v>35.130001</v>
      </c>
      <c r="C15">
        <v>35.349997999999999</v>
      </c>
      <c r="D15">
        <v>34.860000999999997</v>
      </c>
      <c r="E15">
        <v>34.909999999999997</v>
      </c>
      <c r="F15">
        <v>34.067345000000003</v>
      </c>
      <c r="G15">
        <f t="shared" si="0"/>
        <v>-2.2863100905033962E-3</v>
      </c>
      <c r="H15">
        <v>7358400</v>
      </c>
      <c r="J15" t="s">
        <v>26</v>
      </c>
      <c r="K15">
        <v>0.26971020648002719</v>
      </c>
    </row>
    <row r="16" spans="1:14" ht="15.75" thickBot="1">
      <c r="A16" s="1">
        <v>43853</v>
      </c>
      <c r="B16">
        <v>34.770000000000003</v>
      </c>
      <c r="C16">
        <v>34.990001999999997</v>
      </c>
      <c r="D16">
        <v>34.009998000000003</v>
      </c>
      <c r="E16">
        <v>34.880001</v>
      </c>
      <c r="F16">
        <v>34.038071000000002</v>
      </c>
      <c r="G16">
        <f t="shared" si="0"/>
        <v>-8.5929795820605115E-4</v>
      </c>
      <c r="H16">
        <v>8595200</v>
      </c>
      <c r="J16" s="3" t="s">
        <v>27</v>
      </c>
      <c r="K16" s="3">
        <v>755</v>
      </c>
      <c r="M16" s="3"/>
      <c r="N16" s="3"/>
    </row>
    <row r="17" spans="1:11" ht="15.75" thickBot="1">
      <c r="A17" s="1">
        <v>43854</v>
      </c>
      <c r="B17">
        <v>34.900002000000001</v>
      </c>
      <c r="C17">
        <v>34.990001999999997</v>
      </c>
      <c r="D17">
        <v>34.009998000000003</v>
      </c>
      <c r="E17">
        <v>34.310001</v>
      </c>
      <c r="F17">
        <v>33.481827000000003</v>
      </c>
      <c r="G17">
        <f t="shared" si="0"/>
        <v>-1.634181913540278E-2</v>
      </c>
      <c r="H17">
        <v>9386600</v>
      </c>
      <c r="J17" s="3"/>
      <c r="K17" s="3"/>
    </row>
    <row r="18" spans="1:11">
      <c r="A18" s="1">
        <v>43857</v>
      </c>
      <c r="B18">
        <v>33.630001</v>
      </c>
      <c r="C18">
        <v>33.759998000000003</v>
      </c>
      <c r="D18">
        <v>33.169998</v>
      </c>
      <c r="E18">
        <v>33.409999999999997</v>
      </c>
      <c r="F18">
        <v>32.603549999999998</v>
      </c>
      <c r="G18">
        <f t="shared" si="0"/>
        <v>-2.6231453857043174E-2</v>
      </c>
      <c r="H18">
        <v>10359100</v>
      </c>
    </row>
    <row r="19" spans="1:11">
      <c r="A19" s="1">
        <v>43858</v>
      </c>
      <c r="B19">
        <v>33.57</v>
      </c>
      <c r="C19">
        <v>33.860000999999997</v>
      </c>
      <c r="D19">
        <v>33.340000000000003</v>
      </c>
      <c r="E19">
        <v>33.639999000000003</v>
      </c>
      <c r="F19">
        <v>32.827995000000001</v>
      </c>
      <c r="G19">
        <f t="shared" si="0"/>
        <v>6.8840663056630724E-3</v>
      </c>
      <c r="H19">
        <v>8871000</v>
      </c>
    </row>
    <row r="20" spans="1:11">
      <c r="A20" s="1">
        <v>43859</v>
      </c>
      <c r="B20">
        <v>33.799999</v>
      </c>
      <c r="C20">
        <v>34.040000999999997</v>
      </c>
      <c r="D20">
        <v>33.590000000000003</v>
      </c>
      <c r="E20">
        <v>33.599997999999999</v>
      </c>
      <c r="F20">
        <v>32.788960000000003</v>
      </c>
      <c r="G20">
        <f t="shared" si="0"/>
        <v>-1.1890765793036717E-3</v>
      </c>
      <c r="H20">
        <v>6977700</v>
      </c>
    </row>
    <row r="21" spans="1:11">
      <c r="A21" s="1">
        <v>43860</v>
      </c>
      <c r="B21">
        <v>33.400002000000001</v>
      </c>
      <c r="C21">
        <v>33.450001</v>
      </c>
      <c r="D21">
        <v>32.970001000000003</v>
      </c>
      <c r="E21">
        <v>33.330002</v>
      </c>
      <c r="F21">
        <v>32.525481999999997</v>
      </c>
      <c r="G21">
        <f t="shared" si="0"/>
        <v>-8.035570509098422E-3</v>
      </c>
      <c r="H21">
        <v>11533000</v>
      </c>
    </row>
    <row r="22" spans="1:11">
      <c r="A22" s="1">
        <v>43861</v>
      </c>
      <c r="B22">
        <v>33.25</v>
      </c>
      <c r="C22">
        <v>33.490001999999997</v>
      </c>
      <c r="D22">
        <v>33.139999000000003</v>
      </c>
      <c r="E22">
        <v>33.389999000000003</v>
      </c>
      <c r="F22">
        <v>32.584034000000003</v>
      </c>
      <c r="G22">
        <f t="shared" si="0"/>
        <v>1.8001885414029584E-3</v>
      </c>
      <c r="H22">
        <v>18631400</v>
      </c>
    </row>
    <row r="23" spans="1:11">
      <c r="A23" s="1">
        <v>43864</v>
      </c>
      <c r="B23">
        <v>33.560001</v>
      </c>
      <c r="C23">
        <v>34.340000000000003</v>
      </c>
      <c r="D23">
        <v>33.520000000000003</v>
      </c>
      <c r="E23">
        <v>33.720001000000003</v>
      </c>
      <c r="F23">
        <v>32.906070999999997</v>
      </c>
      <c r="G23">
        <f t="shared" si="0"/>
        <v>9.883275962699889E-3</v>
      </c>
      <c r="H23">
        <v>17934700</v>
      </c>
    </row>
    <row r="24" spans="1:11">
      <c r="A24" s="1">
        <v>43865</v>
      </c>
      <c r="B24">
        <v>34.349997999999999</v>
      </c>
      <c r="C24">
        <v>34.82</v>
      </c>
      <c r="D24">
        <v>34.200001</v>
      </c>
      <c r="E24">
        <v>34.369999</v>
      </c>
      <c r="F24">
        <v>33.540371</v>
      </c>
      <c r="G24">
        <f t="shared" si="0"/>
        <v>1.9276078265314744E-2</v>
      </c>
      <c r="H24">
        <v>14346300</v>
      </c>
    </row>
    <row r="25" spans="1:11">
      <c r="A25" s="1">
        <v>43866</v>
      </c>
      <c r="B25">
        <v>34.900002000000001</v>
      </c>
      <c r="C25">
        <v>35.450001</v>
      </c>
      <c r="D25">
        <v>34.189999</v>
      </c>
      <c r="E25">
        <v>35.029998999999997</v>
      </c>
      <c r="F25">
        <v>34.184443999999999</v>
      </c>
      <c r="G25">
        <f t="shared" si="0"/>
        <v>1.9202918178812034E-2</v>
      </c>
      <c r="H25">
        <v>19050400</v>
      </c>
    </row>
    <row r="26" spans="1:11">
      <c r="A26" s="1">
        <v>43867</v>
      </c>
      <c r="B26">
        <v>35.049999</v>
      </c>
      <c r="C26">
        <v>35.099997999999999</v>
      </c>
      <c r="D26">
        <v>34.25</v>
      </c>
      <c r="E26">
        <v>34.330002</v>
      </c>
      <c r="F26">
        <v>33.501342999999999</v>
      </c>
      <c r="G26">
        <f t="shared" si="0"/>
        <v>-1.9982802704060387E-2</v>
      </c>
      <c r="H26">
        <v>11866300</v>
      </c>
    </row>
    <row r="27" spans="1:11">
      <c r="A27" s="1">
        <v>43868</v>
      </c>
      <c r="B27">
        <v>34.080002</v>
      </c>
      <c r="C27">
        <v>34.159999999999997</v>
      </c>
      <c r="D27">
        <v>33.419998</v>
      </c>
      <c r="E27">
        <v>33.630001</v>
      </c>
      <c r="F27">
        <v>32.818244999999997</v>
      </c>
      <c r="G27">
        <f t="shared" si="0"/>
        <v>-2.0390167641936019E-2</v>
      </c>
      <c r="H27">
        <v>14437100</v>
      </c>
    </row>
    <row r="28" spans="1:11">
      <c r="A28" s="1">
        <v>43871</v>
      </c>
      <c r="B28">
        <v>33.990001999999997</v>
      </c>
      <c r="C28">
        <v>34.299999</v>
      </c>
      <c r="D28">
        <v>33.669998</v>
      </c>
      <c r="E28">
        <v>34.25</v>
      </c>
      <c r="F28">
        <v>33.423274999999997</v>
      </c>
      <c r="G28">
        <f t="shared" si="0"/>
        <v>1.8435781681805263E-2</v>
      </c>
      <c r="H28">
        <v>12260600</v>
      </c>
    </row>
    <row r="29" spans="1:11">
      <c r="A29" s="1">
        <v>43872</v>
      </c>
      <c r="B29">
        <v>34.340000000000003</v>
      </c>
      <c r="C29">
        <v>35.259998000000003</v>
      </c>
      <c r="D29">
        <v>34.07</v>
      </c>
      <c r="E29">
        <v>35.009998000000003</v>
      </c>
      <c r="F29">
        <v>34.164924999999997</v>
      </c>
      <c r="G29">
        <f t="shared" si="0"/>
        <v>2.2189626839380638E-2</v>
      </c>
      <c r="H29">
        <v>12718600</v>
      </c>
    </row>
    <row r="30" spans="1:11">
      <c r="A30" s="1">
        <v>43873</v>
      </c>
      <c r="B30">
        <v>35.330002</v>
      </c>
      <c r="C30">
        <v>35.790000999999997</v>
      </c>
      <c r="D30">
        <v>35.130001</v>
      </c>
      <c r="E30">
        <v>35.490001999999997</v>
      </c>
      <c r="F30">
        <v>34.633343000000004</v>
      </c>
      <c r="G30">
        <f t="shared" si="0"/>
        <v>1.3710494022744379E-2</v>
      </c>
      <c r="H30">
        <v>12076300</v>
      </c>
    </row>
    <row r="31" spans="1:11">
      <c r="A31" s="1">
        <v>43874</v>
      </c>
      <c r="B31">
        <v>35.209999000000003</v>
      </c>
      <c r="C31">
        <v>35.529998999999997</v>
      </c>
      <c r="D31">
        <v>35.159999999999997</v>
      </c>
      <c r="E31">
        <v>35.290000999999997</v>
      </c>
      <c r="F31">
        <v>34.438167999999997</v>
      </c>
      <c r="G31">
        <f t="shared" si="0"/>
        <v>-5.6354652220551582E-3</v>
      </c>
      <c r="H31">
        <v>7578400</v>
      </c>
    </row>
    <row r="32" spans="1:11">
      <c r="A32" s="1">
        <v>43875</v>
      </c>
      <c r="B32">
        <v>35.299999</v>
      </c>
      <c r="C32">
        <v>35.389999000000003</v>
      </c>
      <c r="D32">
        <v>34.419998</v>
      </c>
      <c r="E32">
        <v>34.759998000000003</v>
      </c>
      <c r="F32">
        <v>33.920959000000003</v>
      </c>
      <c r="G32">
        <f t="shared" si="0"/>
        <v>-1.5018481819357943E-2</v>
      </c>
      <c r="H32">
        <v>8946000</v>
      </c>
    </row>
    <row r="33" spans="1:8">
      <c r="A33" s="1">
        <v>43879</v>
      </c>
      <c r="B33">
        <v>34.25</v>
      </c>
      <c r="C33">
        <v>34.740001999999997</v>
      </c>
      <c r="D33">
        <v>33.959999000000003</v>
      </c>
      <c r="E33">
        <v>34.409999999999997</v>
      </c>
      <c r="F33">
        <v>33.579407000000003</v>
      </c>
      <c r="G33">
        <f t="shared" si="0"/>
        <v>-1.0069054946235445E-2</v>
      </c>
      <c r="H33">
        <v>10531000</v>
      </c>
    </row>
    <row r="34" spans="1:8">
      <c r="A34" s="1">
        <v>43880</v>
      </c>
      <c r="B34">
        <v>34.529998999999997</v>
      </c>
      <c r="C34">
        <v>35.099997999999999</v>
      </c>
      <c r="D34">
        <v>34.520000000000003</v>
      </c>
      <c r="E34">
        <v>34.919998</v>
      </c>
      <c r="F34">
        <v>34.077103000000001</v>
      </c>
      <c r="G34">
        <f t="shared" si="0"/>
        <v>1.4821464834086973E-2</v>
      </c>
      <c r="H34">
        <v>9079500</v>
      </c>
    </row>
    <row r="35" spans="1:8">
      <c r="A35" s="1">
        <v>43881</v>
      </c>
      <c r="B35">
        <v>34.659999999999997</v>
      </c>
      <c r="C35">
        <v>35.400002000000001</v>
      </c>
      <c r="D35">
        <v>34.590000000000003</v>
      </c>
      <c r="E35">
        <v>35.290000999999997</v>
      </c>
      <c r="F35">
        <v>34.438167999999997</v>
      </c>
      <c r="G35">
        <f t="shared" si="0"/>
        <v>1.0595530964002231E-2</v>
      </c>
      <c r="H35">
        <v>7817900</v>
      </c>
    </row>
    <row r="36" spans="1:8">
      <c r="A36" s="1">
        <v>43882</v>
      </c>
      <c r="B36">
        <v>34.990001999999997</v>
      </c>
      <c r="C36">
        <v>35.080002</v>
      </c>
      <c r="D36">
        <v>34.409999999999997</v>
      </c>
      <c r="E36">
        <v>34.650002000000001</v>
      </c>
      <c r="F36">
        <v>33.813614000000001</v>
      </c>
      <c r="G36">
        <f t="shared" si="0"/>
        <v>-1.8135517545532553E-2</v>
      </c>
      <c r="H36">
        <v>8431500</v>
      </c>
    </row>
    <row r="37" spans="1:8">
      <c r="A37" s="1">
        <v>43885</v>
      </c>
      <c r="B37">
        <v>33.639999000000003</v>
      </c>
      <c r="C37">
        <v>33.75</v>
      </c>
      <c r="D37">
        <v>32.790000999999997</v>
      </c>
      <c r="E37">
        <v>33.090000000000003</v>
      </c>
      <c r="F37">
        <v>32.291274999999999</v>
      </c>
      <c r="G37">
        <f t="shared" si="0"/>
        <v>-4.5021481584311074E-2</v>
      </c>
      <c r="H37">
        <v>14743100</v>
      </c>
    </row>
    <row r="38" spans="1:8">
      <c r="A38" s="1">
        <v>43886</v>
      </c>
      <c r="B38">
        <v>33.25</v>
      </c>
      <c r="C38">
        <v>33.279998999999997</v>
      </c>
      <c r="D38">
        <v>31.4</v>
      </c>
      <c r="E38">
        <v>31.75</v>
      </c>
      <c r="F38">
        <v>30.983618</v>
      </c>
      <c r="G38">
        <f t="shared" si="0"/>
        <v>-4.0495675689485755E-2</v>
      </c>
      <c r="H38">
        <v>14621900</v>
      </c>
    </row>
    <row r="39" spans="1:8">
      <c r="A39" s="1">
        <v>43887</v>
      </c>
      <c r="B39">
        <v>32.099997999999999</v>
      </c>
      <c r="C39">
        <v>32.610000999999997</v>
      </c>
      <c r="D39">
        <v>31.889999</v>
      </c>
      <c r="E39">
        <v>32</v>
      </c>
      <c r="F39">
        <v>31.227582999999999</v>
      </c>
      <c r="G39">
        <f t="shared" si="0"/>
        <v>7.8739997375387727E-3</v>
      </c>
      <c r="H39">
        <v>14421900</v>
      </c>
    </row>
    <row r="40" spans="1:8">
      <c r="A40" s="1">
        <v>43888</v>
      </c>
      <c r="B40">
        <v>31.299999</v>
      </c>
      <c r="C40">
        <v>31.92</v>
      </c>
      <c r="D40">
        <v>30.549999</v>
      </c>
      <c r="E40">
        <v>30.709999</v>
      </c>
      <c r="F40">
        <v>29.968720999999999</v>
      </c>
      <c r="G40">
        <f t="shared" si="0"/>
        <v>-4.0312501931385469E-2</v>
      </c>
      <c r="H40">
        <v>14940400</v>
      </c>
    </row>
    <row r="41" spans="1:8">
      <c r="A41" s="1">
        <v>43889</v>
      </c>
      <c r="B41">
        <v>29.780000999999999</v>
      </c>
      <c r="C41">
        <v>30.5</v>
      </c>
      <c r="D41">
        <v>29.33</v>
      </c>
      <c r="E41">
        <v>30.5</v>
      </c>
      <c r="F41">
        <v>29.76379</v>
      </c>
      <c r="G41">
        <f t="shared" si="0"/>
        <v>-6.8381630300471397E-3</v>
      </c>
      <c r="H41">
        <v>20827000</v>
      </c>
    </row>
    <row r="42" spans="1:8">
      <c r="A42" s="1">
        <v>43892</v>
      </c>
      <c r="B42">
        <v>30.52</v>
      </c>
      <c r="C42">
        <v>31.450001</v>
      </c>
      <c r="D42">
        <v>29.74</v>
      </c>
      <c r="E42">
        <v>31.42</v>
      </c>
      <c r="F42">
        <v>30.661584999999999</v>
      </c>
      <c r="G42">
        <f t="shared" si="0"/>
        <v>3.0164001291502096E-2</v>
      </c>
      <c r="H42">
        <v>14994600</v>
      </c>
    </row>
    <row r="43" spans="1:8">
      <c r="A43" s="1">
        <v>43893</v>
      </c>
      <c r="B43">
        <v>31.5</v>
      </c>
      <c r="C43">
        <v>32.299999</v>
      </c>
      <c r="D43">
        <v>30.26</v>
      </c>
      <c r="E43">
        <v>30.52</v>
      </c>
      <c r="F43">
        <v>29.783308000000002</v>
      </c>
      <c r="G43">
        <f t="shared" si="0"/>
        <v>-2.8644213924361561E-2</v>
      </c>
      <c r="H43">
        <v>15816200</v>
      </c>
    </row>
    <row r="44" spans="1:8">
      <c r="A44" s="1">
        <v>43894</v>
      </c>
      <c r="B44">
        <v>31</v>
      </c>
      <c r="C44">
        <v>31.57</v>
      </c>
      <c r="D44">
        <v>30.360001</v>
      </c>
      <c r="E44">
        <v>31.530000999999999</v>
      </c>
      <c r="F44">
        <v>30.768929</v>
      </c>
      <c r="G44">
        <f t="shared" si="0"/>
        <v>3.3093066760750522E-2</v>
      </c>
      <c r="H44">
        <v>16227800</v>
      </c>
    </row>
    <row r="45" spans="1:8">
      <c r="A45" s="1">
        <v>43895</v>
      </c>
      <c r="B45">
        <v>30.540001</v>
      </c>
      <c r="C45">
        <v>30.77</v>
      </c>
      <c r="D45">
        <v>30.01</v>
      </c>
      <c r="E45">
        <v>30.1</v>
      </c>
      <c r="F45">
        <v>29.731773</v>
      </c>
      <c r="G45">
        <f t="shared" si="0"/>
        <v>-3.3707900590234985E-2</v>
      </c>
      <c r="H45">
        <v>17921300</v>
      </c>
    </row>
    <row r="46" spans="1:8">
      <c r="A46" s="1">
        <v>43896</v>
      </c>
      <c r="B46">
        <v>29.209999</v>
      </c>
      <c r="C46">
        <v>29.540001</v>
      </c>
      <c r="D46">
        <v>28.450001</v>
      </c>
      <c r="E46">
        <v>28.690000999999999</v>
      </c>
      <c r="F46">
        <v>28.339022</v>
      </c>
      <c r="G46">
        <f t="shared" si="0"/>
        <v>-4.6843859597609616E-2</v>
      </c>
      <c r="H46">
        <v>20009500</v>
      </c>
    </row>
    <row r="47" spans="1:8">
      <c r="A47" s="1">
        <v>43899</v>
      </c>
      <c r="B47">
        <v>26</v>
      </c>
      <c r="C47">
        <v>26.120000999999998</v>
      </c>
      <c r="D47">
        <v>24.15</v>
      </c>
      <c r="E47">
        <v>24.690000999999999</v>
      </c>
      <c r="F47">
        <v>24.387957</v>
      </c>
      <c r="G47">
        <f t="shared" si="0"/>
        <v>-0.13942136041250819</v>
      </c>
      <c r="H47">
        <v>28350600</v>
      </c>
    </row>
    <row r="48" spans="1:8">
      <c r="A48" s="1">
        <v>43900</v>
      </c>
      <c r="B48">
        <v>25.98</v>
      </c>
      <c r="C48">
        <v>27.139999</v>
      </c>
      <c r="D48">
        <v>24.59</v>
      </c>
      <c r="E48">
        <v>27.120000999999998</v>
      </c>
      <c r="F48">
        <v>26.788229000000001</v>
      </c>
      <c r="G48">
        <f t="shared" si="0"/>
        <v>9.8420380190107792E-2</v>
      </c>
      <c r="H48">
        <v>18287700</v>
      </c>
    </row>
    <row r="49" spans="1:8">
      <c r="A49" s="1">
        <v>43901</v>
      </c>
      <c r="B49">
        <v>26</v>
      </c>
      <c r="C49">
        <v>26.620000999999998</v>
      </c>
      <c r="D49">
        <v>25.76</v>
      </c>
      <c r="E49">
        <v>26</v>
      </c>
      <c r="F49">
        <v>25.681932</v>
      </c>
      <c r="G49">
        <f t="shared" si="0"/>
        <v>-4.1297877511798253E-2</v>
      </c>
      <c r="H49">
        <v>21309700</v>
      </c>
    </row>
    <row r="50" spans="1:8">
      <c r="A50" s="1">
        <v>43902</v>
      </c>
      <c r="B50">
        <v>23.6</v>
      </c>
      <c r="C50">
        <v>24.35</v>
      </c>
      <c r="D50">
        <v>22.5</v>
      </c>
      <c r="E50">
        <v>23.040001</v>
      </c>
      <c r="F50">
        <v>22.758140999999998</v>
      </c>
      <c r="G50">
        <f t="shared" si="0"/>
        <v>-0.11384622465319205</v>
      </c>
      <c r="H50">
        <v>20344500</v>
      </c>
    </row>
    <row r="51" spans="1:8">
      <c r="A51" s="1">
        <v>43903</v>
      </c>
      <c r="B51">
        <v>24.6</v>
      </c>
      <c r="C51">
        <v>25.33</v>
      </c>
      <c r="D51">
        <v>22.9</v>
      </c>
      <c r="E51">
        <v>24.709999</v>
      </c>
      <c r="F51">
        <v>24.407710999999999</v>
      </c>
      <c r="G51">
        <f t="shared" si="0"/>
        <v>7.2482633796846718E-2</v>
      </c>
      <c r="H51">
        <v>17909800</v>
      </c>
    </row>
    <row r="52" spans="1:8">
      <c r="A52" s="1">
        <v>43906</v>
      </c>
      <c r="B52">
        <v>21.51</v>
      </c>
      <c r="C52">
        <v>22.41</v>
      </c>
      <c r="D52">
        <v>21</v>
      </c>
      <c r="E52">
        <v>21</v>
      </c>
      <c r="F52">
        <v>20.743095</v>
      </c>
      <c r="G52">
        <f t="shared" si="0"/>
        <v>-0.15014173184859481</v>
      </c>
      <c r="H52">
        <v>18056800</v>
      </c>
    </row>
    <row r="53" spans="1:8">
      <c r="A53" s="1">
        <v>43907</v>
      </c>
      <c r="B53">
        <v>21.309999000000001</v>
      </c>
      <c r="C53">
        <v>21.58</v>
      </c>
      <c r="D53">
        <v>19.5</v>
      </c>
      <c r="E53">
        <v>20.32</v>
      </c>
      <c r="F53">
        <v>20.071414999999998</v>
      </c>
      <c r="G53">
        <f t="shared" si="0"/>
        <v>-3.2380895907770824E-2</v>
      </c>
      <c r="H53">
        <v>23544400</v>
      </c>
    </row>
    <row r="54" spans="1:8">
      <c r="A54" s="1">
        <v>43908</v>
      </c>
      <c r="B54">
        <v>18.829999999999998</v>
      </c>
      <c r="C54">
        <v>19.049999</v>
      </c>
      <c r="D54">
        <v>14.33</v>
      </c>
      <c r="E54">
        <v>16.799999</v>
      </c>
      <c r="F54">
        <v>16.594477000000001</v>
      </c>
      <c r="G54">
        <f t="shared" si="0"/>
        <v>-0.17322834488749284</v>
      </c>
      <c r="H54">
        <v>39591100</v>
      </c>
    </row>
    <row r="55" spans="1:8">
      <c r="A55" s="1">
        <v>43909</v>
      </c>
      <c r="B55">
        <v>16.34</v>
      </c>
      <c r="C55">
        <v>18.989999999999998</v>
      </c>
      <c r="D55">
        <v>15</v>
      </c>
      <c r="E55">
        <v>17.709999</v>
      </c>
      <c r="F55">
        <v>17.493345000000001</v>
      </c>
      <c r="G55">
        <f t="shared" si="0"/>
        <v>5.4166696546085857E-2</v>
      </c>
      <c r="H55">
        <v>34361800</v>
      </c>
    </row>
    <row r="56" spans="1:8">
      <c r="A56" s="1">
        <v>43910</v>
      </c>
      <c r="B56">
        <v>18.420000000000002</v>
      </c>
      <c r="C56">
        <v>18.959999</v>
      </c>
      <c r="D56">
        <v>17.68</v>
      </c>
      <c r="E56">
        <v>18.139999</v>
      </c>
      <c r="F56">
        <v>17.918085000000001</v>
      </c>
      <c r="G56">
        <f t="shared" si="0"/>
        <v>2.4280090514421371E-2</v>
      </c>
      <c r="H56">
        <v>35702000</v>
      </c>
    </row>
    <row r="57" spans="1:8">
      <c r="A57" s="1">
        <v>43913</v>
      </c>
      <c r="B57">
        <v>18.010000000000002</v>
      </c>
      <c r="C57">
        <v>18.559999000000001</v>
      </c>
      <c r="D57">
        <v>17.23</v>
      </c>
      <c r="E57">
        <v>17.600000000000001</v>
      </c>
      <c r="F57">
        <v>17.384691</v>
      </c>
      <c r="G57">
        <f t="shared" si="0"/>
        <v>-2.9768471351709791E-2</v>
      </c>
      <c r="H57">
        <v>25419700</v>
      </c>
    </row>
    <row r="58" spans="1:8">
      <c r="A58" s="1">
        <v>43914</v>
      </c>
      <c r="B58">
        <v>19.32</v>
      </c>
      <c r="C58">
        <v>21.67</v>
      </c>
      <c r="D58">
        <v>18.600000000000001</v>
      </c>
      <c r="E58">
        <v>21.110001</v>
      </c>
      <c r="F58">
        <v>20.851752999999999</v>
      </c>
      <c r="G58">
        <f t="shared" si="0"/>
        <v>0.19943190247097276</v>
      </c>
      <c r="H58">
        <v>24082900</v>
      </c>
    </row>
    <row r="59" spans="1:8">
      <c r="A59" s="1">
        <v>43915</v>
      </c>
      <c r="B59">
        <v>23</v>
      </c>
      <c r="C59">
        <v>23.15</v>
      </c>
      <c r="D59">
        <v>21</v>
      </c>
      <c r="E59">
        <v>21.49</v>
      </c>
      <c r="F59">
        <v>21.227101999999999</v>
      </c>
      <c r="G59">
        <f t="shared" si="0"/>
        <v>1.8000836668264686E-2</v>
      </c>
      <c r="H59">
        <v>27617200</v>
      </c>
    </row>
    <row r="60" spans="1:8">
      <c r="A60" s="1">
        <v>43916</v>
      </c>
      <c r="B60">
        <v>21.639999</v>
      </c>
      <c r="C60">
        <v>22.969999000000001</v>
      </c>
      <c r="D60">
        <v>21.059999000000001</v>
      </c>
      <c r="E60">
        <v>22.559999000000001</v>
      </c>
      <c r="F60">
        <v>22.284013999999999</v>
      </c>
      <c r="G60">
        <f t="shared" si="0"/>
        <v>4.9790687395764088E-2</v>
      </c>
      <c r="H60">
        <v>16959000</v>
      </c>
    </row>
    <row r="61" spans="1:8">
      <c r="A61" s="1">
        <v>43917</v>
      </c>
      <c r="B61">
        <v>21.370000999999998</v>
      </c>
      <c r="C61">
        <v>21.959999</v>
      </c>
      <c r="D61">
        <v>20.74</v>
      </c>
      <c r="E61">
        <v>21.379999000000002</v>
      </c>
      <c r="F61">
        <v>21.118448000000001</v>
      </c>
      <c r="G61">
        <f t="shared" si="0"/>
        <v>-5.2305029067025277E-2</v>
      </c>
      <c r="H61">
        <v>18349700</v>
      </c>
    </row>
    <row r="62" spans="1:8">
      <c r="A62" s="1">
        <v>43920</v>
      </c>
      <c r="B62">
        <v>22.309999000000001</v>
      </c>
      <c r="C62">
        <v>22.48</v>
      </c>
      <c r="D62">
        <v>20.629999000000002</v>
      </c>
      <c r="E62">
        <v>21.32</v>
      </c>
      <c r="F62">
        <v>21.059180999999999</v>
      </c>
      <c r="G62">
        <f t="shared" si="0"/>
        <v>-2.8064088800465736E-3</v>
      </c>
      <c r="H62">
        <v>18477800</v>
      </c>
    </row>
    <row r="63" spans="1:8">
      <c r="A63" s="1">
        <v>43921</v>
      </c>
      <c r="B63">
        <v>20.969999000000001</v>
      </c>
      <c r="C63">
        <v>22.209999</v>
      </c>
      <c r="D63">
        <v>20.549999</v>
      </c>
      <c r="E63">
        <v>20.780000999999999</v>
      </c>
      <c r="F63">
        <v>20.525789</v>
      </c>
      <c r="G63">
        <f t="shared" si="0"/>
        <v>-2.532824044771731E-2</v>
      </c>
      <c r="H63">
        <v>20303000</v>
      </c>
    </row>
    <row r="64" spans="1:8">
      <c r="A64" s="1">
        <v>43922</v>
      </c>
      <c r="B64">
        <v>19.5</v>
      </c>
      <c r="C64">
        <v>20.170000000000002</v>
      </c>
      <c r="D64">
        <v>18.989999999999998</v>
      </c>
      <c r="E64">
        <v>19.260000000000002</v>
      </c>
      <c r="F64">
        <v>19.024384999999999</v>
      </c>
      <c r="G64">
        <f t="shared" si="0"/>
        <v>-7.3147200334174767E-2</v>
      </c>
      <c r="H64">
        <v>17467100</v>
      </c>
    </row>
    <row r="65" spans="1:8">
      <c r="A65" s="1">
        <v>43923</v>
      </c>
      <c r="B65">
        <v>19.100000000000001</v>
      </c>
      <c r="C65">
        <v>19.690000999999999</v>
      </c>
      <c r="D65">
        <v>17.790001</v>
      </c>
      <c r="E65">
        <v>18.190000999999999</v>
      </c>
      <c r="F65">
        <v>17.967473999999999</v>
      </c>
      <c r="G65">
        <f t="shared" si="0"/>
        <v>-5.5555593518529012E-2</v>
      </c>
      <c r="H65">
        <v>17920600</v>
      </c>
    </row>
    <row r="66" spans="1:8">
      <c r="A66" s="1">
        <v>43924</v>
      </c>
      <c r="B66">
        <v>18.399999999999999</v>
      </c>
      <c r="C66">
        <v>18.780000999999999</v>
      </c>
      <c r="D66">
        <v>17.850000000000001</v>
      </c>
      <c r="E66">
        <v>18.040001</v>
      </c>
      <c r="F66">
        <v>17.819309000000001</v>
      </c>
      <c r="G66">
        <f t="shared" si="0"/>
        <v>-8.2462899348010321E-3</v>
      </c>
      <c r="H66">
        <v>13835500</v>
      </c>
    </row>
    <row r="67" spans="1:8">
      <c r="A67" s="1">
        <v>43927</v>
      </c>
      <c r="B67">
        <v>19.100000000000001</v>
      </c>
      <c r="C67">
        <v>19.760000000000002</v>
      </c>
      <c r="D67">
        <v>18.549999</v>
      </c>
      <c r="E67">
        <v>19.549999</v>
      </c>
      <c r="F67">
        <v>19.310836999999999</v>
      </c>
      <c r="G67">
        <f t="shared" si="0"/>
        <v>8.3702909018525951E-2</v>
      </c>
      <c r="H67">
        <v>22442100</v>
      </c>
    </row>
    <row r="68" spans="1:8">
      <c r="A68" s="1">
        <v>43928</v>
      </c>
      <c r="B68">
        <v>21.27</v>
      </c>
      <c r="C68">
        <v>22.209999</v>
      </c>
      <c r="D68">
        <v>20.709999</v>
      </c>
      <c r="E68">
        <v>21.299999</v>
      </c>
      <c r="F68">
        <v>21.039427</v>
      </c>
      <c r="G68">
        <f t="shared" ref="G68:G131" si="1">(F68/F67)-1</f>
        <v>8.951398636941521E-2</v>
      </c>
      <c r="H68">
        <v>30405600</v>
      </c>
    </row>
    <row r="69" spans="1:8">
      <c r="A69" s="1">
        <v>43929</v>
      </c>
      <c r="B69">
        <v>21.74</v>
      </c>
      <c r="C69">
        <v>23.6</v>
      </c>
      <c r="D69">
        <v>21.469999000000001</v>
      </c>
      <c r="E69">
        <v>23.129999000000002</v>
      </c>
      <c r="F69">
        <v>22.847038000000001</v>
      </c>
      <c r="G69">
        <f t="shared" si="1"/>
        <v>8.5915410148765137E-2</v>
      </c>
      <c r="H69">
        <v>23774400</v>
      </c>
    </row>
    <row r="70" spans="1:8">
      <c r="A70" s="1">
        <v>43930</v>
      </c>
      <c r="B70">
        <v>24.16</v>
      </c>
      <c r="C70">
        <v>24.99</v>
      </c>
      <c r="D70">
        <v>23.58</v>
      </c>
      <c r="E70">
        <v>24.059999000000001</v>
      </c>
      <c r="F70">
        <v>23.765663</v>
      </c>
      <c r="G70">
        <f t="shared" si="1"/>
        <v>4.0207619035780517E-2</v>
      </c>
      <c r="H70">
        <v>22490500</v>
      </c>
    </row>
    <row r="71" spans="1:8">
      <c r="A71" s="1">
        <v>43934</v>
      </c>
      <c r="B71">
        <v>24.040001</v>
      </c>
      <c r="C71">
        <v>24.1</v>
      </c>
      <c r="D71">
        <v>22.719999000000001</v>
      </c>
      <c r="E71">
        <v>23.01</v>
      </c>
      <c r="F71">
        <v>22.72851</v>
      </c>
      <c r="G71">
        <f t="shared" si="1"/>
        <v>-4.3640819109485807E-2</v>
      </c>
      <c r="H71">
        <v>14802600</v>
      </c>
    </row>
    <row r="72" spans="1:8">
      <c r="A72" s="1">
        <v>43935</v>
      </c>
      <c r="B72">
        <v>23.6</v>
      </c>
      <c r="C72">
        <v>23.77</v>
      </c>
      <c r="D72">
        <v>22.67</v>
      </c>
      <c r="E72">
        <v>22.98</v>
      </c>
      <c r="F72">
        <v>22.698874</v>
      </c>
      <c r="G72">
        <f t="shared" si="1"/>
        <v>-1.3039130149754552E-3</v>
      </c>
      <c r="H72">
        <v>12654700</v>
      </c>
    </row>
    <row r="73" spans="1:8">
      <c r="A73" s="1">
        <v>43936</v>
      </c>
      <c r="B73">
        <v>21.92</v>
      </c>
      <c r="C73">
        <v>22.27</v>
      </c>
      <c r="D73">
        <v>21.469999000000001</v>
      </c>
      <c r="E73">
        <v>21.66</v>
      </c>
      <c r="F73">
        <v>21.395022999999998</v>
      </c>
      <c r="G73">
        <f t="shared" si="1"/>
        <v>-5.7441219330967797E-2</v>
      </c>
      <c r="H73">
        <v>12760900</v>
      </c>
    </row>
    <row r="74" spans="1:8">
      <c r="A74" s="1">
        <v>43937</v>
      </c>
      <c r="B74">
        <v>21.639999</v>
      </c>
      <c r="C74">
        <v>21.65</v>
      </c>
      <c r="D74">
        <v>20.559999000000001</v>
      </c>
      <c r="E74">
        <v>20.870000999999998</v>
      </c>
      <c r="F74">
        <v>20.614687</v>
      </c>
      <c r="G74">
        <f t="shared" si="1"/>
        <v>-3.647278154363276E-2</v>
      </c>
      <c r="H74">
        <v>11501700</v>
      </c>
    </row>
    <row r="75" spans="1:8">
      <c r="A75" s="1">
        <v>43938</v>
      </c>
      <c r="B75">
        <v>21.92</v>
      </c>
      <c r="C75">
        <v>22.540001</v>
      </c>
      <c r="D75">
        <v>21.83</v>
      </c>
      <c r="E75">
        <v>22.48</v>
      </c>
      <c r="F75">
        <v>22.204992000000001</v>
      </c>
      <c r="G75">
        <f t="shared" si="1"/>
        <v>7.7144270975348928E-2</v>
      </c>
      <c r="H75">
        <v>17166300</v>
      </c>
    </row>
    <row r="76" spans="1:8">
      <c r="A76" s="1">
        <v>43941</v>
      </c>
      <c r="B76">
        <v>21.719999000000001</v>
      </c>
      <c r="C76">
        <v>22.639999</v>
      </c>
      <c r="D76">
        <v>21.440000999999999</v>
      </c>
      <c r="E76">
        <v>22.379999000000002</v>
      </c>
      <c r="F76">
        <v>22.106213</v>
      </c>
      <c r="G76">
        <f t="shared" si="1"/>
        <v>-4.448504192210545E-3</v>
      </c>
      <c r="H76">
        <v>15912400</v>
      </c>
    </row>
    <row r="77" spans="1:8">
      <c r="A77" s="1">
        <v>43942</v>
      </c>
      <c r="B77">
        <v>21.27</v>
      </c>
      <c r="C77">
        <v>21.889999</v>
      </c>
      <c r="D77">
        <v>20.98</v>
      </c>
      <c r="E77">
        <v>21.24</v>
      </c>
      <c r="F77">
        <v>20.980162</v>
      </c>
      <c r="G77">
        <f t="shared" si="1"/>
        <v>-5.0938213614425965E-2</v>
      </c>
      <c r="H77">
        <v>13507300</v>
      </c>
    </row>
    <row r="78" spans="1:8">
      <c r="A78" s="1">
        <v>43943</v>
      </c>
      <c r="B78">
        <v>21.65</v>
      </c>
      <c r="C78">
        <v>21.780000999999999</v>
      </c>
      <c r="D78">
        <v>21.07</v>
      </c>
      <c r="E78">
        <v>21.299999</v>
      </c>
      <c r="F78">
        <v>21.039427</v>
      </c>
      <c r="G78">
        <f t="shared" si="1"/>
        <v>2.8248113622764137E-3</v>
      </c>
      <c r="H78">
        <v>9547300</v>
      </c>
    </row>
    <row r="79" spans="1:8">
      <c r="A79" s="1">
        <v>43944</v>
      </c>
      <c r="B79">
        <v>21.549999</v>
      </c>
      <c r="C79">
        <v>22.059999000000001</v>
      </c>
      <c r="D79">
        <v>21.450001</v>
      </c>
      <c r="E79">
        <v>21.52</v>
      </c>
      <c r="F79">
        <v>21.256737000000001</v>
      </c>
      <c r="G79">
        <f t="shared" si="1"/>
        <v>1.0328703343489343E-2</v>
      </c>
      <c r="H79">
        <v>10673000</v>
      </c>
    </row>
    <row r="80" spans="1:8">
      <c r="A80" s="1">
        <v>43945</v>
      </c>
      <c r="B80">
        <v>21.709999</v>
      </c>
      <c r="C80">
        <v>22.24</v>
      </c>
      <c r="D80">
        <v>21.540001</v>
      </c>
      <c r="E80">
        <v>21.950001</v>
      </c>
      <c r="F80">
        <v>21.681479</v>
      </c>
      <c r="G80">
        <f t="shared" si="1"/>
        <v>1.9981523975199034E-2</v>
      </c>
      <c r="H80">
        <v>11990500</v>
      </c>
    </row>
    <row r="81" spans="1:8">
      <c r="A81" s="1">
        <v>43948</v>
      </c>
      <c r="B81">
        <v>21.52</v>
      </c>
      <c r="C81">
        <v>22.57</v>
      </c>
      <c r="D81">
        <v>21.139999</v>
      </c>
      <c r="E81">
        <v>22.450001</v>
      </c>
      <c r="F81">
        <v>22.175357999999999</v>
      </c>
      <c r="G81">
        <f t="shared" si="1"/>
        <v>2.2778842716403291E-2</v>
      </c>
      <c r="H81">
        <v>20240600</v>
      </c>
    </row>
    <row r="82" spans="1:8">
      <c r="A82" s="1">
        <v>43949</v>
      </c>
      <c r="B82">
        <v>23.18</v>
      </c>
      <c r="C82">
        <v>23.4</v>
      </c>
      <c r="D82">
        <v>22.1</v>
      </c>
      <c r="E82">
        <v>22.18</v>
      </c>
      <c r="F82">
        <v>21.908664999999999</v>
      </c>
      <c r="G82">
        <f t="shared" si="1"/>
        <v>-1.2026547666107557E-2</v>
      </c>
      <c r="H82">
        <v>22085500</v>
      </c>
    </row>
    <row r="83" spans="1:8">
      <c r="A83" s="1">
        <v>43950</v>
      </c>
      <c r="B83">
        <v>22.75</v>
      </c>
      <c r="C83">
        <v>24.57</v>
      </c>
      <c r="D83">
        <v>22.68</v>
      </c>
      <c r="E83">
        <v>23.780000999999999</v>
      </c>
      <c r="F83">
        <v>23.489087999999999</v>
      </c>
      <c r="G83">
        <f t="shared" si="1"/>
        <v>7.2136891955762783E-2</v>
      </c>
      <c r="H83">
        <v>23541000</v>
      </c>
    </row>
    <row r="84" spans="1:8">
      <c r="A84" s="1">
        <v>43951</v>
      </c>
      <c r="B84">
        <v>23.440000999999999</v>
      </c>
      <c r="C84">
        <v>23.440000999999999</v>
      </c>
      <c r="D84">
        <v>22.25</v>
      </c>
      <c r="E84">
        <v>22.290001</v>
      </c>
      <c r="F84">
        <v>22.017316999999998</v>
      </c>
      <c r="G84">
        <f t="shared" si="1"/>
        <v>-6.2657647670271377E-2</v>
      </c>
      <c r="H84">
        <v>15272400</v>
      </c>
    </row>
    <row r="85" spans="1:8">
      <c r="A85" s="1">
        <v>43952</v>
      </c>
      <c r="B85">
        <v>21.65</v>
      </c>
      <c r="C85">
        <v>21.76</v>
      </c>
      <c r="D85">
        <v>20.799999</v>
      </c>
      <c r="E85">
        <v>20.9</v>
      </c>
      <c r="F85">
        <v>20.644321000000001</v>
      </c>
      <c r="G85">
        <f t="shared" si="1"/>
        <v>-6.2359823406275883E-2</v>
      </c>
      <c r="H85">
        <v>17874500</v>
      </c>
    </row>
    <row r="86" spans="1:8">
      <c r="A86" s="1">
        <v>43955</v>
      </c>
      <c r="B86">
        <v>20.450001</v>
      </c>
      <c r="C86">
        <v>20.879999000000002</v>
      </c>
      <c r="D86">
        <v>20.120000999999998</v>
      </c>
      <c r="E86">
        <v>20.75</v>
      </c>
      <c r="F86">
        <v>20.496157</v>
      </c>
      <c r="G86">
        <f t="shared" si="1"/>
        <v>-7.176985864538743E-3</v>
      </c>
      <c r="H86">
        <v>16188800</v>
      </c>
    </row>
    <row r="87" spans="1:8">
      <c r="A87" s="1">
        <v>43956</v>
      </c>
      <c r="B87">
        <v>21.25</v>
      </c>
      <c r="C87">
        <v>21.969999000000001</v>
      </c>
      <c r="D87">
        <v>21.120000999999998</v>
      </c>
      <c r="E87">
        <v>21.26</v>
      </c>
      <c r="F87">
        <v>20.999919999999999</v>
      </c>
      <c r="G87">
        <f t="shared" si="1"/>
        <v>2.4578412431169427E-2</v>
      </c>
      <c r="H87">
        <v>17802300</v>
      </c>
    </row>
    <row r="88" spans="1:8">
      <c r="A88" s="1">
        <v>43957</v>
      </c>
      <c r="B88">
        <v>23.049999</v>
      </c>
      <c r="C88">
        <v>23.65</v>
      </c>
      <c r="D88">
        <v>21.83</v>
      </c>
      <c r="E88">
        <v>21.889999</v>
      </c>
      <c r="F88">
        <v>21.622209999999999</v>
      </c>
      <c r="G88">
        <f t="shared" si="1"/>
        <v>2.9632970030361916E-2</v>
      </c>
      <c r="H88">
        <v>34430500</v>
      </c>
    </row>
    <row r="89" spans="1:8">
      <c r="A89" s="1">
        <v>43958</v>
      </c>
      <c r="B89">
        <v>22.18</v>
      </c>
      <c r="C89">
        <v>22.98</v>
      </c>
      <c r="D89">
        <v>22.030000999999999</v>
      </c>
      <c r="E89">
        <v>22.440000999999999</v>
      </c>
      <c r="F89">
        <v>22.165482000000001</v>
      </c>
      <c r="G89">
        <f t="shared" si="1"/>
        <v>2.5125646268350899E-2</v>
      </c>
      <c r="H89">
        <v>16977100</v>
      </c>
    </row>
    <row r="90" spans="1:8">
      <c r="A90" s="1">
        <v>43959</v>
      </c>
      <c r="B90">
        <v>23.07</v>
      </c>
      <c r="C90">
        <v>24</v>
      </c>
      <c r="D90">
        <v>23.049999</v>
      </c>
      <c r="E90">
        <v>23.93</v>
      </c>
      <c r="F90">
        <v>23.637255</v>
      </c>
      <c r="G90">
        <f t="shared" si="1"/>
        <v>6.6399323055550852E-2</v>
      </c>
      <c r="H90">
        <v>16554500</v>
      </c>
    </row>
    <row r="91" spans="1:8">
      <c r="A91" s="1">
        <v>43962</v>
      </c>
      <c r="B91">
        <v>23.25</v>
      </c>
      <c r="C91">
        <v>23.389999</v>
      </c>
      <c r="D91">
        <v>22.59</v>
      </c>
      <c r="E91">
        <v>22.799999</v>
      </c>
      <c r="F91">
        <v>22.521076000000001</v>
      </c>
      <c r="G91">
        <f t="shared" si="1"/>
        <v>-4.7221176909078455E-2</v>
      </c>
      <c r="H91">
        <v>16754000</v>
      </c>
    </row>
    <row r="92" spans="1:8">
      <c r="A92" s="1">
        <v>43963</v>
      </c>
      <c r="B92">
        <v>22.99</v>
      </c>
      <c r="C92">
        <v>23.27</v>
      </c>
      <c r="D92">
        <v>22.549999</v>
      </c>
      <c r="E92">
        <v>22.559999000000001</v>
      </c>
      <c r="F92">
        <v>22.284013999999999</v>
      </c>
      <c r="G92">
        <f t="shared" si="1"/>
        <v>-1.0526228853363961E-2</v>
      </c>
      <c r="H92">
        <v>12182900</v>
      </c>
    </row>
    <row r="93" spans="1:8">
      <c r="A93" s="1">
        <v>43964</v>
      </c>
      <c r="B93">
        <v>22.440000999999999</v>
      </c>
      <c r="C93">
        <v>22.450001</v>
      </c>
      <c r="D93">
        <v>21.129999000000002</v>
      </c>
      <c r="E93">
        <v>21.459999</v>
      </c>
      <c r="F93">
        <v>21.197468000000001</v>
      </c>
      <c r="G93">
        <f t="shared" si="1"/>
        <v>-4.8758989291606047E-2</v>
      </c>
      <c r="H93">
        <v>16832600</v>
      </c>
    </row>
    <row r="94" spans="1:8">
      <c r="A94" s="1">
        <v>43965</v>
      </c>
      <c r="B94">
        <v>20.66</v>
      </c>
      <c r="C94">
        <v>22.34</v>
      </c>
      <c r="D94">
        <v>20.49</v>
      </c>
      <c r="E94">
        <v>22.309999000000001</v>
      </c>
      <c r="F94">
        <v>22.037072999999999</v>
      </c>
      <c r="G94">
        <f t="shared" si="1"/>
        <v>3.9608740062728298E-2</v>
      </c>
      <c r="H94">
        <v>15629100</v>
      </c>
    </row>
    <row r="95" spans="1:8">
      <c r="A95" s="1">
        <v>43966</v>
      </c>
      <c r="B95">
        <v>21.969999000000001</v>
      </c>
      <c r="C95">
        <v>22.68</v>
      </c>
      <c r="D95">
        <v>21.83</v>
      </c>
      <c r="E95">
        <v>22.629999000000002</v>
      </c>
      <c r="F95">
        <v>22.353156999999999</v>
      </c>
      <c r="G95">
        <f t="shared" si="1"/>
        <v>1.4343284155749814E-2</v>
      </c>
      <c r="H95">
        <v>14221300</v>
      </c>
    </row>
    <row r="96" spans="1:8">
      <c r="A96" s="1">
        <v>43969</v>
      </c>
      <c r="B96">
        <v>24</v>
      </c>
      <c r="C96">
        <v>25.209999</v>
      </c>
      <c r="D96">
        <v>24</v>
      </c>
      <c r="E96">
        <v>24.809999000000001</v>
      </c>
      <c r="F96">
        <v>24.506485000000001</v>
      </c>
      <c r="G96">
        <f t="shared" si="1"/>
        <v>9.6332164624442163E-2</v>
      </c>
      <c r="H96">
        <v>23277000</v>
      </c>
    </row>
    <row r="97" spans="1:8">
      <c r="A97" s="1">
        <v>43970</v>
      </c>
      <c r="B97">
        <v>24.75</v>
      </c>
      <c r="C97">
        <v>25.700001</v>
      </c>
      <c r="D97">
        <v>24.290001</v>
      </c>
      <c r="E97">
        <v>24.690000999999999</v>
      </c>
      <c r="F97">
        <v>24.387957</v>
      </c>
      <c r="G97">
        <f t="shared" si="1"/>
        <v>-4.8365973333182044E-3</v>
      </c>
      <c r="H97">
        <v>18484600</v>
      </c>
    </row>
    <row r="98" spans="1:8">
      <c r="A98" s="1">
        <v>43971</v>
      </c>
      <c r="B98">
        <v>25.309999000000001</v>
      </c>
      <c r="C98">
        <v>25.889999</v>
      </c>
      <c r="D98">
        <v>25.219999000000001</v>
      </c>
      <c r="E98">
        <v>25.48</v>
      </c>
      <c r="F98">
        <v>25.168291</v>
      </c>
      <c r="G98">
        <f t="shared" si="1"/>
        <v>3.1996694106029455E-2</v>
      </c>
      <c r="H98">
        <v>14056800</v>
      </c>
    </row>
    <row r="99" spans="1:8">
      <c r="A99" s="1">
        <v>43972</v>
      </c>
      <c r="B99">
        <v>25.290001</v>
      </c>
      <c r="C99">
        <v>26.02</v>
      </c>
      <c r="D99">
        <v>25.209999</v>
      </c>
      <c r="E99">
        <v>25.799999</v>
      </c>
      <c r="F99">
        <v>25.484375</v>
      </c>
      <c r="G99">
        <f t="shared" si="1"/>
        <v>1.2558818554664786E-2</v>
      </c>
      <c r="H99">
        <v>14320700</v>
      </c>
    </row>
    <row r="100" spans="1:8">
      <c r="A100" s="1">
        <v>43973</v>
      </c>
      <c r="B100">
        <v>25.99</v>
      </c>
      <c r="C100">
        <v>26.23</v>
      </c>
      <c r="D100">
        <v>25.219999000000001</v>
      </c>
      <c r="E100">
        <v>25.98</v>
      </c>
      <c r="F100">
        <v>25.662175999999999</v>
      </c>
      <c r="G100">
        <f t="shared" si="1"/>
        <v>6.9768632740649927E-3</v>
      </c>
      <c r="H100">
        <v>14317400</v>
      </c>
    </row>
    <row r="101" spans="1:8">
      <c r="A101" s="1">
        <v>43977</v>
      </c>
      <c r="B101">
        <v>27.82</v>
      </c>
      <c r="C101">
        <v>27.889999</v>
      </c>
      <c r="D101">
        <v>27.25</v>
      </c>
      <c r="E101">
        <v>27.4</v>
      </c>
      <c r="F101">
        <v>27.064802</v>
      </c>
      <c r="G101">
        <f t="shared" si="1"/>
        <v>5.4657329136858834E-2</v>
      </c>
      <c r="H101">
        <v>18870500</v>
      </c>
    </row>
    <row r="102" spans="1:8">
      <c r="A102" s="1">
        <v>43978</v>
      </c>
      <c r="B102">
        <v>28.530000999999999</v>
      </c>
      <c r="C102">
        <v>28.83</v>
      </c>
      <c r="D102">
        <v>26.91</v>
      </c>
      <c r="E102">
        <v>27.790001</v>
      </c>
      <c r="F102">
        <v>27.450033000000001</v>
      </c>
      <c r="G102">
        <f t="shared" si="1"/>
        <v>1.4233652993286272E-2</v>
      </c>
      <c r="H102">
        <v>15030700</v>
      </c>
    </row>
    <row r="103" spans="1:8">
      <c r="A103" s="1">
        <v>43979</v>
      </c>
      <c r="B103">
        <v>27.860001</v>
      </c>
      <c r="C103">
        <v>27.940000999999999</v>
      </c>
      <c r="D103">
        <v>26.6</v>
      </c>
      <c r="E103">
        <v>26.68</v>
      </c>
      <c r="F103">
        <v>26.353612999999999</v>
      </c>
      <c r="G103">
        <f t="shared" si="1"/>
        <v>-3.9942392783280156E-2</v>
      </c>
      <c r="H103">
        <v>11641000</v>
      </c>
    </row>
    <row r="104" spans="1:8">
      <c r="A104" s="1">
        <v>43980</v>
      </c>
      <c r="B104">
        <v>26.35</v>
      </c>
      <c r="C104">
        <v>26.57</v>
      </c>
      <c r="D104">
        <v>25.690000999999999</v>
      </c>
      <c r="E104">
        <v>25.879999000000002</v>
      </c>
      <c r="F104">
        <v>25.563396000000001</v>
      </c>
      <c r="G104">
        <f t="shared" si="1"/>
        <v>-2.998514852593448E-2</v>
      </c>
      <c r="H104">
        <v>22203900</v>
      </c>
    </row>
    <row r="105" spans="1:8">
      <c r="A105" s="1">
        <v>43983</v>
      </c>
      <c r="B105">
        <v>25.99</v>
      </c>
      <c r="C105">
        <v>27.219999000000001</v>
      </c>
      <c r="D105">
        <v>25.91</v>
      </c>
      <c r="E105">
        <v>26.940000999999999</v>
      </c>
      <c r="F105">
        <v>26.610430000000001</v>
      </c>
      <c r="G105">
        <f t="shared" si="1"/>
        <v>4.0958329636641366E-2</v>
      </c>
      <c r="H105">
        <v>10452800</v>
      </c>
    </row>
    <row r="106" spans="1:8">
      <c r="A106" s="1">
        <v>43984</v>
      </c>
      <c r="B106">
        <v>27.32</v>
      </c>
      <c r="C106">
        <v>27.620000999999998</v>
      </c>
      <c r="D106">
        <v>26.950001</v>
      </c>
      <c r="E106">
        <v>27.41</v>
      </c>
      <c r="F106">
        <v>27.074681999999999</v>
      </c>
      <c r="G106">
        <f t="shared" si="1"/>
        <v>1.7446241943478435E-2</v>
      </c>
      <c r="H106">
        <v>10953800</v>
      </c>
    </row>
    <row r="107" spans="1:8">
      <c r="A107" s="1">
        <v>43985</v>
      </c>
      <c r="B107">
        <v>28.42</v>
      </c>
      <c r="C107">
        <v>29.129999000000002</v>
      </c>
      <c r="D107">
        <v>28.25</v>
      </c>
      <c r="E107">
        <v>29.07</v>
      </c>
      <c r="F107">
        <v>28.714372999999998</v>
      </c>
      <c r="G107">
        <f t="shared" si="1"/>
        <v>6.0561782406160836E-2</v>
      </c>
      <c r="H107">
        <v>16860900</v>
      </c>
    </row>
    <row r="108" spans="1:8">
      <c r="A108" s="1">
        <v>43986</v>
      </c>
      <c r="B108">
        <v>28.860001</v>
      </c>
      <c r="C108">
        <v>29.440000999999999</v>
      </c>
      <c r="D108">
        <v>28.52</v>
      </c>
      <c r="E108">
        <v>29.16</v>
      </c>
      <c r="F108">
        <v>28.803270000000001</v>
      </c>
      <c r="G108">
        <f t="shared" si="1"/>
        <v>3.0959060119475357E-3</v>
      </c>
      <c r="H108">
        <v>16328800</v>
      </c>
    </row>
    <row r="109" spans="1:8">
      <c r="A109" s="1">
        <v>43987</v>
      </c>
      <c r="B109">
        <v>31</v>
      </c>
      <c r="C109">
        <v>31.15</v>
      </c>
      <c r="D109">
        <v>29.809999000000001</v>
      </c>
      <c r="E109">
        <v>30.610001</v>
      </c>
      <c r="F109">
        <v>30.235533</v>
      </c>
      <c r="G109">
        <f t="shared" si="1"/>
        <v>4.9725708226878274E-2</v>
      </c>
      <c r="H109">
        <v>29418600</v>
      </c>
    </row>
    <row r="110" spans="1:8">
      <c r="A110" s="1">
        <v>43990</v>
      </c>
      <c r="B110">
        <v>31.219999000000001</v>
      </c>
      <c r="C110">
        <v>31.66</v>
      </c>
      <c r="D110">
        <v>30.6</v>
      </c>
      <c r="E110">
        <v>30.68</v>
      </c>
      <c r="F110">
        <v>30.304677999999999</v>
      </c>
      <c r="G110">
        <f t="shared" si="1"/>
        <v>2.2868788190371081E-3</v>
      </c>
      <c r="H110">
        <v>15234200</v>
      </c>
    </row>
    <row r="111" spans="1:8">
      <c r="A111" s="1">
        <v>43991</v>
      </c>
      <c r="B111">
        <v>29.4</v>
      </c>
      <c r="C111">
        <v>30.219999000000001</v>
      </c>
      <c r="D111">
        <v>28.709999</v>
      </c>
      <c r="E111">
        <v>29.860001</v>
      </c>
      <c r="F111">
        <v>29.494709</v>
      </c>
      <c r="G111">
        <f t="shared" si="1"/>
        <v>-2.6727523717625323E-2</v>
      </c>
      <c r="H111">
        <v>16945500</v>
      </c>
    </row>
    <row r="112" spans="1:8">
      <c r="A112" s="1">
        <v>43992</v>
      </c>
      <c r="B112">
        <v>29.799999</v>
      </c>
      <c r="C112">
        <v>29.84</v>
      </c>
      <c r="D112">
        <v>28.42</v>
      </c>
      <c r="E112">
        <v>28.75</v>
      </c>
      <c r="F112">
        <v>28.398288999999998</v>
      </c>
      <c r="G112">
        <f t="shared" si="1"/>
        <v>-3.7173446939246069E-2</v>
      </c>
      <c r="H112">
        <v>15648000</v>
      </c>
    </row>
    <row r="113" spans="1:8">
      <c r="A113" s="1">
        <v>43993</v>
      </c>
      <c r="B113">
        <v>26.620000999999998</v>
      </c>
      <c r="C113">
        <v>27.799999</v>
      </c>
      <c r="D113">
        <v>26.290001</v>
      </c>
      <c r="E113">
        <v>26.5</v>
      </c>
      <c r="F113">
        <v>26.175812000000001</v>
      </c>
      <c r="G113">
        <f t="shared" si="1"/>
        <v>-7.8260947340876741E-2</v>
      </c>
      <c r="H113">
        <v>19121900</v>
      </c>
    </row>
    <row r="114" spans="1:8">
      <c r="A114" s="1">
        <v>43994</v>
      </c>
      <c r="B114">
        <v>28.719999000000001</v>
      </c>
      <c r="C114">
        <v>28.959999</v>
      </c>
      <c r="D114">
        <v>27.07</v>
      </c>
      <c r="E114">
        <v>27.959999</v>
      </c>
      <c r="F114">
        <v>27.617951999999999</v>
      </c>
      <c r="G114">
        <f t="shared" si="1"/>
        <v>5.5094374913756239E-2</v>
      </c>
      <c r="H114">
        <v>21587200</v>
      </c>
    </row>
    <row r="115" spans="1:8">
      <c r="A115" s="1">
        <v>43997</v>
      </c>
      <c r="B115">
        <v>26.610001</v>
      </c>
      <c r="C115">
        <v>28.1</v>
      </c>
      <c r="D115">
        <v>26.57</v>
      </c>
      <c r="E115">
        <v>27.77</v>
      </c>
      <c r="F115">
        <v>27.430278999999999</v>
      </c>
      <c r="G115">
        <f t="shared" si="1"/>
        <v>-6.7953264601227081E-3</v>
      </c>
      <c r="H115">
        <v>15321200</v>
      </c>
    </row>
    <row r="116" spans="1:8">
      <c r="A116" s="1">
        <v>43998</v>
      </c>
      <c r="B116">
        <v>29.110001</v>
      </c>
      <c r="C116">
        <v>29.18</v>
      </c>
      <c r="D116">
        <v>27.48</v>
      </c>
      <c r="E116">
        <v>27.780000999999999</v>
      </c>
      <c r="F116">
        <v>27.440156999999999</v>
      </c>
      <c r="G116">
        <f t="shared" si="1"/>
        <v>3.6011299775706718E-4</v>
      </c>
      <c r="H116">
        <v>17466100</v>
      </c>
    </row>
    <row r="117" spans="1:8">
      <c r="A117" s="1">
        <v>43999</v>
      </c>
      <c r="B117">
        <v>27.780000999999999</v>
      </c>
      <c r="C117">
        <v>28.049999</v>
      </c>
      <c r="D117">
        <v>27.129999000000002</v>
      </c>
      <c r="E117">
        <v>27.16</v>
      </c>
      <c r="F117">
        <v>26.827738</v>
      </c>
      <c r="G117">
        <f t="shared" si="1"/>
        <v>-2.2318348980291836E-2</v>
      </c>
      <c r="H117">
        <v>11123800</v>
      </c>
    </row>
    <row r="118" spans="1:8">
      <c r="A118" s="1">
        <v>44000</v>
      </c>
      <c r="B118">
        <v>26.9</v>
      </c>
      <c r="C118">
        <v>27.549999</v>
      </c>
      <c r="D118">
        <v>26.709999</v>
      </c>
      <c r="E118">
        <v>27.09</v>
      </c>
      <c r="F118">
        <v>26.758595</v>
      </c>
      <c r="G118">
        <f t="shared" si="1"/>
        <v>-2.5772951860496551E-3</v>
      </c>
      <c r="H118">
        <v>11086400</v>
      </c>
    </row>
    <row r="119" spans="1:8">
      <c r="A119" s="1">
        <v>44001</v>
      </c>
      <c r="B119">
        <v>27.74</v>
      </c>
      <c r="C119">
        <v>27.83</v>
      </c>
      <c r="D119">
        <v>26.33</v>
      </c>
      <c r="E119">
        <v>26.59</v>
      </c>
      <c r="F119">
        <v>26.264713</v>
      </c>
      <c r="G119">
        <f t="shared" si="1"/>
        <v>-1.8456948131992723E-2</v>
      </c>
      <c r="H119">
        <v>27880400</v>
      </c>
    </row>
    <row r="120" spans="1:8">
      <c r="A120" s="1">
        <v>44004</v>
      </c>
      <c r="B120">
        <v>26.6</v>
      </c>
      <c r="C120">
        <v>26.639999</v>
      </c>
      <c r="D120">
        <v>25.85</v>
      </c>
      <c r="E120">
        <v>26.370000999999998</v>
      </c>
      <c r="F120">
        <v>26.047405000000001</v>
      </c>
      <c r="G120">
        <f t="shared" si="1"/>
        <v>-8.2737625954640848E-3</v>
      </c>
      <c r="H120">
        <v>13079500</v>
      </c>
    </row>
    <row r="121" spans="1:8">
      <c r="A121" s="1">
        <v>44005</v>
      </c>
      <c r="B121">
        <v>26.75</v>
      </c>
      <c r="C121">
        <v>26.85</v>
      </c>
      <c r="D121">
        <v>26.23</v>
      </c>
      <c r="E121">
        <v>26.25</v>
      </c>
      <c r="F121">
        <v>25.928872999999999</v>
      </c>
      <c r="G121">
        <f t="shared" si="1"/>
        <v>-4.5506260604464277E-3</v>
      </c>
      <c r="H121">
        <v>12455400</v>
      </c>
    </row>
    <row r="122" spans="1:8">
      <c r="A122" s="1">
        <v>44006</v>
      </c>
      <c r="B122">
        <v>25.85</v>
      </c>
      <c r="C122">
        <v>25.98</v>
      </c>
      <c r="D122">
        <v>25.01</v>
      </c>
      <c r="E122">
        <v>25.280000999999999</v>
      </c>
      <c r="F122">
        <v>24.970738999999998</v>
      </c>
      <c r="G122">
        <f t="shared" si="1"/>
        <v>-3.6952396658350706E-2</v>
      </c>
      <c r="H122">
        <v>14887800</v>
      </c>
    </row>
    <row r="123" spans="1:8">
      <c r="A123" s="1">
        <v>44007</v>
      </c>
      <c r="B123">
        <v>25</v>
      </c>
      <c r="C123">
        <v>25.290001</v>
      </c>
      <c r="D123">
        <v>24.540001</v>
      </c>
      <c r="E123">
        <v>25.23</v>
      </c>
      <c r="F123">
        <v>24.921348999999999</v>
      </c>
      <c r="G123">
        <f t="shared" si="1"/>
        <v>-1.9779150308686377E-3</v>
      </c>
      <c r="H123">
        <v>14328300</v>
      </c>
    </row>
    <row r="124" spans="1:8">
      <c r="A124" s="1">
        <v>44008</v>
      </c>
      <c r="B124">
        <v>25</v>
      </c>
      <c r="C124">
        <v>25.110001</v>
      </c>
      <c r="D124">
        <v>24.25</v>
      </c>
      <c r="E124">
        <v>24.459999</v>
      </c>
      <c r="F124">
        <v>24.160769999999999</v>
      </c>
      <c r="G124">
        <f t="shared" si="1"/>
        <v>-3.0519174543881977E-2</v>
      </c>
      <c r="H124">
        <v>16476800</v>
      </c>
    </row>
    <row r="125" spans="1:8">
      <c r="A125" s="1">
        <v>44011</v>
      </c>
      <c r="B125">
        <v>24.709999</v>
      </c>
      <c r="C125">
        <v>25.35</v>
      </c>
      <c r="D125">
        <v>24.48</v>
      </c>
      <c r="E125">
        <v>25.299999</v>
      </c>
      <c r="F125">
        <v>24.990492</v>
      </c>
      <c r="G125">
        <f t="shared" si="1"/>
        <v>3.4341703513588451E-2</v>
      </c>
      <c r="H125">
        <v>10011700</v>
      </c>
    </row>
    <row r="126" spans="1:8">
      <c r="A126" s="1">
        <v>44012</v>
      </c>
      <c r="B126">
        <v>25.09</v>
      </c>
      <c r="C126">
        <v>25.6</v>
      </c>
      <c r="D126">
        <v>24.74</v>
      </c>
      <c r="E126">
        <v>25.299999</v>
      </c>
      <c r="F126">
        <v>24.990492</v>
      </c>
      <c r="G126">
        <f t="shared" si="1"/>
        <v>0</v>
      </c>
      <c r="H126">
        <v>14322000</v>
      </c>
    </row>
    <row r="127" spans="1:8">
      <c r="A127" s="1">
        <v>44013</v>
      </c>
      <c r="B127">
        <v>25.299999</v>
      </c>
      <c r="C127">
        <v>25.940000999999999</v>
      </c>
      <c r="D127">
        <v>24.93</v>
      </c>
      <c r="E127">
        <v>24.959999</v>
      </c>
      <c r="F127">
        <v>24.654651999999999</v>
      </c>
      <c r="G127">
        <f t="shared" si="1"/>
        <v>-1.3438711010571591E-2</v>
      </c>
      <c r="H127">
        <v>11963000</v>
      </c>
    </row>
    <row r="128" spans="1:8">
      <c r="A128" s="1">
        <v>44014</v>
      </c>
      <c r="B128">
        <v>25.620000999999998</v>
      </c>
      <c r="C128">
        <v>25.85</v>
      </c>
      <c r="D128">
        <v>25.08</v>
      </c>
      <c r="E128">
        <v>25.24</v>
      </c>
      <c r="F128">
        <v>24.931228999999998</v>
      </c>
      <c r="G128">
        <f t="shared" si="1"/>
        <v>1.1218045178654323E-2</v>
      </c>
      <c r="H128">
        <v>22202300</v>
      </c>
    </row>
    <row r="129" spans="1:8">
      <c r="A129" s="1">
        <v>44018</v>
      </c>
      <c r="B129">
        <v>25.959999</v>
      </c>
      <c r="C129">
        <v>26.040001</v>
      </c>
      <c r="D129">
        <v>25.43</v>
      </c>
      <c r="E129">
        <v>25.73</v>
      </c>
      <c r="F129">
        <v>25.415232</v>
      </c>
      <c r="G129">
        <f t="shared" si="1"/>
        <v>1.9413523496976559E-2</v>
      </c>
      <c r="H129">
        <v>9172100</v>
      </c>
    </row>
    <row r="130" spans="1:8">
      <c r="A130" s="1">
        <v>44019</v>
      </c>
      <c r="B130">
        <v>25.59</v>
      </c>
      <c r="C130">
        <v>25.629999000000002</v>
      </c>
      <c r="D130">
        <v>25.059999000000001</v>
      </c>
      <c r="E130">
        <v>25.129999000000002</v>
      </c>
      <c r="F130">
        <v>24.822571</v>
      </c>
      <c r="G130">
        <f t="shared" si="1"/>
        <v>-2.3319126105163956E-2</v>
      </c>
      <c r="H130">
        <v>11950500</v>
      </c>
    </row>
    <row r="131" spans="1:8">
      <c r="A131" s="1">
        <v>44020</v>
      </c>
      <c r="B131">
        <v>25.190000999999999</v>
      </c>
      <c r="C131">
        <v>25.26</v>
      </c>
      <c r="D131">
        <v>24.67</v>
      </c>
      <c r="E131">
        <v>24.940000999999999</v>
      </c>
      <c r="F131">
        <v>24.634899000000001</v>
      </c>
      <c r="G131">
        <f t="shared" si="1"/>
        <v>-7.5605383503586365E-3</v>
      </c>
      <c r="H131">
        <v>11111600</v>
      </c>
    </row>
    <row r="132" spans="1:8">
      <c r="A132" s="1">
        <v>44021</v>
      </c>
      <c r="B132">
        <v>24.76</v>
      </c>
      <c r="C132">
        <v>24.83</v>
      </c>
      <c r="D132">
        <v>23.33</v>
      </c>
      <c r="E132">
        <v>23.42</v>
      </c>
      <c r="F132">
        <v>23.133492</v>
      </c>
      <c r="G132">
        <f t="shared" ref="G132:G195" si="2">(F132/F131)-1</f>
        <v>-6.0946342828521405E-2</v>
      </c>
      <c r="H132">
        <v>17778200</v>
      </c>
    </row>
    <row r="133" spans="1:8">
      <c r="A133" s="1">
        <v>44022</v>
      </c>
      <c r="B133">
        <v>23.549999</v>
      </c>
      <c r="C133">
        <v>24.4</v>
      </c>
      <c r="D133">
        <v>23.33</v>
      </c>
      <c r="E133">
        <v>24.389999</v>
      </c>
      <c r="F133">
        <v>24.091622999999998</v>
      </c>
      <c r="G133">
        <f t="shared" si="2"/>
        <v>4.141748249680588E-2</v>
      </c>
      <c r="H133">
        <v>15660000</v>
      </c>
    </row>
    <row r="134" spans="1:8">
      <c r="A134" s="1">
        <v>44025</v>
      </c>
      <c r="B134">
        <v>24.65</v>
      </c>
      <c r="C134">
        <v>25.190000999999999</v>
      </c>
      <c r="D134">
        <v>24.370000999999998</v>
      </c>
      <c r="E134">
        <v>24.860001</v>
      </c>
      <c r="F134">
        <v>24.555878</v>
      </c>
      <c r="G134">
        <f t="shared" si="2"/>
        <v>1.9270391206105186E-2</v>
      </c>
      <c r="H134">
        <v>14766800</v>
      </c>
    </row>
    <row r="135" spans="1:8">
      <c r="A135" s="1">
        <v>44026</v>
      </c>
      <c r="B135">
        <v>24.799999</v>
      </c>
      <c r="C135">
        <v>25.85</v>
      </c>
      <c r="D135">
        <v>24.67</v>
      </c>
      <c r="E135">
        <v>25.639999</v>
      </c>
      <c r="F135">
        <v>25.326336000000001</v>
      </c>
      <c r="G135">
        <f t="shared" si="2"/>
        <v>3.1375705645711349E-2</v>
      </c>
      <c r="H135">
        <v>16477100</v>
      </c>
    </row>
    <row r="136" spans="1:8">
      <c r="A136" s="1">
        <v>44027</v>
      </c>
      <c r="B136">
        <v>26.32</v>
      </c>
      <c r="C136">
        <v>27.030000999999999</v>
      </c>
      <c r="D136">
        <v>26.129999000000002</v>
      </c>
      <c r="E136">
        <v>26.879999000000002</v>
      </c>
      <c r="F136">
        <v>26.551162999999999</v>
      </c>
      <c r="G136">
        <f t="shared" si="2"/>
        <v>4.8361792246616186E-2</v>
      </c>
      <c r="H136">
        <v>14893700</v>
      </c>
    </row>
    <row r="137" spans="1:8">
      <c r="A137" s="1">
        <v>44028</v>
      </c>
      <c r="B137">
        <v>26.35</v>
      </c>
      <c r="C137">
        <v>27.190000999999999</v>
      </c>
      <c r="D137">
        <v>26.26</v>
      </c>
      <c r="E137">
        <v>26.85</v>
      </c>
      <c r="F137">
        <v>26.521532000000001</v>
      </c>
      <c r="G137">
        <f t="shared" si="2"/>
        <v>-1.1159963124778294E-3</v>
      </c>
      <c r="H137">
        <v>9736400</v>
      </c>
    </row>
    <row r="138" spans="1:8">
      <c r="A138" s="1">
        <v>44029</v>
      </c>
      <c r="B138">
        <v>26.99</v>
      </c>
      <c r="C138">
        <v>27</v>
      </c>
      <c r="D138">
        <v>26.25</v>
      </c>
      <c r="E138">
        <v>26.450001</v>
      </c>
      <c r="F138">
        <v>26.126425000000001</v>
      </c>
      <c r="G138">
        <f t="shared" si="2"/>
        <v>-1.4897593396942521E-2</v>
      </c>
      <c r="H138">
        <v>8116100</v>
      </c>
    </row>
    <row r="139" spans="1:8">
      <c r="A139" s="1">
        <v>44032</v>
      </c>
      <c r="B139">
        <v>26.209999</v>
      </c>
      <c r="C139">
        <v>26.540001</v>
      </c>
      <c r="D139">
        <v>25.77</v>
      </c>
      <c r="E139">
        <v>26.01</v>
      </c>
      <c r="F139">
        <v>25.691808999999999</v>
      </c>
      <c r="G139">
        <f t="shared" si="2"/>
        <v>-1.6635111769023214E-2</v>
      </c>
      <c r="H139">
        <v>8663500</v>
      </c>
    </row>
    <row r="140" spans="1:8">
      <c r="A140" s="1">
        <v>44033</v>
      </c>
      <c r="B140">
        <v>26.17</v>
      </c>
      <c r="C140">
        <v>26.48</v>
      </c>
      <c r="D140">
        <v>25.969999000000001</v>
      </c>
      <c r="E140">
        <v>26.15</v>
      </c>
      <c r="F140">
        <v>25.830095</v>
      </c>
      <c r="G140">
        <f t="shared" si="2"/>
        <v>5.382493696726387E-3</v>
      </c>
      <c r="H140">
        <v>9738200</v>
      </c>
    </row>
    <row r="141" spans="1:8">
      <c r="A141" s="1">
        <v>44034</v>
      </c>
      <c r="B141">
        <v>25.870000999999998</v>
      </c>
      <c r="C141">
        <v>26.5</v>
      </c>
      <c r="D141">
        <v>25.799999</v>
      </c>
      <c r="E141">
        <v>26.299999</v>
      </c>
      <c r="F141">
        <v>25.978259999999999</v>
      </c>
      <c r="G141">
        <f t="shared" si="2"/>
        <v>5.7361384075436117E-3</v>
      </c>
      <c r="H141">
        <v>10702600</v>
      </c>
    </row>
    <row r="142" spans="1:8">
      <c r="A142" s="1">
        <v>44035</v>
      </c>
      <c r="B142">
        <v>26.440000999999999</v>
      </c>
      <c r="C142">
        <v>27.33</v>
      </c>
      <c r="D142">
        <v>26.33</v>
      </c>
      <c r="E142">
        <v>26.76</v>
      </c>
      <c r="F142">
        <v>26.432634</v>
      </c>
      <c r="G142">
        <f t="shared" si="2"/>
        <v>1.7490547865792516E-2</v>
      </c>
      <c r="H142">
        <v>13653500</v>
      </c>
    </row>
    <row r="143" spans="1:8">
      <c r="A143" s="1">
        <v>44036</v>
      </c>
      <c r="B143">
        <v>26.6</v>
      </c>
      <c r="C143">
        <v>26.879999000000002</v>
      </c>
      <c r="D143">
        <v>26.110001</v>
      </c>
      <c r="E143">
        <v>26.25</v>
      </c>
      <c r="F143">
        <v>25.928872999999999</v>
      </c>
      <c r="G143">
        <f t="shared" si="2"/>
        <v>-1.9058297406153391E-2</v>
      </c>
      <c r="H143">
        <v>8584800</v>
      </c>
    </row>
    <row r="144" spans="1:8">
      <c r="A144" s="1">
        <v>44039</v>
      </c>
      <c r="B144">
        <v>25.879999000000002</v>
      </c>
      <c r="C144">
        <v>25.92</v>
      </c>
      <c r="D144">
        <v>25.309999000000001</v>
      </c>
      <c r="E144">
        <v>25.700001</v>
      </c>
      <c r="F144">
        <v>25.385601000000001</v>
      </c>
      <c r="G144">
        <f t="shared" si="2"/>
        <v>-2.0952395424205239E-2</v>
      </c>
      <c r="H144">
        <v>16598100</v>
      </c>
    </row>
    <row r="145" spans="1:8">
      <c r="A145" s="1">
        <v>44040</v>
      </c>
      <c r="B145">
        <v>25.780000999999999</v>
      </c>
      <c r="C145">
        <v>26.75</v>
      </c>
      <c r="D145">
        <v>25.690000999999999</v>
      </c>
      <c r="E145">
        <v>26.33</v>
      </c>
      <c r="F145">
        <v>26.007892999999999</v>
      </c>
      <c r="G145">
        <f t="shared" si="2"/>
        <v>2.4513581537817464E-2</v>
      </c>
      <c r="H145">
        <v>12854300</v>
      </c>
    </row>
    <row r="146" spans="1:8">
      <c r="A146" s="1">
        <v>44041</v>
      </c>
      <c r="B146">
        <v>27.040001</v>
      </c>
      <c r="C146">
        <v>27.049999</v>
      </c>
      <c r="D146">
        <v>24.93</v>
      </c>
      <c r="E146">
        <v>25.889999</v>
      </c>
      <c r="F146">
        <v>25.573273</v>
      </c>
      <c r="G146">
        <f t="shared" si="2"/>
        <v>-1.671108074767913E-2</v>
      </c>
      <c r="H146">
        <v>28792100</v>
      </c>
    </row>
    <row r="147" spans="1:8">
      <c r="A147" s="1">
        <v>44042</v>
      </c>
      <c r="B147">
        <v>25.129999000000002</v>
      </c>
      <c r="C147">
        <v>25.459999</v>
      </c>
      <c r="D147">
        <v>25.02</v>
      </c>
      <c r="E147">
        <v>25.200001</v>
      </c>
      <c r="F147">
        <v>24.891718000000001</v>
      </c>
      <c r="G147">
        <f t="shared" si="2"/>
        <v>-2.6651066525587019E-2</v>
      </c>
      <c r="H147">
        <v>16012000</v>
      </c>
    </row>
    <row r="148" spans="1:8">
      <c r="A148" s="1">
        <v>44043</v>
      </c>
      <c r="B148">
        <v>25.120000999999998</v>
      </c>
      <c r="C148">
        <v>25.15</v>
      </c>
      <c r="D148">
        <v>24.440000999999999</v>
      </c>
      <c r="E148">
        <v>24.889999</v>
      </c>
      <c r="F148">
        <v>24.585508000000001</v>
      </c>
      <c r="G148">
        <f t="shared" si="2"/>
        <v>-1.2301682029340011E-2</v>
      </c>
      <c r="H148">
        <v>17789000</v>
      </c>
    </row>
    <row r="149" spans="1:8">
      <c r="A149" s="1">
        <v>44046</v>
      </c>
      <c r="B149">
        <v>25.059999000000001</v>
      </c>
      <c r="C149">
        <v>25.77</v>
      </c>
      <c r="D149">
        <v>24.82</v>
      </c>
      <c r="E149">
        <v>25.639999</v>
      </c>
      <c r="F149">
        <v>25.326336000000001</v>
      </c>
      <c r="G149">
        <f t="shared" si="2"/>
        <v>3.0132710700954357E-2</v>
      </c>
      <c r="H149">
        <v>10441200</v>
      </c>
    </row>
    <row r="150" spans="1:8">
      <c r="A150" s="1">
        <v>44047</v>
      </c>
      <c r="B150">
        <v>25.870000999999998</v>
      </c>
      <c r="C150">
        <v>26.030000999999999</v>
      </c>
      <c r="D150">
        <v>25.51</v>
      </c>
      <c r="E150">
        <v>25.799999</v>
      </c>
      <c r="F150">
        <v>25.484375</v>
      </c>
      <c r="G150">
        <f t="shared" si="2"/>
        <v>6.2401051616782777E-3</v>
      </c>
      <c r="H150">
        <v>15728800</v>
      </c>
    </row>
    <row r="151" spans="1:8">
      <c r="A151" s="1">
        <v>44048</v>
      </c>
      <c r="B151">
        <v>26.200001</v>
      </c>
      <c r="C151">
        <v>26.35</v>
      </c>
      <c r="D151">
        <v>25.879999000000002</v>
      </c>
      <c r="E151">
        <v>26.33</v>
      </c>
      <c r="F151">
        <v>26.007892999999999</v>
      </c>
      <c r="G151">
        <f t="shared" si="2"/>
        <v>2.0542705088902435E-2</v>
      </c>
      <c r="H151">
        <v>9075100</v>
      </c>
    </row>
    <row r="152" spans="1:8">
      <c r="A152" s="1">
        <v>44049</v>
      </c>
      <c r="B152">
        <v>26.17</v>
      </c>
      <c r="C152">
        <v>27.190000999999999</v>
      </c>
      <c r="D152">
        <v>26.15</v>
      </c>
      <c r="E152">
        <v>26.620000999999998</v>
      </c>
      <c r="F152">
        <v>26.294346000000001</v>
      </c>
      <c r="G152">
        <f t="shared" si="2"/>
        <v>1.101407945657118E-2</v>
      </c>
      <c r="H152">
        <v>14171800</v>
      </c>
    </row>
    <row r="153" spans="1:8">
      <c r="A153" s="1">
        <v>44050</v>
      </c>
      <c r="B153">
        <v>26.48</v>
      </c>
      <c r="C153">
        <v>26.809999000000001</v>
      </c>
      <c r="D153">
        <v>26.17</v>
      </c>
      <c r="E153">
        <v>26.719999000000001</v>
      </c>
      <c r="F153">
        <v>26.393124</v>
      </c>
      <c r="G153">
        <f t="shared" si="2"/>
        <v>3.7566250934706336E-3</v>
      </c>
      <c r="H153">
        <v>8038600</v>
      </c>
    </row>
    <row r="154" spans="1:8">
      <c r="A154" s="1">
        <v>44053</v>
      </c>
      <c r="B154">
        <v>26.91</v>
      </c>
      <c r="C154">
        <v>28.059999000000001</v>
      </c>
      <c r="D154">
        <v>26.860001</v>
      </c>
      <c r="E154">
        <v>27.98</v>
      </c>
      <c r="F154">
        <v>27.637709000000001</v>
      </c>
      <c r="G154">
        <f t="shared" si="2"/>
        <v>4.7155653116319307E-2</v>
      </c>
      <c r="H154">
        <v>10853600</v>
      </c>
    </row>
    <row r="155" spans="1:8">
      <c r="A155" s="1">
        <v>44054</v>
      </c>
      <c r="B155">
        <v>28.469999000000001</v>
      </c>
      <c r="C155">
        <v>29.35</v>
      </c>
      <c r="D155">
        <v>28.440000999999999</v>
      </c>
      <c r="E155">
        <v>28.52</v>
      </c>
      <c r="F155">
        <v>28.171101</v>
      </c>
      <c r="G155">
        <f t="shared" si="2"/>
        <v>1.9299428907077587E-2</v>
      </c>
      <c r="H155">
        <v>17260200</v>
      </c>
    </row>
    <row r="156" spans="1:8">
      <c r="A156" s="1">
        <v>44055</v>
      </c>
      <c r="B156">
        <v>28.99</v>
      </c>
      <c r="C156">
        <v>29.75</v>
      </c>
      <c r="D156">
        <v>27.780000999999999</v>
      </c>
      <c r="E156">
        <v>28.030000999999999</v>
      </c>
      <c r="F156">
        <v>27.687096</v>
      </c>
      <c r="G156">
        <f t="shared" si="2"/>
        <v>-1.7180904644088946E-2</v>
      </c>
      <c r="H156">
        <v>10060800</v>
      </c>
    </row>
    <row r="157" spans="1:8">
      <c r="A157" s="1">
        <v>44056</v>
      </c>
      <c r="B157">
        <v>27.73</v>
      </c>
      <c r="C157">
        <v>28.219999000000001</v>
      </c>
      <c r="D157">
        <v>27.5</v>
      </c>
      <c r="E157">
        <v>27.549999</v>
      </c>
      <c r="F157">
        <v>27.212966999999999</v>
      </c>
      <c r="G157">
        <f t="shared" si="2"/>
        <v>-1.712454783990347E-2</v>
      </c>
      <c r="H157">
        <v>7586100</v>
      </c>
    </row>
    <row r="158" spans="1:8">
      <c r="A158" s="1">
        <v>44057</v>
      </c>
      <c r="B158">
        <v>27.290001</v>
      </c>
      <c r="C158">
        <v>28.129999000000002</v>
      </c>
      <c r="D158">
        <v>27.15</v>
      </c>
      <c r="E158">
        <v>27.860001</v>
      </c>
      <c r="F158">
        <v>27.519175000000001</v>
      </c>
      <c r="G158">
        <f t="shared" si="2"/>
        <v>1.1252282781219813E-2</v>
      </c>
      <c r="H158">
        <v>8587700</v>
      </c>
    </row>
    <row r="159" spans="1:8">
      <c r="A159" s="1">
        <v>44060</v>
      </c>
      <c r="B159">
        <v>28.6</v>
      </c>
      <c r="C159">
        <v>30.780000999999999</v>
      </c>
      <c r="D159">
        <v>28.43</v>
      </c>
      <c r="E159">
        <v>30.01</v>
      </c>
      <c r="F159">
        <v>29.642873999999999</v>
      </c>
      <c r="G159">
        <f t="shared" si="2"/>
        <v>7.7171608523874724E-2</v>
      </c>
      <c r="H159">
        <v>33827800</v>
      </c>
    </row>
    <row r="160" spans="1:8">
      <c r="A160" s="1">
        <v>44061</v>
      </c>
      <c r="B160">
        <v>30.549999</v>
      </c>
      <c r="C160">
        <v>31.120000999999998</v>
      </c>
      <c r="D160">
        <v>29.790001</v>
      </c>
      <c r="E160">
        <v>29.84</v>
      </c>
      <c r="F160">
        <v>29.474952999999999</v>
      </c>
      <c r="G160">
        <f t="shared" si="2"/>
        <v>-5.6648015978477684E-3</v>
      </c>
      <c r="H160">
        <v>23102800</v>
      </c>
    </row>
    <row r="161" spans="1:8">
      <c r="A161" s="1">
        <v>44062</v>
      </c>
      <c r="B161">
        <v>29.65</v>
      </c>
      <c r="C161">
        <v>30.030000999999999</v>
      </c>
      <c r="D161">
        <v>29.08</v>
      </c>
      <c r="E161">
        <v>29.219999000000001</v>
      </c>
      <c r="F161">
        <v>28.862537</v>
      </c>
      <c r="G161">
        <f t="shared" si="2"/>
        <v>-2.0777505565488075E-2</v>
      </c>
      <c r="H161">
        <v>14504200</v>
      </c>
    </row>
    <row r="162" spans="1:8">
      <c r="A162" s="1">
        <v>44063</v>
      </c>
      <c r="B162">
        <v>28.700001</v>
      </c>
      <c r="C162">
        <v>29.17</v>
      </c>
      <c r="D162">
        <v>28.639999</v>
      </c>
      <c r="E162">
        <v>28.83</v>
      </c>
      <c r="F162">
        <v>28.477308000000001</v>
      </c>
      <c r="G162">
        <f t="shared" si="2"/>
        <v>-1.334702489943973E-2</v>
      </c>
      <c r="H162">
        <v>9680200</v>
      </c>
    </row>
    <row r="163" spans="1:8">
      <c r="A163" s="1">
        <v>44064</v>
      </c>
      <c r="B163">
        <v>28.74</v>
      </c>
      <c r="C163">
        <v>28.950001</v>
      </c>
      <c r="D163">
        <v>28.43</v>
      </c>
      <c r="E163">
        <v>28.559999000000001</v>
      </c>
      <c r="F163">
        <v>28.210611</v>
      </c>
      <c r="G163">
        <f t="shared" si="2"/>
        <v>-9.3652461812753218E-3</v>
      </c>
      <c r="H163">
        <v>9841200</v>
      </c>
    </row>
    <row r="164" spans="1:8">
      <c r="A164" s="1">
        <v>44067</v>
      </c>
      <c r="B164">
        <v>29.280000999999999</v>
      </c>
      <c r="C164">
        <v>30.76</v>
      </c>
      <c r="D164">
        <v>28.99</v>
      </c>
      <c r="E164">
        <v>30.309999000000001</v>
      </c>
      <c r="F164">
        <v>29.939201000000001</v>
      </c>
      <c r="G164">
        <f t="shared" si="2"/>
        <v>6.1274461584685191E-2</v>
      </c>
      <c r="H164">
        <v>20137900</v>
      </c>
    </row>
    <row r="165" spans="1:8">
      <c r="A165" s="1">
        <v>44068</v>
      </c>
      <c r="B165">
        <v>30.4</v>
      </c>
      <c r="C165">
        <v>30.73</v>
      </c>
      <c r="D165">
        <v>29.48</v>
      </c>
      <c r="E165">
        <v>29.690000999999999</v>
      </c>
      <c r="F165">
        <v>29.326789999999999</v>
      </c>
      <c r="G165">
        <f t="shared" si="2"/>
        <v>-2.0455155099162514E-2</v>
      </c>
      <c r="H165">
        <v>13006700</v>
      </c>
    </row>
    <row r="166" spans="1:8">
      <c r="A166" s="1">
        <v>44069</v>
      </c>
      <c r="B166">
        <v>29.780000999999999</v>
      </c>
      <c r="C166">
        <v>29.83</v>
      </c>
      <c r="D166">
        <v>29.120000999999998</v>
      </c>
      <c r="E166">
        <v>29.48</v>
      </c>
      <c r="F166">
        <v>29.11936</v>
      </c>
      <c r="G166">
        <f t="shared" si="2"/>
        <v>-7.0730550462563269E-3</v>
      </c>
      <c r="H166">
        <v>9740000</v>
      </c>
    </row>
    <row r="167" spans="1:8">
      <c r="A167" s="1">
        <v>44070</v>
      </c>
      <c r="B167">
        <v>29.6</v>
      </c>
      <c r="C167">
        <v>30.24</v>
      </c>
      <c r="D167">
        <v>29.52</v>
      </c>
      <c r="E167">
        <v>29.690000999999999</v>
      </c>
      <c r="F167">
        <v>29.326789999999999</v>
      </c>
      <c r="G167">
        <f t="shared" si="2"/>
        <v>7.1234395261434713E-3</v>
      </c>
      <c r="H167">
        <v>8745400</v>
      </c>
    </row>
    <row r="168" spans="1:8">
      <c r="A168" s="1">
        <v>44071</v>
      </c>
      <c r="B168">
        <v>29.860001</v>
      </c>
      <c r="C168">
        <v>30.23</v>
      </c>
      <c r="D168">
        <v>29.639999</v>
      </c>
      <c r="E168">
        <v>30.02</v>
      </c>
      <c r="F168">
        <v>29.652752</v>
      </c>
      <c r="G168">
        <f t="shared" si="2"/>
        <v>1.1114820271840298E-2</v>
      </c>
      <c r="H168">
        <v>9180200</v>
      </c>
    </row>
    <row r="169" spans="1:8">
      <c r="A169" s="1">
        <v>44074</v>
      </c>
      <c r="B169">
        <v>30.02</v>
      </c>
      <c r="C169">
        <v>30.190000999999999</v>
      </c>
      <c r="D169">
        <v>29.610001</v>
      </c>
      <c r="E169">
        <v>29.629999000000002</v>
      </c>
      <c r="F169">
        <v>29.267520999999999</v>
      </c>
      <c r="G169">
        <f t="shared" si="2"/>
        <v>-1.2991408015013306E-2</v>
      </c>
      <c r="H169">
        <v>9585200</v>
      </c>
    </row>
    <row r="170" spans="1:8">
      <c r="A170" s="1">
        <v>44075</v>
      </c>
      <c r="B170">
        <v>29.530000999999999</v>
      </c>
      <c r="C170">
        <v>29.85</v>
      </c>
      <c r="D170">
        <v>29.34</v>
      </c>
      <c r="E170">
        <v>29.790001</v>
      </c>
      <c r="F170">
        <v>29.425566</v>
      </c>
      <c r="G170">
        <f t="shared" si="2"/>
        <v>5.4000132091815978E-3</v>
      </c>
      <c r="H170">
        <v>9007100</v>
      </c>
    </row>
    <row r="171" spans="1:8">
      <c r="A171" s="1">
        <v>44076</v>
      </c>
      <c r="B171">
        <v>29.85</v>
      </c>
      <c r="C171">
        <v>31.09</v>
      </c>
      <c r="D171">
        <v>29.799999</v>
      </c>
      <c r="E171">
        <v>30.959999</v>
      </c>
      <c r="F171">
        <v>30.581251000000002</v>
      </c>
      <c r="G171">
        <f t="shared" si="2"/>
        <v>3.9274860507356069E-2</v>
      </c>
      <c r="H171">
        <v>16246200</v>
      </c>
    </row>
    <row r="172" spans="1:8">
      <c r="A172" s="1">
        <v>44077</v>
      </c>
      <c r="B172">
        <v>30.93</v>
      </c>
      <c r="C172">
        <v>31.52</v>
      </c>
      <c r="D172">
        <v>29.129999000000002</v>
      </c>
      <c r="E172">
        <v>29.48</v>
      </c>
      <c r="F172">
        <v>29.11936</v>
      </c>
      <c r="G172">
        <f t="shared" si="2"/>
        <v>-4.7803505487725162E-2</v>
      </c>
      <c r="H172">
        <v>22358100</v>
      </c>
    </row>
    <row r="173" spans="1:8">
      <c r="A173" s="1">
        <v>44078</v>
      </c>
      <c r="B173">
        <v>29.93</v>
      </c>
      <c r="C173">
        <v>30.370000999999998</v>
      </c>
      <c r="D173">
        <v>29.360001</v>
      </c>
      <c r="E173">
        <v>30</v>
      </c>
      <c r="F173">
        <v>29.632995999999999</v>
      </c>
      <c r="G173">
        <f t="shared" si="2"/>
        <v>1.7638986571133275E-2</v>
      </c>
      <c r="H173">
        <v>13822000</v>
      </c>
    </row>
    <row r="174" spans="1:8">
      <c r="A174" s="1">
        <v>44082</v>
      </c>
      <c r="B174">
        <v>31.719999000000001</v>
      </c>
      <c r="C174">
        <v>33.330002</v>
      </c>
      <c r="D174">
        <v>31.049999</v>
      </c>
      <c r="E174">
        <v>32.380001</v>
      </c>
      <c r="F174">
        <v>31.983886999999999</v>
      </c>
      <c r="G174">
        <f t="shared" si="2"/>
        <v>7.933355776783424E-2</v>
      </c>
      <c r="H174">
        <v>52000000</v>
      </c>
    </row>
    <row r="175" spans="1:8">
      <c r="A175" s="1">
        <v>44083</v>
      </c>
      <c r="B175">
        <v>32.110000999999997</v>
      </c>
      <c r="C175">
        <v>32.75</v>
      </c>
      <c r="D175">
        <v>31.73</v>
      </c>
      <c r="E175">
        <v>31.950001</v>
      </c>
      <c r="F175">
        <v>31.559142999999999</v>
      </c>
      <c r="G175">
        <f t="shared" si="2"/>
        <v>-1.3279936863208719E-2</v>
      </c>
      <c r="H175">
        <v>22375200</v>
      </c>
    </row>
    <row r="176" spans="1:8">
      <c r="A176" s="1">
        <v>44084</v>
      </c>
      <c r="B176">
        <v>31.82</v>
      </c>
      <c r="C176">
        <v>31.879999000000002</v>
      </c>
      <c r="D176">
        <v>30.139999</v>
      </c>
      <c r="E176">
        <v>30.17</v>
      </c>
      <c r="F176">
        <v>29.800916999999998</v>
      </c>
      <c r="G176">
        <f t="shared" si="2"/>
        <v>-5.5712095857609278E-2</v>
      </c>
      <c r="H176">
        <v>24845100</v>
      </c>
    </row>
    <row r="177" spans="1:8">
      <c r="A177" s="1">
        <v>44085</v>
      </c>
      <c r="B177">
        <v>30.299999</v>
      </c>
      <c r="C177">
        <v>30.57</v>
      </c>
      <c r="D177">
        <v>29.870000999999998</v>
      </c>
      <c r="E177">
        <v>30.459999</v>
      </c>
      <c r="F177">
        <v>30.087368000000001</v>
      </c>
      <c r="G177">
        <f t="shared" si="2"/>
        <v>9.6121538810367557E-3</v>
      </c>
      <c r="H177">
        <v>13638700</v>
      </c>
    </row>
    <row r="178" spans="1:8">
      <c r="A178" s="1">
        <v>44088</v>
      </c>
      <c r="B178">
        <v>30.719999000000001</v>
      </c>
      <c r="C178">
        <v>31.559999000000001</v>
      </c>
      <c r="D178">
        <v>30.540001</v>
      </c>
      <c r="E178">
        <v>31.18</v>
      </c>
      <c r="F178">
        <v>30.798560999999999</v>
      </c>
      <c r="G178">
        <f t="shared" si="2"/>
        <v>2.3637594355212288E-2</v>
      </c>
      <c r="H178">
        <v>11972100</v>
      </c>
    </row>
    <row r="179" spans="1:8">
      <c r="A179" s="1">
        <v>44089</v>
      </c>
      <c r="B179">
        <v>31.360001</v>
      </c>
      <c r="C179">
        <v>33.139999000000003</v>
      </c>
      <c r="D179">
        <v>30.83</v>
      </c>
      <c r="E179">
        <v>31.58</v>
      </c>
      <c r="F179">
        <v>31.193666</v>
      </c>
      <c r="G179">
        <f t="shared" si="2"/>
        <v>1.2828683781687111E-2</v>
      </c>
      <c r="H179">
        <v>21096300</v>
      </c>
    </row>
    <row r="180" spans="1:8">
      <c r="A180" s="1">
        <v>44090</v>
      </c>
      <c r="B180">
        <v>32.68</v>
      </c>
      <c r="C180">
        <v>32.790000999999997</v>
      </c>
      <c r="D180">
        <v>31.74</v>
      </c>
      <c r="E180">
        <v>31.790001</v>
      </c>
      <c r="F180">
        <v>31.4011</v>
      </c>
      <c r="G180">
        <f t="shared" si="2"/>
        <v>6.6498756510375845E-3</v>
      </c>
      <c r="H180">
        <v>16397800</v>
      </c>
    </row>
    <row r="181" spans="1:8">
      <c r="A181" s="1">
        <v>44091</v>
      </c>
      <c r="B181">
        <v>31.309999000000001</v>
      </c>
      <c r="C181">
        <v>31.950001</v>
      </c>
      <c r="D181">
        <v>30.950001</v>
      </c>
      <c r="E181">
        <v>31.92</v>
      </c>
      <c r="F181">
        <v>31.529509000000001</v>
      </c>
      <c r="G181">
        <f t="shared" si="2"/>
        <v>4.0893153424561568E-3</v>
      </c>
      <c r="H181">
        <v>11459900</v>
      </c>
    </row>
    <row r="182" spans="1:8">
      <c r="A182" s="1">
        <v>44092</v>
      </c>
      <c r="B182">
        <v>31.85</v>
      </c>
      <c r="C182">
        <v>32.049999</v>
      </c>
      <c r="D182">
        <v>31.360001</v>
      </c>
      <c r="E182">
        <v>31.5</v>
      </c>
      <c r="F182">
        <v>31.114647000000001</v>
      </c>
      <c r="G182">
        <f t="shared" si="2"/>
        <v>-1.3157895988802126E-2</v>
      </c>
      <c r="H182">
        <v>15039900</v>
      </c>
    </row>
    <row r="183" spans="1:8">
      <c r="A183" s="1">
        <v>44095</v>
      </c>
      <c r="B183">
        <v>30.299999</v>
      </c>
      <c r="C183">
        <v>30.42</v>
      </c>
      <c r="D183">
        <v>29.16</v>
      </c>
      <c r="E183">
        <v>30</v>
      </c>
      <c r="F183">
        <v>29.632995999999999</v>
      </c>
      <c r="G183">
        <f t="shared" si="2"/>
        <v>-4.7619084349567076E-2</v>
      </c>
      <c r="H183">
        <v>20577900</v>
      </c>
    </row>
    <row r="184" spans="1:8">
      <c r="A184" s="1">
        <v>44096</v>
      </c>
      <c r="B184">
        <v>29.85</v>
      </c>
      <c r="C184">
        <v>30.360001</v>
      </c>
      <c r="D184">
        <v>29.33</v>
      </c>
      <c r="E184">
        <v>29.440000999999999</v>
      </c>
      <c r="F184">
        <v>29.079847000000001</v>
      </c>
      <c r="G184">
        <f t="shared" si="2"/>
        <v>-1.8666657937658315E-2</v>
      </c>
      <c r="H184">
        <v>11106800</v>
      </c>
    </row>
    <row r="185" spans="1:8">
      <c r="A185" s="1">
        <v>44097</v>
      </c>
      <c r="B185">
        <v>29.49</v>
      </c>
      <c r="C185">
        <v>29.99</v>
      </c>
      <c r="D185">
        <v>29.200001</v>
      </c>
      <c r="E185">
        <v>29.34</v>
      </c>
      <c r="F185">
        <v>28.981071</v>
      </c>
      <c r="G185">
        <f t="shared" si="2"/>
        <v>-3.3967166333440657E-3</v>
      </c>
      <c r="H185">
        <v>10899600</v>
      </c>
    </row>
    <row r="186" spans="1:8">
      <c r="A186" s="1">
        <v>44098</v>
      </c>
      <c r="B186">
        <v>29.049999</v>
      </c>
      <c r="C186">
        <v>29.59</v>
      </c>
      <c r="D186">
        <v>28.24</v>
      </c>
      <c r="E186">
        <v>29.110001</v>
      </c>
      <c r="F186">
        <v>28.753882999999998</v>
      </c>
      <c r="G186">
        <f t="shared" si="2"/>
        <v>-7.8391857913050478E-3</v>
      </c>
      <c r="H186">
        <v>12393700</v>
      </c>
    </row>
    <row r="187" spans="1:8">
      <c r="A187" s="1">
        <v>44099</v>
      </c>
      <c r="B187">
        <v>28.860001</v>
      </c>
      <c r="C187">
        <v>29.219999000000001</v>
      </c>
      <c r="D187">
        <v>28.559999000000001</v>
      </c>
      <c r="E187">
        <v>29</v>
      </c>
      <c r="F187">
        <v>28.645229</v>
      </c>
      <c r="G187">
        <f t="shared" si="2"/>
        <v>-3.778759202713533E-3</v>
      </c>
      <c r="H187">
        <v>9350400</v>
      </c>
    </row>
    <row r="188" spans="1:8">
      <c r="A188" s="1">
        <v>44102</v>
      </c>
      <c r="B188">
        <v>29.82</v>
      </c>
      <c r="C188">
        <v>30.040001</v>
      </c>
      <c r="D188">
        <v>29.379999000000002</v>
      </c>
      <c r="E188">
        <v>29.440000999999999</v>
      </c>
      <c r="F188">
        <v>29.079847000000001</v>
      </c>
      <c r="G188">
        <f t="shared" si="2"/>
        <v>1.5172439361542667E-2</v>
      </c>
      <c r="H188">
        <v>8395700</v>
      </c>
    </row>
    <row r="189" spans="1:8">
      <c r="A189" s="1">
        <v>44103</v>
      </c>
      <c r="B189">
        <v>29.27</v>
      </c>
      <c r="C189">
        <v>29.4</v>
      </c>
      <c r="D189">
        <v>28.5</v>
      </c>
      <c r="E189">
        <v>28.74</v>
      </c>
      <c r="F189">
        <v>28.388411000000001</v>
      </c>
      <c r="G189">
        <f t="shared" si="2"/>
        <v>-2.3777153985713895E-2</v>
      </c>
      <c r="H189">
        <v>7419900</v>
      </c>
    </row>
    <row r="190" spans="1:8">
      <c r="A190" s="1">
        <v>44104</v>
      </c>
      <c r="B190">
        <v>28.889999</v>
      </c>
      <c r="C190">
        <v>29.82</v>
      </c>
      <c r="D190">
        <v>28.889999</v>
      </c>
      <c r="E190">
        <v>29.59</v>
      </c>
      <c r="F190">
        <v>29.228012</v>
      </c>
      <c r="G190">
        <f t="shared" si="2"/>
        <v>2.9575484164999555E-2</v>
      </c>
      <c r="H190">
        <v>11522000</v>
      </c>
    </row>
    <row r="191" spans="1:8">
      <c r="A191" s="1">
        <v>44105</v>
      </c>
      <c r="B191">
        <v>29.52</v>
      </c>
      <c r="C191">
        <v>30.51</v>
      </c>
      <c r="D191">
        <v>29.15</v>
      </c>
      <c r="E191">
        <v>30.379999000000002</v>
      </c>
      <c r="F191">
        <v>30.008347000000001</v>
      </c>
      <c r="G191">
        <f t="shared" si="2"/>
        <v>2.6698189394475547E-2</v>
      </c>
      <c r="H191">
        <v>15052900</v>
      </c>
    </row>
    <row r="192" spans="1:8">
      <c r="A192" s="1">
        <v>44106</v>
      </c>
      <c r="B192">
        <v>29.65</v>
      </c>
      <c r="C192">
        <v>30.9</v>
      </c>
      <c r="D192">
        <v>29.59</v>
      </c>
      <c r="E192">
        <v>30.459999</v>
      </c>
      <c r="F192">
        <v>30.087368000000001</v>
      </c>
      <c r="G192">
        <f t="shared" si="2"/>
        <v>2.6333006613126209E-3</v>
      </c>
      <c r="H192">
        <v>9474000</v>
      </c>
    </row>
    <row r="193" spans="1:8">
      <c r="A193" s="1">
        <v>44109</v>
      </c>
      <c r="B193">
        <v>30.85</v>
      </c>
      <c r="C193">
        <v>31.290001</v>
      </c>
      <c r="D193">
        <v>30.799999</v>
      </c>
      <c r="E193">
        <v>30.959999</v>
      </c>
      <c r="F193">
        <v>30.581251000000002</v>
      </c>
      <c r="G193">
        <f t="shared" si="2"/>
        <v>1.6414961920231841E-2</v>
      </c>
      <c r="H193">
        <v>8314100</v>
      </c>
    </row>
    <row r="194" spans="1:8">
      <c r="A194" s="1">
        <v>44110</v>
      </c>
      <c r="B194">
        <v>31.27</v>
      </c>
      <c r="C194">
        <v>31.450001</v>
      </c>
      <c r="D194">
        <v>30.299999</v>
      </c>
      <c r="E194">
        <v>30.4</v>
      </c>
      <c r="F194">
        <v>30.028103000000002</v>
      </c>
      <c r="G194">
        <f t="shared" si="2"/>
        <v>-1.8087814654802692E-2</v>
      </c>
      <c r="H194">
        <v>10293700</v>
      </c>
    </row>
    <row r="195" spans="1:8">
      <c r="A195" s="1">
        <v>44111</v>
      </c>
      <c r="B195">
        <v>30.85</v>
      </c>
      <c r="C195">
        <v>31.76</v>
      </c>
      <c r="D195">
        <v>30.809999000000001</v>
      </c>
      <c r="E195">
        <v>31.620000999999998</v>
      </c>
      <c r="F195">
        <v>31.233179</v>
      </c>
      <c r="G195">
        <f t="shared" si="2"/>
        <v>4.0131606049173207E-2</v>
      </c>
      <c r="H195">
        <v>11794500</v>
      </c>
    </row>
    <row r="196" spans="1:8">
      <c r="A196" s="1">
        <v>44112</v>
      </c>
      <c r="B196">
        <v>31.9</v>
      </c>
      <c r="C196">
        <v>32.639999000000003</v>
      </c>
      <c r="D196">
        <v>31.799999</v>
      </c>
      <c r="E196">
        <v>32.209999000000003</v>
      </c>
      <c r="F196">
        <v>31.81596</v>
      </c>
      <c r="G196">
        <f t="shared" ref="G196:G259" si="3">(F196/F195)-1</f>
        <v>1.865903563643001E-2</v>
      </c>
      <c r="H196">
        <v>17323300</v>
      </c>
    </row>
    <row r="197" spans="1:8">
      <c r="A197" s="1">
        <v>44113</v>
      </c>
      <c r="B197">
        <v>32.299999</v>
      </c>
      <c r="C197">
        <v>32.68</v>
      </c>
      <c r="D197">
        <v>32.020000000000003</v>
      </c>
      <c r="E197">
        <v>32.159999999999997</v>
      </c>
      <c r="F197">
        <v>31.766573000000001</v>
      </c>
      <c r="G197">
        <f t="shared" si="3"/>
        <v>-1.55227125002666E-3</v>
      </c>
      <c r="H197">
        <v>9411700</v>
      </c>
    </row>
    <row r="198" spans="1:8">
      <c r="A198" s="1">
        <v>44116</v>
      </c>
      <c r="B198">
        <v>32.360000999999997</v>
      </c>
      <c r="C198">
        <v>32.669998</v>
      </c>
      <c r="D198">
        <v>32.119999</v>
      </c>
      <c r="E198">
        <v>32.209999000000003</v>
      </c>
      <c r="F198">
        <v>31.81596</v>
      </c>
      <c r="G198">
        <f t="shared" si="3"/>
        <v>1.5546845421443578E-3</v>
      </c>
      <c r="H198">
        <v>6932600</v>
      </c>
    </row>
    <row r="199" spans="1:8">
      <c r="A199" s="1">
        <v>44117</v>
      </c>
      <c r="B199">
        <v>32.130001</v>
      </c>
      <c r="C199">
        <v>32.279998999999997</v>
      </c>
      <c r="D199">
        <v>31.469999000000001</v>
      </c>
      <c r="E199">
        <v>31.870000999999998</v>
      </c>
      <c r="F199">
        <v>31.480119999999999</v>
      </c>
      <c r="G199">
        <f t="shared" si="3"/>
        <v>-1.0555708518617757E-2</v>
      </c>
      <c r="H199">
        <v>7842100</v>
      </c>
    </row>
    <row r="200" spans="1:8">
      <c r="A200" s="1">
        <v>44118</v>
      </c>
      <c r="B200">
        <v>32.080002</v>
      </c>
      <c r="C200">
        <v>32.240001999999997</v>
      </c>
      <c r="D200">
        <v>31.530000999999999</v>
      </c>
      <c r="E200">
        <v>31.67</v>
      </c>
      <c r="F200">
        <v>31.282564000000001</v>
      </c>
      <c r="G200">
        <f t="shared" si="3"/>
        <v>-6.2755796356557259E-3</v>
      </c>
      <c r="H200">
        <v>8006200</v>
      </c>
    </row>
    <row r="201" spans="1:8">
      <c r="A201" s="1">
        <v>44119</v>
      </c>
      <c r="B201">
        <v>30.99</v>
      </c>
      <c r="C201">
        <v>32.689999</v>
      </c>
      <c r="D201">
        <v>30.950001</v>
      </c>
      <c r="E201">
        <v>32.590000000000003</v>
      </c>
      <c r="F201">
        <v>32.191310999999999</v>
      </c>
      <c r="G201">
        <f t="shared" si="3"/>
        <v>2.9049632888148214E-2</v>
      </c>
      <c r="H201">
        <v>11829800</v>
      </c>
    </row>
    <row r="202" spans="1:8">
      <c r="A202" s="1">
        <v>44120</v>
      </c>
      <c r="B202">
        <v>32.880001</v>
      </c>
      <c r="C202">
        <v>33.470001000000003</v>
      </c>
      <c r="D202">
        <v>32.68</v>
      </c>
      <c r="E202">
        <v>33.450001</v>
      </c>
      <c r="F202">
        <v>33.040790999999999</v>
      </c>
      <c r="G202">
        <f t="shared" si="3"/>
        <v>2.6388487253594661E-2</v>
      </c>
      <c r="H202">
        <v>11947300</v>
      </c>
    </row>
    <row r="203" spans="1:8">
      <c r="A203" s="1">
        <v>44123</v>
      </c>
      <c r="B203">
        <v>33.5</v>
      </c>
      <c r="C203">
        <v>33.869999</v>
      </c>
      <c r="D203">
        <v>33.049999</v>
      </c>
      <c r="E203">
        <v>33.349997999999999</v>
      </c>
      <c r="F203">
        <v>32.942013000000003</v>
      </c>
      <c r="G203">
        <f t="shared" si="3"/>
        <v>-2.9895773379031709E-3</v>
      </c>
      <c r="H203">
        <v>10527300</v>
      </c>
    </row>
    <row r="204" spans="1:8">
      <c r="A204" s="1">
        <v>44124</v>
      </c>
      <c r="B204">
        <v>33.959999000000003</v>
      </c>
      <c r="C204">
        <v>36.369999</v>
      </c>
      <c r="D204">
        <v>33.770000000000003</v>
      </c>
      <c r="E204">
        <v>35.599997999999999</v>
      </c>
      <c r="F204">
        <v>35.164485999999997</v>
      </c>
      <c r="G204">
        <f t="shared" si="3"/>
        <v>6.7466217076655122E-2</v>
      </c>
      <c r="H204">
        <v>38660900</v>
      </c>
    </row>
    <row r="205" spans="1:8">
      <c r="A205" s="1">
        <v>44125</v>
      </c>
      <c r="B205">
        <v>36.099997999999999</v>
      </c>
      <c r="C205">
        <v>36.279998999999997</v>
      </c>
      <c r="D205">
        <v>35.130001</v>
      </c>
      <c r="E205">
        <v>35.770000000000003</v>
      </c>
      <c r="F205">
        <v>35.332408999999998</v>
      </c>
      <c r="G205">
        <f t="shared" si="3"/>
        <v>4.775357728817653E-3</v>
      </c>
      <c r="H205">
        <v>23277900</v>
      </c>
    </row>
    <row r="206" spans="1:8">
      <c r="A206" s="1">
        <v>44126</v>
      </c>
      <c r="B206">
        <v>35.900002000000001</v>
      </c>
      <c r="C206">
        <v>37.43</v>
      </c>
      <c r="D206">
        <v>35.880001</v>
      </c>
      <c r="E206">
        <v>37.409999999999997</v>
      </c>
      <c r="F206">
        <v>36.952342999999999</v>
      </c>
      <c r="G206">
        <f t="shared" si="3"/>
        <v>4.5848388090379055E-2</v>
      </c>
      <c r="H206">
        <v>23288900</v>
      </c>
    </row>
    <row r="207" spans="1:8">
      <c r="A207" s="1">
        <v>44127</v>
      </c>
      <c r="B207">
        <v>37.490001999999997</v>
      </c>
      <c r="C207">
        <v>38.029998999999997</v>
      </c>
      <c r="D207">
        <v>36.779998999999997</v>
      </c>
      <c r="E207">
        <v>36.830002</v>
      </c>
      <c r="F207">
        <v>36.379443999999999</v>
      </c>
      <c r="G207">
        <f t="shared" si="3"/>
        <v>-1.5503725974831961E-2</v>
      </c>
      <c r="H207">
        <v>16296300</v>
      </c>
    </row>
    <row r="208" spans="1:8">
      <c r="A208" s="1">
        <v>44130</v>
      </c>
      <c r="B208">
        <v>36.270000000000003</v>
      </c>
      <c r="C208">
        <v>36.43</v>
      </c>
      <c r="D208">
        <v>35.200001</v>
      </c>
      <c r="E208">
        <v>35.82</v>
      </c>
      <c r="F208">
        <v>35.381793999999999</v>
      </c>
      <c r="G208">
        <f t="shared" si="3"/>
        <v>-2.7423453750420212E-2</v>
      </c>
      <c r="H208">
        <v>15448100</v>
      </c>
    </row>
    <row r="209" spans="1:8">
      <c r="A209" s="1">
        <v>44131</v>
      </c>
      <c r="B209">
        <v>35.549999</v>
      </c>
      <c r="C209">
        <v>35.849997999999999</v>
      </c>
      <c r="D209">
        <v>34.75</v>
      </c>
      <c r="E209">
        <v>34.889999000000003</v>
      </c>
      <c r="F209">
        <v>34.463177000000002</v>
      </c>
      <c r="G209">
        <f t="shared" si="3"/>
        <v>-2.5962985370385661E-2</v>
      </c>
      <c r="H209">
        <v>11168600</v>
      </c>
    </row>
    <row r="210" spans="1:8">
      <c r="A210" s="1">
        <v>44132</v>
      </c>
      <c r="B210">
        <v>33.729999999999997</v>
      </c>
      <c r="C210">
        <v>34.630001</v>
      </c>
      <c r="D210">
        <v>33.549999</v>
      </c>
      <c r="E210">
        <v>34.090000000000003</v>
      </c>
      <c r="F210">
        <v>33.672958000000001</v>
      </c>
      <c r="G210">
        <f t="shared" si="3"/>
        <v>-2.2929371833595003E-2</v>
      </c>
      <c r="H210">
        <v>15010800</v>
      </c>
    </row>
    <row r="211" spans="1:8">
      <c r="A211" s="1">
        <v>44133</v>
      </c>
      <c r="B211">
        <v>34.509998000000003</v>
      </c>
      <c r="C211">
        <v>35.659999999999997</v>
      </c>
      <c r="D211">
        <v>34.360000999999997</v>
      </c>
      <c r="E211">
        <v>34.889999000000003</v>
      </c>
      <c r="F211">
        <v>34.463177000000002</v>
      </c>
      <c r="G211">
        <f t="shared" si="3"/>
        <v>2.3467466089554634E-2</v>
      </c>
      <c r="H211">
        <v>14230400</v>
      </c>
    </row>
    <row r="212" spans="1:8">
      <c r="A212" s="1">
        <v>44134</v>
      </c>
      <c r="B212">
        <v>34.459999000000003</v>
      </c>
      <c r="C212">
        <v>35.029998999999997</v>
      </c>
      <c r="D212">
        <v>33.959999000000003</v>
      </c>
      <c r="E212">
        <v>34.529998999999997</v>
      </c>
      <c r="F212">
        <v>34.107577999999997</v>
      </c>
      <c r="G212">
        <f t="shared" si="3"/>
        <v>-1.0318230382532767E-2</v>
      </c>
      <c r="H212">
        <v>13074000</v>
      </c>
    </row>
    <row r="213" spans="1:8">
      <c r="A213" s="1">
        <v>44137</v>
      </c>
      <c r="B213">
        <v>35.119999</v>
      </c>
      <c r="C213">
        <v>35.380001</v>
      </c>
      <c r="D213">
        <v>34.380001</v>
      </c>
      <c r="E213">
        <v>34.549999</v>
      </c>
      <c r="F213">
        <v>34.127335000000002</v>
      </c>
      <c r="G213">
        <f t="shared" si="3"/>
        <v>5.7925543701764504E-4</v>
      </c>
      <c r="H213">
        <v>14648400</v>
      </c>
    </row>
    <row r="214" spans="1:8">
      <c r="A214" s="1">
        <v>44138</v>
      </c>
      <c r="B214">
        <v>35.099997999999999</v>
      </c>
      <c r="C214">
        <v>35.990001999999997</v>
      </c>
      <c r="D214">
        <v>34.889999000000003</v>
      </c>
      <c r="E214">
        <v>35.349997999999999</v>
      </c>
      <c r="F214">
        <v>34.917541999999997</v>
      </c>
      <c r="G214">
        <f t="shared" si="3"/>
        <v>2.3154664728435304E-2</v>
      </c>
      <c r="H214">
        <v>11439100</v>
      </c>
    </row>
    <row r="215" spans="1:8">
      <c r="A215" s="1">
        <v>44139</v>
      </c>
      <c r="B215">
        <v>35.310001</v>
      </c>
      <c r="C215">
        <v>35.770000000000003</v>
      </c>
      <c r="D215">
        <v>34.229999999999997</v>
      </c>
      <c r="E215">
        <v>35.240001999999997</v>
      </c>
      <c r="F215">
        <v>34.808895</v>
      </c>
      <c r="G215">
        <f t="shared" si="3"/>
        <v>-3.1115305882641886E-3</v>
      </c>
      <c r="H215">
        <v>14740600</v>
      </c>
    </row>
    <row r="216" spans="1:8">
      <c r="A216" s="1">
        <v>44140</v>
      </c>
      <c r="B216">
        <v>36.900002000000001</v>
      </c>
      <c r="C216">
        <v>37.25</v>
      </c>
      <c r="D216">
        <v>35.340000000000003</v>
      </c>
      <c r="E216">
        <v>37.139999000000003</v>
      </c>
      <c r="F216">
        <v>36.685645999999998</v>
      </c>
      <c r="G216">
        <f t="shared" si="3"/>
        <v>5.3915845360790637E-2</v>
      </c>
      <c r="H216">
        <v>35075000</v>
      </c>
    </row>
    <row r="217" spans="1:8">
      <c r="A217" s="1">
        <v>44141</v>
      </c>
      <c r="B217">
        <v>37.5</v>
      </c>
      <c r="C217">
        <v>38.139999000000003</v>
      </c>
      <c r="D217">
        <v>37.009998000000003</v>
      </c>
      <c r="E217">
        <v>37.470001000000003</v>
      </c>
      <c r="F217">
        <v>37.011612</v>
      </c>
      <c r="G217">
        <f t="shared" si="3"/>
        <v>8.8853825826047395E-3</v>
      </c>
      <c r="H217">
        <v>18089200</v>
      </c>
    </row>
    <row r="218" spans="1:8">
      <c r="A218" s="1">
        <v>44144</v>
      </c>
      <c r="B218">
        <v>38.720001000000003</v>
      </c>
      <c r="C218">
        <v>39.720001000000003</v>
      </c>
      <c r="D218">
        <v>38.630001</v>
      </c>
      <c r="E218">
        <v>38.959999000000003</v>
      </c>
      <c r="F218">
        <v>38.483383000000003</v>
      </c>
      <c r="G218">
        <f t="shared" si="3"/>
        <v>3.9765114796945555E-2</v>
      </c>
      <c r="H218">
        <v>22100800</v>
      </c>
    </row>
    <row r="219" spans="1:8">
      <c r="A219" s="1">
        <v>44145</v>
      </c>
      <c r="B219">
        <v>39.75</v>
      </c>
      <c r="C219">
        <v>41.59</v>
      </c>
      <c r="D219">
        <v>39.560001</v>
      </c>
      <c r="E219">
        <v>41.080002</v>
      </c>
      <c r="F219">
        <v>40.577449999999999</v>
      </c>
      <c r="G219">
        <f t="shared" si="3"/>
        <v>5.4414836658201127E-2</v>
      </c>
      <c r="H219">
        <v>26746900</v>
      </c>
    </row>
    <row r="220" spans="1:8">
      <c r="A220" s="1">
        <v>44146</v>
      </c>
      <c r="B220">
        <v>41.290000999999997</v>
      </c>
      <c r="C220">
        <v>41.77</v>
      </c>
      <c r="D220">
        <v>40.110000999999997</v>
      </c>
      <c r="E220">
        <v>40.560001</v>
      </c>
      <c r="F220">
        <v>40.063811999999999</v>
      </c>
      <c r="G220">
        <f t="shared" si="3"/>
        <v>-1.2658212874392061E-2</v>
      </c>
      <c r="H220">
        <v>19841100</v>
      </c>
    </row>
    <row r="221" spans="1:8">
      <c r="A221" s="1">
        <v>44147</v>
      </c>
      <c r="B221">
        <v>40.110000999999997</v>
      </c>
      <c r="C221">
        <v>40.240001999999997</v>
      </c>
      <c r="D221">
        <v>38.810001</v>
      </c>
      <c r="E221">
        <v>39.32</v>
      </c>
      <c r="F221">
        <v>38.838977999999997</v>
      </c>
      <c r="G221">
        <f t="shared" si="3"/>
        <v>-3.0572078363386934E-2</v>
      </c>
      <c r="H221">
        <v>20239900</v>
      </c>
    </row>
    <row r="222" spans="1:8">
      <c r="A222" s="1">
        <v>44148</v>
      </c>
      <c r="B222">
        <v>39.689999</v>
      </c>
      <c r="C222">
        <v>41.32</v>
      </c>
      <c r="D222">
        <v>39.599997999999999</v>
      </c>
      <c r="E222">
        <v>41.189999</v>
      </c>
      <c r="F222">
        <v>40.686104</v>
      </c>
      <c r="G222">
        <f t="shared" si="3"/>
        <v>4.7558563461685299E-2</v>
      </c>
      <c r="H222">
        <v>15004300</v>
      </c>
    </row>
    <row r="223" spans="1:8">
      <c r="A223" s="1">
        <v>44151</v>
      </c>
      <c r="B223">
        <v>41.77</v>
      </c>
      <c r="C223">
        <v>42.150002000000001</v>
      </c>
      <c r="D223">
        <v>40.919998</v>
      </c>
      <c r="E223">
        <v>42.130001</v>
      </c>
      <c r="F223">
        <v>41.614601</v>
      </c>
      <c r="G223">
        <f t="shared" si="3"/>
        <v>2.2820985759658852E-2</v>
      </c>
      <c r="H223">
        <v>16692100</v>
      </c>
    </row>
    <row r="224" spans="1:8">
      <c r="A224" s="1">
        <v>44152</v>
      </c>
      <c r="B224">
        <v>41.849997999999999</v>
      </c>
      <c r="C224">
        <v>42.540000999999997</v>
      </c>
      <c r="D224">
        <v>41.139999000000003</v>
      </c>
      <c r="E224">
        <v>41.98</v>
      </c>
      <c r="F224">
        <v>41.466434</v>
      </c>
      <c r="G224">
        <f t="shared" si="3"/>
        <v>-3.5604570616933895E-3</v>
      </c>
      <c r="H224">
        <v>16088200</v>
      </c>
    </row>
    <row r="225" spans="1:8">
      <c r="A225" s="1">
        <v>44153</v>
      </c>
      <c r="B225">
        <v>42.189999</v>
      </c>
      <c r="C225">
        <v>44.130001</v>
      </c>
      <c r="D225">
        <v>42.060001</v>
      </c>
      <c r="E225">
        <v>42.720001000000003</v>
      </c>
      <c r="F225">
        <v>42.197387999999997</v>
      </c>
      <c r="G225">
        <f t="shared" si="3"/>
        <v>1.7627606945897378E-2</v>
      </c>
      <c r="H225">
        <v>27632500</v>
      </c>
    </row>
    <row r="226" spans="1:8">
      <c r="A226" s="1">
        <v>44154</v>
      </c>
      <c r="B226">
        <v>42.610000999999997</v>
      </c>
      <c r="C226">
        <v>43.189999</v>
      </c>
      <c r="D226">
        <v>42.18</v>
      </c>
      <c r="E226">
        <v>42.82</v>
      </c>
      <c r="F226">
        <v>42.296162000000002</v>
      </c>
      <c r="G226">
        <f t="shared" si="3"/>
        <v>2.3407609968655319E-3</v>
      </c>
      <c r="H226">
        <v>17214500</v>
      </c>
    </row>
    <row r="227" spans="1:8">
      <c r="A227" s="1">
        <v>44155</v>
      </c>
      <c r="B227">
        <v>42.810001</v>
      </c>
      <c r="C227">
        <v>43.32</v>
      </c>
      <c r="D227">
        <v>42.369999</v>
      </c>
      <c r="E227">
        <v>43.040000999999997</v>
      </c>
      <c r="F227">
        <v>42.513474000000002</v>
      </c>
      <c r="G227">
        <f t="shared" si="3"/>
        <v>5.1378657004386152E-3</v>
      </c>
      <c r="H227">
        <v>16881200</v>
      </c>
    </row>
    <row r="228" spans="1:8">
      <c r="A228" s="1">
        <v>44158</v>
      </c>
      <c r="B228">
        <v>43.959999000000003</v>
      </c>
      <c r="C228">
        <v>45.16</v>
      </c>
      <c r="D228">
        <v>43.560001</v>
      </c>
      <c r="E228">
        <v>44.77</v>
      </c>
      <c r="F228">
        <v>44.222304999999999</v>
      </c>
      <c r="G228">
        <f t="shared" si="3"/>
        <v>4.0195044987384465E-2</v>
      </c>
      <c r="H228">
        <v>22569600</v>
      </c>
    </row>
    <row r="229" spans="1:8">
      <c r="A229" s="1">
        <v>44159</v>
      </c>
      <c r="B229">
        <v>45.91</v>
      </c>
      <c r="C229">
        <v>46.709999000000003</v>
      </c>
      <c r="D229">
        <v>45.07</v>
      </c>
      <c r="E229">
        <v>46.459999000000003</v>
      </c>
      <c r="F229">
        <v>45.891632000000001</v>
      </c>
      <c r="G229">
        <f t="shared" si="3"/>
        <v>3.7748529842576151E-2</v>
      </c>
      <c r="H229">
        <v>20048700</v>
      </c>
    </row>
    <row r="230" spans="1:8">
      <c r="A230" s="1">
        <v>44160</v>
      </c>
      <c r="B230">
        <v>45.610000999999997</v>
      </c>
      <c r="C230">
        <v>46.060001</v>
      </c>
      <c r="D230">
        <v>44.639999000000003</v>
      </c>
      <c r="E230">
        <v>45.459999000000003</v>
      </c>
      <c r="F230">
        <v>44.903866000000001</v>
      </c>
      <c r="G230">
        <f t="shared" si="3"/>
        <v>-2.1523880432057885E-2</v>
      </c>
      <c r="H230">
        <v>16122300</v>
      </c>
    </row>
    <row r="231" spans="1:8">
      <c r="A231" s="1">
        <v>44162</v>
      </c>
      <c r="B231">
        <v>45.349997999999999</v>
      </c>
      <c r="C231">
        <v>45.59</v>
      </c>
      <c r="D231">
        <v>44.75</v>
      </c>
      <c r="E231">
        <v>45.060001</v>
      </c>
      <c r="F231">
        <v>44.508758999999998</v>
      </c>
      <c r="G231">
        <f t="shared" si="3"/>
        <v>-8.7989528563087172E-3</v>
      </c>
      <c r="H231">
        <v>7528800</v>
      </c>
    </row>
    <row r="232" spans="1:8">
      <c r="A232" s="1">
        <v>44165</v>
      </c>
      <c r="B232">
        <v>44.959999000000003</v>
      </c>
      <c r="C232">
        <v>45.32</v>
      </c>
      <c r="D232">
        <v>43.619999</v>
      </c>
      <c r="E232">
        <v>43.84</v>
      </c>
      <c r="F232">
        <v>43.303683999999997</v>
      </c>
      <c r="G232">
        <f t="shared" si="3"/>
        <v>-2.7075007865305811E-2</v>
      </c>
      <c r="H232">
        <v>21600500</v>
      </c>
    </row>
    <row r="233" spans="1:8">
      <c r="A233" s="1">
        <v>44166</v>
      </c>
      <c r="B233">
        <v>44.779998999999997</v>
      </c>
      <c r="C233">
        <v>45.450001</v>
      </c>
      <c r="D233">
        <v>44</v>
      </c>
      <c r="E233">
        <v>44.68</v>
      </c>
      <c r="F233">
        <v>44.133408000000003</v>
      </c>
      <c r="G233">
        <f t="shared" si="3"/>
        <v>1.9160586891406428E-2</v>
      </c>
      <c r="H233">
        <v>12984400</v>
      </c>
    </row>
    <row r="234" spans="1:8">
      <c r="A234" s="1">
        <v>44167</v>
      </c>
      <c r="B234">
        <v>44</v>
      </c>
      <c r="C234">
        <v>44.599997999999999</v>
      </c>
      <c r="D234">
        <v>43.669998</v>
      </c>
      <c r="E234">
        <v>44.580002</v>
      </c>
      <c r="F234">
        <v>44.034633999999997</v>
      </c>
      <c r="G234">
        <f t="shared" si="3"/>
        <v>-2.2380777845211197E-3</v>
      </c>
      <c r="H234">
        <v>11280700</v>
      </c>
    </row>
    <row r="235" spans="1:8">
      <c r="A235" s="1">
        <v>44168</v>
      </c>
      <c r="B235">
        <v>44.790000999999997</v>
      </c>
      <c r="C235">
        <v>44.869999</v>
      </c>
      <c r="D235">
        <v>43.959999000000003</v>
      </c>
      <c r="E235">
        <v>44.09</v>
      </c>
      <c r="F235">
        <v>43.550629000000001</v>
      </c>
      <c r="G235">
        <f t="shared" si="3"/>
        <v>-1.0991461857046358E-2</v>
      </c>
      <c r="H235">
        <v>13437800</v>
      </c>
    </row>
    <row r="236" spans="1:8">
      <c r="A236" s="1">
        <v>44169</v>
      </c>
      <c r="B236">
        <v>44.400002000000001</v>
      </c>
      <c r="C236">
        <v>44.740001999999997</v>
      </c>
      <c r="D236">
        <v>44.130001</v>
      </c>
      <c r="E236">
        <v>44.400002000000001</v>
      </c>
      <c r="F236">
        <v>43.856838000000003</v>
      </c>
      <c r="G236">
        <f t="shared" si="3"/>
        <v>7.0311039594859182E-3</v>
      </c>
      <c r="H236">
        <v>11895200</v>
      </c>
    </row>
    <row r="237" spans="1:8">
      <c r="A237" s="1">
        <v>44172</v>
      </c>
      <c r="B237">
        <v>44.400002000000001</v>
      </c>
      <c r="C237">
        <v>44.400002000000001</v>
      </c>
      <c r="D237">
        <v>43.580002</v>
      </c>
      <c r="E237">
        <v>44.310001</v>
      </c>
      <c r="F237">
        <v>43.767941</v>
      </c>
      <c r="G237">
        <f t="shared" si="3"/>
        <v>-2.0269815165425698E-3</v>
      </c>
      <c r="H237">
        <v>9207500</v>
      </c>
    </row>
    <row r="238" spans="1:8">
      <c r="A238" s="1">
        <v>44173</v>
      </c>
      <c r="B238">
        <v>43.720001000000003</v>
      </c>
      <c r="C238">
        <v>44.18</v>
      </c>
      <c r="D238">
        <v>43.419998</v>
      </c>
      <c r="E238">
        <v>43.799999</v>
      </c>
      <c r="F238">
        <v>43.264175000000002</v>
      </c>
      <c r="G238">
        <f t="shared" si="3"/>
        <v>-1.1509931435888188E-2</v>
      </c>
      <c r="H238">
        <v>10160400</v>
      </c>
    </row>
    <row r="239" spans="1:8">
      <c r="A239" s="1">
        <v>44174</v>
      </c>
      <c r="B239">
        <v>44.130001</v>
      </c>
      <c r="C239">
        <v>44.549999</v>
      </c>
      <c r="D239">
        <v>43.91</v>
      </c>
      <c r="E239">
        <v>44.43</v>
      </c>
      <c r="F239">
        <v>43.886467000000003</v>
      </c>
      <c r="G239">
        <f t="shared" si="3"/>
        <v>1.4383540192318467E-2</v>
      </c>
      <c r="H239">
        <v>12470500</v>
      </c>
    </row>
    <row r="240" spans="1:8">
      <c r="A240" s="1">
        <v>44175</v>
      </c>
      <c r="B240">
        <v>43.830002</v>
      </c>
      <c r="C240">
        <v>43.880001</v>
      </c>
      <c r="D240">
        <v>42.459999000000003</v>
      </c>
      <c r="E240">
        <v>42.869999</v>
      </c>
      <c r="F240">
        <v>42.345554</v>
      </c>
      <c r="G240">
        <f t="shared" si="3"/>
        <v>-3.5111347650746305E-2</v>
      </c>
      <c r="H240">
        <v>18235600</v>
      </c>
    </row>
    <row r="241" spans="1:8">
      <c r="A241" s="1">
        <v>44176</v>
      </c>
      <c r="B241">
        <v>42.48</v>
      </c>
      <c r="C241">
        <v>42.68</v>
      </c>
      <c r="D241">
        <v>41.619999</v>
      </c>
      <c r="E241">
        <v>41.919998</v>
      </c>
      <c r="F241">
        <v>41.407176999999997</v>
      </c>
      <c r="G241">
        <f t="shared" si="3"/>
        <v>-2.2159988744036796E-2</v>
      </c>
      <c r="H241">
        <v>15555600</v>
      </c>
    </row>
    <row r="242" spans="1:8">
      <c r="A242" s="1">
        <v>44179</v>
      </c>
      <c r="B242">
        <v>42.490001999999997</v>
      </c>
      <c r="C242">
        <v>42.540000999999997</v>
      </c>
      <c r="D242">
        <v>41.419998</v>
      </c>
      <c r="E242">
        <v>41.619999</v>
      </c>
      <c r="F242">
        <v>41.110844</v>
      </c>
      <c r="G242">
        <f t="shared" si="3"/>
        <v>-7.1565612888798702E-3</v>
      </c>
      <c r="H242">
        <v>9995700</v>
      </c>
    </row>
    <row r="243" spans="1:8">
      <c r="A243" s="1">
        <v>44180</v>
      </c>
      <c r="B243">
        <v>41.990001999999997</v>
      </c>
      <c r="C243">
        <v>42.16</v>
      </c>
      <c r="D243">
        <v>41.310001</v>
      </c>
      <c r="E243">
        <v>41.66</v>
      </c>
      <c r="F243">
        <v>41.150356000000002</v>
      </c>
      <c r="G243">
        <f t="shared" si="3"/>
        <v>9.611089473133827E-4</v>
      </c>
      <c r="H243">
        <v>12510300</v>
      </c>
    </row>
    <row r="244" spans="1:8">
      <c r="A244" s="1">
        <v>44181</v>
      </c>
      <c r="B244">
        <v>41.790000999999997</v>
      </c>
      <c r="C244">
        <v>41.869999</v>
      </c>
      <c r="D244">
        <v>40.810001</v>
      </c>
      <c r="E244">
        <v>41.419998</v>
      </c>
      <c r="F244">
        <v>40.913283999999997</v>
      </c>
      <c r="G244">
        <f t="shared" si="3"/>
        <v>-5.7611166231467115E-3</v>
      </c>
      <c r="H244">
        <v>15134100</v>
      </c>
    </row>
    <row r="245" spans="1:8">
      <c r="A245" s="1">
        <v>44182</v>
      </c>
      <c r="B245">
        <v>41.709999000000003</v>
      </c>
      <c r="C245">
        <v>42.029998999999997</v>
      </c>
      <c r="D245">
        <v>41.43</v>
      </c>
      <c r="E245">
        <v>42.029998999999997</v>
      </c>
      <c r="F245">
        <v>41.515822999999997</v>
      </c>
      <c r="G245">
        <f t="shared" si="3"/>
        <v>1.472722160362383E-2</v>
      </c>
      <c r="H245">
        <v>12081600</v>
      </c>
    </row>
    <row r="246" spans="1:8">
      <c r="A246" s="1">
        <v>44183</v>
      </c>
      <c r="B246">
        <v>42.02</v>
      </c>
      <c r="C246">
        <v>42.049999</v>
      </c>
      <c r="D246">
        <v>40.590000000000003</v>
      </c>
      <c r="E246">
        <v>41.009998000000003</v>
      </c>
      <c r="F246">
        <v>40.508305</v>
      </c>
      <c r="G246">
        <f t="shared" si="3"/>
        <v>-2.4268289225532147E-2</v>
      </c>
      <c r="H246">
        <v>21808300</v>
      </c>
    </row>
    <row r="247" spans="1:8">
      <c r="A247" s="1">
        <v>44186</v>
      </c>
      <c r="B247">
        <v>40.259998000000003</v>
      </c>
      <c r="C247">
        <v>41.5</v>
      </c>
      <c r="D247">
        <v>40.060001</v>
      </c>
      <c r="E247">
        <v>41.209999000000003</v>
      </c>
      <c r="F247">
        <v>40.705860000000001</v>
      </c>
      <c r="G247">
        <f t="shared" si="3"/>
        <v>4.8769011687850305E-3</v>
      </c>
      <c r="H247">
        <v>15533900</v>
      </c>
    </row>
    <row r="248" spans="1:8">
      <c r="A248" s="1">
        <v>44187</v>
      </c>
      <c r="B248">
        <v>41.349997999999999</v>
      </c>
      <c r="C248">
        <v>41.400002000000001</v>
      </c>
      <c r="D248">
        <v>40.549999</v>
      </c>
      <c r="E248">
        <v>40.900002000000001</v>
      </c>
      <c r="F248">
        <v>40.399653999999998</v>
      </c>
      <c r="G248">
        <f t="shared" si="3"/>
        <v>-7.5224058649050463E-3</v>
      </c>
      <c r="H248">
        <v>10559000</v>
      </c>
    </row>
    <row r="249" spans="1:8">
      <c r="A249" s="1">
        <v>44188</v>
      </c>
      <c r="B249">
        <v>41.18</v>
      </c>
      <c r="C249">
        <v>42.889999000000003</v>
      </c>
      <c r="D249">
        <v>41.099997999999999</v>
      </c>
      <c r="E249">
        <v>42.450001</v>
      </c>
      <c r="F249">
        <v>41.930691000000003</v>
      </c>
      <c r="G249">
        <f t="shared" si="3"/>
        <v>3.7897280011358614E-2</v>
      </c>
      <c r="H249">
        <v>17573100</v>
      </c>
    </row>
    <row r="250" spans="1:8">
      <c r="A250" s="1">
        <v>44189</v>
      </c>
      <c r="B250">
        <v>42.060001</v>
      </c>
      <c r="C250">
        <v>42.200001</v>
      </c>
      <c r="D250">
        <v>41.209999000000003</v>
      </c>
      <c r="E250">
        <v>41.580002</v>
      </c>
      <c r="F250">
        <v>41.071339000000002</v>
      </c>
      <c r="G250">
        <f t="shared" si="3"/>
        <v>-2.0494582357347801E-2</v>
      </c>
      <c r="H250">
        <v>7825400</v>
      </c>
    </row>
    <row r="251" spans="1:8">
      <c r="A251" s="1">
        <v>44193</v>
      </c>
      <c r="B251">
        <v>42</v>
      </c>
      <c r="C251">
        <v>42.189999</v>
      </c>
      <c r="D251">
        <v>41.630001</v>
      </c>
      <c r="E251">
        <v>41.66</v>
      </c>
      <c r="F251">
        <v>41.150356000000002</v>
      </c>
      <c r="G251">
        <f t="shared" si="3"/>
        <v>1.9238963696801559E-3</v>
      </c>
      <c r="H251">
        <v>10471400</v>
      </c>
    </row>
    <row r="252" spans="1:8">
      <c r="A252" s="1">
        <v>44194</v>
      </c>
      <c r="B252">
        <v>41.889999000000003</v>
      </c>
      <c r="C252">
        <v>42.130001</v>
      </c>
      <c r="D252">
        <v>41.369999</v>
      </c>
      <c r="E252">
        <v>41.57</v>
      </c>
      <c r="F252">
        <v>41.061455000000002</v>
      </c>
      <c r="G252">
        <f t="shared" si="3"/>
        <v>-2.1603944325536695E-3</v>
      </c>
      <c r="H252">
        <v>7987700</v>
      </c>
    </row>
    <row r="253" spans="1:8">
      <c r="A253" s="1">
        <v>44195</v>
      </c>
      <c r="B253">
        <v>41.650002000000001</v>
      </c>
      <c r="C253">
        <v>42.200001</v>
      </c>
      <c r="D253">
        <v>41.57</v>
      </c>
      <c r="E253">
        <v>41.84</v>
      </c>
      <c r="F253">
        <v>41.328156</v>
      </c>
      <c r="G253">
        <f t="shared" si="3"/>
        <v>6.4951668176393973E-3</v>
      </c>
      <c r="H253">
        <v>6491900</v>
      </c>
    </row>
    <row r="254" spans="1:8">
      <c r="A254" s="1">
        <v>44196</v>
      </c>
      <c r="B254">
        <v>41.759998000000003</v>
      </c>
      <c r="C254">
        <v>41.799999</v>
      </c>
      <c r="D254">
        <v>41.200001</v>
      </c>
      <c r="E254">
        <v>41.639999000000003</v>
      </c>
      <c r="F254">
        <v>41.130600000000001</v>
      </c>
      <c r="G254">
        <f t="shared" si="3"/>
        <v>-4.7801794011811394E-3</v>
      </c>
      <c r="H254">
        <v>11101300</v>
      </c>
    </row>
    <row r="255" spans="1:8">
      <c r="A255" s="1">
        <v>44200</v>
      </c>
      <c r="B255">
        <v>41.950001</v>
      </c>
      <c r="C255">
        <v>42.119999</v>
      </c>
      <c r="D255">
        <v>40.139999000000003</v>
      </c>
      <c r="E255">
        <v>40.509998000000003</v>
      </c>
      <c r="F255">
        <v>40.014423000000001</v>
      </c>
      <c r="G255">
        <f t="shared" si="3"/>
        <v>-2.7137386763139815E-2</v>
      </c>
      <c r="H255">
        <v>15768100</v>
      </c>
    </row>
    <row r="256" spans="1:8">
      <c r="A256" s="1">
        <v>44201</v>
      </c>
      <c r="B256">
        <v>40.060001</v>
      </c>
      <c r="C256">
        <v>41.84</v>
      </c>
      <c r="D256">
        <v>40.040000999999997</v>
      </c>
      <c r="E256">
        <v>41.66</v>
      </c>
      <c r="F256">
        <v>41.150356000000002</v>
      </c>
      <c r="G256">
        <f t="shared" si="3"/>
        <v>2.8388088964821589E-2</v>
      </c>
      <c r="H256">
        <v>18045800</v>
      </c>
    </row>
    <row r="257" spans="1:8">
      <c r="A257" s="1">
        <v>44202</v>
      </c>
      <c r="B257">
        <v>41.919998</v>
      </c>
      <c r="C257">
        <v>43.849997999999999</v>
      </c>
      <c r="D257">
        <v>41.860000999999997</v>
      </c>
      <c r="E257">
        <v>42.98</v>
      </c>
      <c r="F257">
        <v>42.454205000000002</v>
      </c>
      <c r="G257">
        <f t="shared" si="3"/>
        <v>3.1684999274368408E-2</v>
      </c>
      <c r="H257">
        <v>22694900</v>
      </c>
    </row>
    <row r="258" spans="1:8">
      <c r="A258" s="1">
        <v>44203</v>
      </c>
      <c r="B258">
        <v>43.98</v>
      </c>
      <c r="C258">
        <v>43.98</v>
      </c>
      <c r="D258">
        <v>42.959999000000003</v>
      </c>
      <c r="E258">
        <v>43.32</v>
      </c>
      <c r="F258">
        <v>42.790047000000001</v>
      </c>
      <c r="G258">
        <f t="shared" si="3"/>
        <v>7.9106887056299424E-3</v>
      </c>
      <c r="H258">
        <v>13625700</v>
      </c>
    </row>
    <row r="259" spans="1:8">
      <c r="A259" s="1">
        <v>44204</v>
      </c>
      <c r="B259">
        <v>43.310001</v>
      </c>
      <c r="C259">
        <v>43.490001999999997</v>
      </c>
      <c r="D259">
        <v>42.32</v>
      </c>
      <c r="E259">
        <v>43.060001</v>
      </c>
      <c r="F259">
        <v>42.533230000000003</v>
      </c>
      <c r="G259">
        <f t="shared" si="3"/>
        <v>-6.0017928935669485E-3</v>
      </c>
      <c r="H259">
        <v>18426200</v>
      </c>
    </row>
    <row r="260" spans="1:8">
      <c r="A260" s="1">
        <v>44207</v>
      </c>
      <c r="B260">
        <v>43.02</v>
      </c>
      <c r="C260">
        <v>45.279998999999997</v>
      </c>
      <c r="D260">
        <v>42.630001</v>
      </c>
      <c r="E260">
        <v>45.009998000000003</v>
      </c>
      <c r="F260">
        <v>44.45937</v>
      </c>
      <c r="G260">
        <f t="shared" ref="G260:G323" si="4">(F260/F259)-1</f>
        <v>4.528553321720441E-2</v>
      </c>
      <c r="H260">
        <v>25864100</v>
      </c>
    </row>
    <row r="261" spans="1:8">
      <c r="A261" s="1">
        <v>44208</v>
      </c>
      <c r="B261">
        <v>46.299999</v>
      </c>
      <c r="C261">
        <v>48.950001</v>
      </c>
      <c r="D261">
        <v>45.650002000000001</v>
      </c>
      <c r="E261">
        <v>47.82</v>
      </c>
      <c r="F261">
        <v>47.234997</v>
      </c>
      <c r="G261">
        <f t="shared" si="4"/>
        <v>6.243064172974111E-2</v>
      </c>
      <c r="H261">
        <v>63889300</v>
      </c>
    </row>
    <row r="262" spans="1:8">
      <c r="A262" s="1">
        <v>44209</v>
      </c>
      <c r="B262">
        <v>50.779998999999997</v>
      </c>
      <c r="C262">
        <v>50.970001000000003</v>
      </c>
      <c r="D262">
        <v>48.060001</v>
      </c>
      <c r="E262">
        <v>48.73</v>
      </c>
      <c r="F262">
        <v>48.133862000000001</v>
      </c>
      <c r="G262">
        <f t="shared" si="4"/>
        <v>1.9029640247463231E-2</v>
      </c>
      <c r="H262">
        <v>49229700</v>
      </c>
    </row>
    <row r="263" spans="1:8">
      <c r="A263" s="1">
        <v>44210</v>
      </c>
      <c r="B263">
        <v>49.5</v>
      </c>
      <c r="C263">
        <v>51.869999</v>
      </c>
      <c r="D263">
        <v>49.330002</v>
      </c>
      <c r="E263">
        <v>51.529998999999997</v>
      </c>
      <c r="F263">
        <v>50.899605000000001</v>
      </c>
      <c r="G263">
        <f t="shared" si="4"/>
        <v>5.7459403527603925E-2</v>
      </c>
      <c r="H263">
        <v>36839800</v>
      </c>
    </row>
    <row r="264" spans="1:8">
      <c r="A264" s="1">
        <v>44211</v>
      </c>
      <c r="B264">
        <v>51.299999</v>
      </c>
      <c r="C264">
        <v>51.400002000000001</v>
      </c>
      <c r="D264">
        <v>49.259998000000003</v>
      </c>
      <c r="E264">
        <v>49.970001000000003</v>
      </c>
      <c r="F264">
        <v>49.358696000000002</v>
      </c>
      <c r="G264">
        <f t="shared" si="4"/>
        <v>-3.0273496228507057E-2</v>
      </c>
      <c r="H264">
        <v>25293700</v>
      </c>
    </row>
    <row r="265" spans="1:8">
      <c r="A265" s="1">
        <v>44215</v>
      </c>
      <c r="B265">
        <v>53.689999</v>
      </c>
      <c r="C265">
        <v>55.139999000000003</v>
      </c>
      <c r="D265">
        <v>52.259998000000003</v>
      </c>
      <c r="E265">
        <v>54.84</v>
      </c>
      <c r="F265">
        <v>54.169117</v>
      </c>
      <c r="G265">
        <f t="shared" si="4"/>
        <v>9.7458429614915243E-2</v>
      </c>
      <c r="H265">
        <v>64144000</v>
      </c>
    </row>
    <row r="266" spans="1:8">
      <c r="A266" s="1">
        <v>44216</v>
      </c>
      <c r="B266">
        <v>56.23</v>
      </c>
      <c r="C266">
        <v>56.599997999999999</v>
      </c>
      <c r="D266">
        <v>54.849997999999999</v>
      </c>
      <c r="E266">
        <v>55.860000999999997</v>
      </c>
      <c r="F266">
        <v>55.176639999999999</v>
      </c>
      <c r="G266">
        <f t="shared" si="4"/>
        <v>1.8599583227468797E-2</v>
      </c>
      <c r="H266">
        <v>47428500</v>
      </c>
    </row>
    <row r="267" spans="1:8">
      <c r="A267" s="1">
        <v>44217</v>
      </c>
      <c r="B267">
        <v>56.330002</v>
      </c>
      <c r="C267">
        <v>56.970001000000003</v>
      </c>
      <c r="D267">
        <v>54.759998000000003</v>
      </c>
      <c r="E267">
        <v>55.080002</v>
      </c>
      <c r="F267">
        <v>54.406180999999997</v>
      </c>
      <c r="G267">
        <f t="shared" si="4"/>
        <v>-1.3963499770917598E-2</v>
      </c>
      <c r="H267">
        <v>39843100</v>
      </c>
    </row>
    <row r="268" spans="1:8">
      <c r="A268" s="1">
        <v>44218</v>
      </c>
      <c r="B268">
        <v>54.5</v>
      </c>
      <c r="C268">
        <v>55.77</v>
      </c>
      <c r="D268">
        <v>54.27</v>
      </c>
      <c r="E268">
        <v>55.400002000000001</v>
      </c>
      <c r="F268">
        <v>54.722262999999998</v>
      </c>
      <c r="G268">
        <f t="shared" si="4"/>
        <v>5.8096707798696023E-3</v>
      </c>
      <c r="H268">
        <v>23895600</v>
      </c>
    </row>
    <row r="269" spans="1:8">
      <c r="A269" s="1">
        <v>44221</v>
      </c>
      <c r="B269">
        <v>54.950001</v>
      </c>
      <c r="C269">
        <v>55.16</v>
      </c>
      <c r="D269">
        <v>51.02</v>
      </c>
      <c r="E269">
        <v>53.389999000000003</v>
      </c>
      <c r="F269">
        <v>52.736854999999998</v>
      </c>
      <c r="G269">
        <f t="shared" si="4"/>
        <v>-3.6281540476496787E-2</v>
      </c>
      <c r="H269">
        <v>39844200</v>
      </c>
    </row>
    <row r="270" spans="1:8">
      <c r="A270" s="1">
        <v>44222</v>
      </c>
      <c r="B270">
        <v>53.389999000000003</v>
      </c>
      <c r="C270">
        <v>53.59</v>
      </c>
      <c r="D270">
        <v>51.810001</v>
      </c>
      <c r="E270">
        <v>52.040000999999997</v>
      </c>
      <c r="F270">
        <v>51.403377999999996</v>
      </c>
      <c r="G270">
        <f t="shared" si="4"/>
        <v>-2.5285485833389187E-2</v>
      </c>
      <c r="H270">
        <v>21648200</v>
      </c>
    </row>
    <row r="271" spans="1:8">
      <c r="A271" s="1">
        <v>44223</v>
      </c>
      <c r="B271">
        <v>50.799999</v>
      </c>
      <c r="C271">
        <v>50.860000999999997</v>
      </c>
      <c r="D271">
        <v>48.709999000000003</v>
      </c>
      <c r="E271">
        <v>49.34</v>
      </c>
      <c r="F271">
        <v>48.736401000000001</v>
      </c>
      <c r="G271">
        <f t="shared" si="4"/>
        <v>-5.1883302299704837E-2</v>
      </c>
      <c r="H271">
        <v>38315200</v>
      </c>
    </row>
    <row r="272" spans="1:8">
      <c r="A272" s="1">
        <v>44224</v>
      </c>
      <c r="B272">
        <v>49.880001</v>
      </c>
      <c r="C272">
        <v>53</v>
      </c>
      <c r="D272">
        <v>49.560001</v>
      </c>
      <c r="E272">
        <v>51.040000999999997</v>
      </c>
      <c r="F272">
        <v>50.415607000000001</v>
      </c>
      <c r="G272">
        <f t="shared" si="4"/>
        <v>3.4454862598491953E-2</v>
      </c>
      <c r="H272">
        <v>37573400</v>
      </c>
    </row>
    <row r="273" spans="1:8">
      <c r="A273" s="1">
        <v>44225</v>
      </c>
      <c r="B273">
        <v>50.700001</v>
      </c>
      <c r="C273">
        <v>51.779998999999997</v>
      </c>
      <c r="D273">
        <v>49.959999000000003</v>
      </c>
      <c r="E273">
        <v>50.68</v>
      </c>
      <c r="F273">
        <v>50.060009000000001</v>
      </c>
      <c r="G273">
        <f t="shared" si="4"/>
        <v>-7.053331719282907E-3</v>
      </c>
      <c r="H273">
        <v>26466800</v>
      </c>
    </row>
    <row r="274" spans="1:8">
      <c r="A274" s="1">
        <v>44228</v>
      </c>
      <c r="B274">
        <v>51.459999000000003</v>
      </c>
      <c r="C274">
        <v>51.950001</v>
      </c>
      <c r="D274">
        <v>50.439999</v>
      </c>
      <c r="E274">
        <v>51.509998000000003</v>
      </c>
      <c r="F274">
        <v>50.879852</v>
      </c>
      <c r="G274">
        <f t="shared" si="4"/>
        <v>1.6377204406814894E-2</v>
      </c>
      <c r="H274">
        <v>21451300</v>
      </c>
    </row>
    <row r="275" spans="1:8">
      <c r="A275" s="1">
        <v>44229</v>
      </c>
      <c r="B275">
        <v>52.299999</v>
      </c>
      <c r="C275">
        <v>52.98</v>
      </c>
      <c r="D275">
        <v>51.959999000000003</v>
      </c>
      <c r="E275">
        <v>52.720001000000003</v>
      </c>
      <c r="F275">
        <v>52.075054000000002</v>
      </c>
      <c r="G275">
        <f t="shared" si="4"/>
        <v>2.3490673675701679E-2</v>
      </c>
      <c r="H275">
        <v>20457400</v>
      </c>
    </row>
    <row r="276" spans="1:8">
      <c r="A276" s="1">
        <v>44230</v>
      </c>
      <c r="B276">
        <v>53.299999</v>
      </c>
      <c r="C276">
        <v>55.049999</v>
      </c>
      <c r="D276">
        <v>53.189999</v>
      </c>
      <c r="E276">
        <v>54.25</v>
      </c>
      <c r="F276">
        <v>53.586334000000001</v>
      </c>
      <c r="G276">
        <f t="shared" si="4"/>
        <v>2.9021189301119188E-2</v>
      </c>
      <c r="H276">
        <v>30706500</v>
      </c>
    </row>
    <row r="277" spans="1:8">
      <c r="A277" s="1">
        <v>44231</v>
      </c>
      <c r="B277">
        <v>53.34</v>
      </c>
      <c r="C277">
        <v>54.560001</v>
      </c>
      <c r="D277">
        <v>52.970001000000003</v>
      </c>
      <c r="E277">
        <v>54.130001</v>
      </c>
      <c r="F277">
        <v>53.467807999999998</v>
      </c>
      <c r="G277">
        <f t="shared" si="4"/>
        <v>-2.2118699144449971E-3</v>
      </c>
      <c r="H277">
        <v>19243300</v>
      </c>
    </row>
    <row r="278" spans="1:8">
      <c r="A278" s="1">
        <v>44232</v>
      </c>
      <c r="B278">
        <v>54.82</v>
      </c>
      <c r="C278">
        <v>55.049999</v>
      </c>
      <c r="D278">
        <v>54.150002000000001</v>
      </c>
      <c r="E278">
        <v>54.41</v>
      </c>
      <c r="F278">
        <v>53.744377</v>
      </c>
      <c r="G278">
        <f t="shared" si="4"/>
        <v>5.1726264895692875E-3</v>
      </c>
      <c r="H278">
        <v>17250200</v>
      </c>
    </row>
    <row r="279" spans="1:8">
      <c r="A279" s="1">
        <v>44235</v>
      </c>
      <c r="B279">
        <v>56</v>
      </c>
      <c r="C279">
        <v>57.049999</v>
      </c>
      <c r="D279">
        <v>55.669998</v>
      </c>
      <c r="E279">
        <v>56.880001</v>
      </c>
      <c r="F279">
        <v>56.184165999999998</v>
      </c>
      <c r="G279">
        <f t="shared" si="4"/>
        <v>4.5396172328874496E-2</v>
      </c>
      <c r="H279">
        <v>26990000</v>
      </c>
    </row>
    <row r="280" spans="1:8">
      <c r="A280" s="1">
        <v>44236</v>
      </c>
      <c r="B280">
        <v>56.540000999999997</v>
      </c>
      <c r="C280">
        <v>56.939999</v>
      </c>
      <c r="D280">
        <v>55.740001999999997</v>
      </c>
      <c r="E280">
        <v>56.060001</v>
      </c>
      <c r="F280">
        <v>55.374191000000003</v>
      </c>
      <c r="G280">
        <f t="shared" si="4"/>
        <v>-1.4416428286930461E-2</v>
      </c>
      <c r="H280">
        <v>25168800</v>
      </c>
    </row>
    <row r="281" spans="1:8">
      <c r="A281" s="1">
        <v>44237</v>
      </c>
      <c r="B281">
        <v>55.610000999999997</v>
      </c>
      <c r="C281">
        <v>55.689999</v>
      </c>
      <c r="D281">
        <v>52.509998000000003</v>
      </c>
      <c r="E281">
        <v>54.880001</v>
      </c>
      <c r="F281">
        <v>54.208629999999999</v>
      </c>
      <c r="G281">
        <f t="shared" si="4"/>
        <v>-2.1048813155572832E-2</v>
      </c>
      <c r="H281">
        <v>55329800</v>
      </c>
    </row>
    <row r="282" spans="1:8">
      <c r="A282" s="1">
        <v>44238</v>
      </c>
      <c r="B282">
        <v>53.610000999999997</v>
      </c>
      <c r="C282">
        <v>53.799999</v>
      </c>
      <c r="D282">
        <v>52.349997999999999</v>
      </c>
      <c r="E282">
        <v>53.5</v>
      </c>
      <c r="F282">
        <v>52.845511999999999</v>
      </c>
      <c r="G282">
        <f t="shared" si="4"/>
        <v>-2.5145774759480211E-2</v>
      </c>
      <c r="H282">
        <v>29871400</v>
      </c>
    </row>
    <row r="283" spans="1:8">
      <c r="A283" s="1">
        <v>44239</v>
      </c>
      <c r="B283">
        <v>53</v>
      </c>
      <c r="C283">
        <v>54.189999</v>
      </c>
      <c r="D283">
        <v>52.959999000000003</v>
      </c>
      <c r="E283">
        <v>53.599997999999999</v>
      </c>
      <c r="F283">
        <v>52.944282999999999</v>
      </c>
      <c r="G283">
        <f t="shared" si="4"/>
        <v>1.8690518127630895E-3</v>
      </c>
      <c r="H283">
        <v>15317400</v>
      </c>
    </row>
    <row r="284" spans="1:8">
      <c r="A284" s="1">
        <v>44243</v>
      </c>
      <c r="B284">
        <v>53.709999000000003</v>
      </c>
      <c r="C284">
        <v>53.990001999999997</v>
      </c>
      <c r="D284">
        <v>53.220001000000003</v>
      </c>
      <c r="E284">
        <v>53.459999000000003</v>
      </c>
      <c r="F284">
        <v>52.805999999999997</v>
      </c>
      <c r="G284">
        <f t="shared" si="4"/>
        <v>-2.6118589612404985E-3</v>
      </c>
      <c r="H284">
        <v>18541600</v>
      </c>
    </row>
    <row r="285" spans="1:8">
      <c r="A285" s="1">
        <v>44244</v>
      </c>
      <c r="B285">
        <v>52.84</v>
      </c>
      <c r="C285">
        <v>53.330002</v>
      </c>
      <c r="D285">
        <v>52.080002</v>
      </c>
      <c r="E285">
        <v>52.889999000000003</v>
      </c>
      <c r="F285">
        <v>52.24297</v>
      </c>
      <c r="G285">
        <f t="shared" si="4"/>
        <v>-1.0662235352043248E-2</v>
      </c>
      <c r="H285">
        <v>13989700</v>
      </c>
    </row>
    <row r="286" spans="1:8">
      <c r="A286" s="1">
        <v>44245</v>
      </c>
      <c r="B286">
        <v>52.560001</v>
      </c>
      <c r="C286">
        <v>52.619999</v>
      </c>
      <c r="D286">
        <v>51.599997999999999</v>
      </c>
      <c r="E286">
        <v>52.16</v>
      </c>
      <c r="F286">
        <v>51.521900000000002</v>
      </c>
      <c r="G286">
        <f t="shared" si="4"/>
        <v>-1.3802239803747729E-2</v>
      </c>
      <c r="H286">
        <v>17615900</v>
      </c>
    </row>
    <row r="287" spans="1:8">
      <c r="A287" s="1">
        <v>44246</v>
      </c>
      <c r="B287">
        <v>52.5</v>
      </c>
      <c r="C287">
        <v>53.290000999999997</v>
      </c>
      <c r="D287">
        <v>52.220001000000003</v>
      </c>
      <c r="E287">
        <v>52.57</v>
      </c>
      <c r="F287">
        <v>51.926887999999998</v>
      </c>
      <c r="G287">
        <f t="shared" si="4"/>
        <v>7.8605020389386215E-3</v>
      </c>
      <c r="H287">
        <v>15354400</v>
      </c>
    </row>
    <row r="288" spans="1:8">
      <c r="A288" s="1">
        <v>44249</v>
      </c>
      <c r="B288">
        <v>52</v>
      </c>
      <c r="C288">
        <v>52.93</v>
      </c>
      <c r="D288">
        <v>51.880001</v>
      </c>
      <c r="E288">
        <v>51.98</v>
      </c>
      <c r="F288">
        <v>51.344109000000003</v>
      </c>
      <c r="G288">
        <f t="shared" si="4"/>
        <v>-1.1223068095280286E-2</v>
      </c>
      <c r="H288">
        <v>14501300</v>
      </c>
    </row>
    <row r="289" spans="1:8">
      <c r="A289" s="1">
        <v>44250</v>
      </c>
      <c r="B289">
        <v>51</v>
      </c>
      <c r="C289">
        <v>51.380001</v>
      </c>
      <c r="D289">
        <v>49.349997999999999</v>
      </c>
      <c r="E289">
        <v>51.110000999999997</v>
      </c>
      <c r="F289">
        <v>50.484749000000001</v>
      </c>
      <c r="G289">
        <f t="shared" si="4"/>
        <v>-1.6737265807845736E-2</v>
      </c>
      <c r="H289">
        <v>21202700</v>
      </c>
    </row>
    <row r="290" spans="1:8">
      <c r="A290" s="1">
        <v>44251</v>
      </c>
      <c r="B290">
        <v>51.950001</v>
      </c>
      <c r="C290">
        <v>53.209999000000003</v>
      </c>
      <c r="D290">
        <v>51.290000999999997</v>
      </c>
      <c r="E290">
        <v>52.900002000000001</v>
      </c>
      <c r="F290">
        <v>52.252850000000002</v>
      </c>
      <c r="G290">
        <f t="shared" si="4"/>
        <v>3.5022477778388073E-2</v>
      </c>
      <c r="H290">
        <v>18375000</v>
      </c>
    </row>
    <row r="291" spans="1:8">
      <c r="A291" s="1">
        <v>44252</v>
      </c>
      <c r="B291">
        <v>52.700001</v>
      </c>
      <c r="C291">
        <v>52.93</v>
      </c>
      <c r="D291">
        <v>50.549999</v>
      </c>
      <c r="E291">
        <v>50.599997999999999</v>
      </c>
      <c r="F291">
        <v>49.980983999999999</v>
      </c>
      <c r="G291">
        <f t="shared" si="4"/>
        <v>-4.3478317450627135E-2</v>
      </c>
      <c r="H291">
        <v>20628900</v>
      </c>
    </row>
    <row r="292" spans="1:8">
      <c r="A292" s="1">
        <v>44253</v>
      </c>
      <c r="B292">
        <v>50.869999</v>
      </c>
      <c r="C292">
        <v>51.73</v>
      </c>
      <c r="D292">
        <v>49.919998</v>
      </c>
      <c r="E292">
        <v>51.330002</v>
      </c>
      <c r="F292">
        <v>50.702061</v>
      </c>
      <c r="G292">
        <f t="shared" si="4"/>
        <v>1.442702688686559E-2</v>
      </c>
      <c r="H292">
        <v>17125100</v>
      </c>
    </row>
    <row r="293" spans="1:8">
      <c r="A293" s="1">
        <v>44256</v>
      </c>
      <c r="B293">
        <v>52.41</v>
      </c>
      <c r="C293">
        <v>52.82</v>
      </c>
      <c r="D293">
        <v>51.82</v>
      </c>
      <c r="E293">
        <v>52.540000999999997</v>
      </c>
      <c r="F293">
        <v>51.897250999999997</v>
      </c>
      <c r="G293">
        <f t="shared" si="4"/>
        <v>2.3572809002774031E-2</v>
      </c>
      <c r="H293">
        <v>15385300</v>
      </c>
    </row>
    <row r="294" spans="1:8">
      <c r="A294" s="1">
        <v>44257</v>
      </c>
      <c r="B294">
        <v>52.599997999999999</v>
      </c>
      <c r="C294">
        <v>55.290000999999997</v>
      </c>
      <c r="D294">
        <v>52.189999</v>
      </c>
      <c r="E294">
        <v>54.110000999999997</v>
      </c>
      <c r="F294">
        <v>53.448051</v>
      </c>
      <c r="G294">
        <f t="shared" si="4"/>
        <v>2.9882122272719247E-2</v>
      </c>
      <c r="H294">
        <v>36267200</v>
      </c>
    </row>
    <row r="295" spans="1:8">
      <c r="A295" s="1">
        <v>44258</v>
      </c>
      <c r="B295">
        <v>54.5</v>
      </c>
      <c r="C295">
        <v>54.880001</v>
      </c>
      <c r="D295">
        <v>52.66</v>
      </c>
      <c r="E295">
        <v>52.669998</v>
      </c>
      <c r="F295">
        <v>52.025660999999999</v>
      </c>
      <c r="G295">
        <f t="shared" si="4"/>
        <v>-2.6612570026173676E-2</v>
      </c>
      <c r="H295">
        <v>19667200</v>
      </c>
    </row>
    <row r="296" spans="1:8">
      <c r="A296" s="1">
        <v>44259</v>
      </c>
      <c r="B296">
        <v>52.990001999999997</v>
      </c>
      <c r="C296">
        <v>54.18</v>
      </c>
      <c r="D296">
        <v>50.25</v>
      </c>
      <c r="E296">
        <v>51.830002</v>
      </c>
      <c r="F296">
        <v>51.195937999999998</v>
      </c>
      <c r="G296">
        <f t="shared" si="4"/>
        <v>-1.5948341338709815E-2</v>
      </c>
      <c r="H296">
        <v>26231900</v>
      </c>
    </row>
    <row r="297" spans="1:8">
      <c r="A297" s="1">
        <v>44260</v>
      </c>
      <c r="B297">
        <v>52.59</v>
      </c>
      <c r="C297">
        <v>53.990001999999997</v>
      </c>
      <c r="D297">
        <v>50.48</v>
      </c>
      <c r="E297">
        <v>53.75</v>
      </c>
      <c r="F297">
        <v>53.092452999999999</v>
      </c>
      <c r="G297">
        <f t="shared" si="4"/>
        <v>3.7044247533857044E-2</v>
      </c>
      <c r="H297">
        <v>25190000</v>
      </c>
    </row>
    <row r="298" spans="1:8">
      <c r="A298" s="1">
        <v>44263</v>
      </c>
      <c r="B298">
        <v>54.290000999999997</v>
      </c>
      <c r="C298">
        <v>56.200001</v>
      </c>
      <c r="D298">
        <v>53.740001999999997</v>
      </c>
      <c r="E298">
        <v>54.98</v>
      </c>
      <c r="F298">
        <v>54.307400000000001</v>
      </c>
      <c r="G298">
        <f t="shared" si="4"/>
        <v>2.2883610218574768E-2</v>
      </c>
      <c r="H298">
        <v>24450500</v>
      </c>
    </row>
    <row r="299" spans="1:8">
      <c r="A299" s="1">
        <v>44264</v>
      </c>
      <c r="B299">
        <v>55.360000999999997</v>
      </c>
      <c r="C299">
        <v>55.43</v>
      </c>
      <c r="D299">
        <v>54.029998999999997</v>
      </c>
      <c r="E299">
        <v>54.650002000000001</v>
      </c>
      <c r="F299">
        <v>53.981440999999997</v>
      </c>
      <c r="G299">
        <f t="shared" si="4"/>
        <v>-6.0021102096584622E-3</v>
      </c>
      <c r="H299">
        <v>17902200</v>
      </c>
    </row>
    <row r="300" spans="1:8">
      <c r="A300" s="1">
        <v>44265</v>
      </c>
      <c r="B300">
        <v>55</v>
      </c>
      <c r="C300">
        <v>56.950001</v>
      </c>
      <c r="D300">
        <v>54.880001</v>
      </c>
      <c r="E300">
        <v>56.830002</v>
      </c>
      <c r="F300">
        <v>56.134777</v>
      </c>
      <c r="G300">
        <f t="shared" si="4"/>
        <v>3.9890302298525304E-2</v>
      </c>
      <c r="H300">
        <v>22760600</v>
      </c>
    </row>
    <row r="301" spans="1:8">
      <c r="A301" s="1">
        <v>44266</v>
      </c>
      <c r="B301">
        <v>56.869999</v>
      </c>
      <c r="C301">
        <v>57.169998</v>
      </c>
      <c r="D301">
        <v>55.939999</v>
      </c>
      <c r="E301">
        <v>56.330002</v>
      </c>
      <c r="F301">
        <v>55.640887999999997</v>
      </c>
      <c r="G301">
        <f t="shared" si="4"/>
        <v>-8.7982713461212114E-3</v>
      </c>
      <c r="H301">
        <v>20244700</v>
      </c>
    </row>
    <row r="302" spans="1:8">
      <c r="A302" s="1">
        <v>44267</v>
      </c>
      <c r="B302">
        <v>56</v>
      </c>
      <c r="C302">
        <v>59.619999</v>
      </c>
      <c r="D302">
        <v>55.700001</v>
      </c>
      <c r="E302">
        <v>59.259998000000003</v>
      </c>
      <c r="F302">
        <v>58.535041999999997</v>
      </c>
      <c r="G302">
        <f t="shared" si="4"/>
        <v>5.20148779796612E-2</v>
      </c>
      <c r="H302">
        <v>29829600</v>
      </c>
    </row>
    <row r="303" spans="1:8">
      <c r="A303" s="1">
        <v>44270</v>
      </c>
      <c r="B303">
        <v>59.310001</v>
      </c>
      <c r="C303">
        <v>59.310001</v>
      </c>
      <c r="D303">
        <v>57.209999000000003</v>
      </c>
      <c r="E303">
        <v>57.939999</v>
      </c>
      <c r="F303">
        <v>57.231189999999998</v>
      </c>
      <c r="G303">
        <f t="shared" si="4"/>
        <v>-2.227472562503674E-2</v>
      </c>
      <c r="H303">
        <v>19660100</v>
      </c>
    </row>
    <row r="304" spans="1:8">
      <c r="A304" s="1">
        <v>44271</v>
      </c>
      <c r="B304">
        <v>58.360000999999997</v>
      </c>
      <c r="C304">
        <v>58.57</v>
      </c>
      <c r="D304">
        <v>56.799999</v>
      </c>
      <c r="E304">
        <v>57.119999</v>
      </c>
      <c r="F304">
        <v>56.421222999999998</v>
      </c>
      <c r="G304">
        <f t="shared" si="4"/>
        <v>-1.4152545141906003E-2</v>
      </c>
      <c r="H304">
        <v>16177000</v>
      </c>
    </row>
    <row r="305" spans="1:8">
      <c r="A305" s="1">
        <v>44272</v>
      </c>
      <c r="B305">
        <v>57.240001999999997</v>
      </c>
      <c r="C305">
        <v>60.119999</v>
      </c>
      <c r="D305">
        <v>57.150002000000001</v>
      </c>
      <c r="E305">
        <v>60.049999</v>
      </c>
      <c r="F305">
        <v>59.315379999999998</v>
      </c>
      <c r="G305">
        <f t="shared" si="4"/>
        <v>5.1295538205543778E-2</v>
      </c>
      <c r="H305">
        <v>23746200</v>
      </c>
    </row>
    <row r="306" spans="1:8">
      <c r="A306" s="1">
        <v>44273</v>
      </c>
      <c r="B306">
        <v>60.060001</v>
      </c>
      <c r="C306">
        <v>62.240001999999997</v>
      </c>
      <c r="D306">
        <v>58.880001</v>
      </c>
      <c r="E306">
        <v>59.27</v>
      </c>
      <c r="F306">
        <v>58.544922</v>
      </c>
      <c r="G306">
        <f t="shared" si="4"/>
        <v>-1.2989177511802175E-2</v>
      </c>
      <c r="H306">
        <v>34798000</v>
      </c>
    </row>
    <row r="307" spans="1:8">
      <c r="A307" s="1">
        <v>44274</v>
      </c>
      <c r="B307">
        <v>59.34</v>
      </c>
      <c r="C307">
        <v>60.32</v>
      </c>
      <c r="D307">
        <v>58.18</v>
      </c>
      <c r="E307">
        <v>59.82</v>
      </c>
      <c r="F307">
        <v>59.088191999999999</v>
      </c>
      <c r="G307">
        <f t="shared" si="4"/>
        <v>9.2795409309793797E-3</v>
      </c>
      <c r="H307">
        <v>23346200</v>
      </c>
    </row>
    <row r="308" spans="1:8">
      <c r="A308" s="1">
        <v>44277</v>
      </c>
      <c r="B308">
        <v>58.75</v>
      </c>
      <c r="C308">
        <v>58.93</v>
      </c>
      <c r="D308">
        <v>56.509998000000003</v>
      </c>
      <c r="E308">
        <v>58.099997999999999</v>
      </c>
      <c r="F308">
        <v>57.389235999999997</v>
      </c>
      <c r="G308">
        <f t="shared" si="4"/>
        <v>-2.8752885178818799E-2</v>
      </c>
      <c r="H308">
        <v>30094900</v>
      </c>
    </row>
    <row r="309" spans="1:8">
      <c r="A309" s="1">
        <v>44278</v>
      </c>
      <c r="B309">
        <v>56.990001999999997</v>
      </c>
      <c r="C309">
        <v>57.759998000000003</v>
      </c>
      <c r="D309">
        <v>55.709999000000003</v>
      </c>
      <c r="E309">
        <v>56.16</v>
      </c>
      <c r="F309">
        <v>55.472968999999999</v>
      </c>
      <c r="G309">
        <f t="shared" si="4"/>
        <v>-3.339070413831613E-2</v>
      </c>
      <c r="H309">
        <v>21280800</v>
      </c>
    </row>
    <row r="310" spans="1:8">
      <c r="A310" s="1">
        <v>44279</v>
      </c>
      <c r="B310">
        <v>56.68</v>
      </c>
      <c r="C310">
        <v>57.48</v>
      </c>
      <c r="D310">
        <v>55.709999000000003</v>
      </c>
      <c r="E310">
        <v>55.810001</v>
      </c>
      <c r="F310">
        <v>55.127251000000001</v>
      </c>
      <c r="G310">
        <f t="shared" si="4"/>
        <v>-6.2321885096865426E-3</v>
      </c>
      <c r="H310">
        <v>20567200</v>
      </c>
    </row>
    <row r="311" spans="1:8">
      <c r="A311" s="1">
        <v>44280</v>
      </c>
      <c r="B311">
        <v>54.599997999999999</v>
      </c>
      <c r="C311">
        <v>56.82</v>
      </c>
      <c r="D311">
        <v>54.25</v>
      </c>
      <c r="E311">
        <v>56.599997999999999</v>
      </c>
      <c r="F311">
        <v>55.907589000000002</v>
      </c>
      <c r="G311">
        <f t="shared" si="4"/>
        <v>1.4155213362625263E-2</v>
      </c>
      <c r="H311">
        <v>16178500</v>
      </c>
    </row>
    <row r="312" spans="1:8">
      <c r="A312" s="1">
        <v>44281</v>
      </c>
      <c r="B312">
        <v>57.009998000000003</v>
      </c>
      <c r="C312">
        <v>57.34</v>
      </c>
      <c r="D312">
        <v>55.349997999999999</v>
      </c>
      <c r="E312">
        <v>56.52</v>
      </c>
      <c r="F312">
        <v>55.828567999999997</v>
      </c>
      <c r="G312">
        <f t="shared" si="4"/>
        <v>-1.4134217091709145E-3</v>
      </c>
      <c r="H312">
        <v>16358900</v>
      </c>
    </row>
    <row r="313" spans="1:8">
      <c r="A313" s="1">
        <v>44284</v>
      </c>
      <c r="B313">
        <v>56.080002</v>
      </c>
      <c r="C313">
        <v>57.200001</v>
      </c>
      <c r="D313">
        <v>55.740001999999997</v>
      </c>
      <c r="E313">
        <v>55.939999</v>
      </c>
      <c r="F313">
        <v>55.255661000000003</v>
      </c>
      <c r="G313">
        <f t="shared" si="4"/>
        <v>-1.0261896740750953E-2</v>
      </c>
      <c r="H313">
        <v>16058400</v>
      </c>
    </row>
    <row r="314" spans="1:8">
      <c r="A314" s="1">
        <v>44285</v>
      </c>
      <c r="B314">
        <v>56.599997999999999</v>
      </c>
      <c r="C314">
        <v>58.630001</v>
      </c>
      <c r="D314">
        <v>56.400002000000001</v>
      </c>
      <c r="E314">
        <v>58.509998000000003</v>
      </c>
      <c r="F314">
        <v>57.794212000000002</v>
      </c>
      <c r="G314">
        <f t="shared" si="4"/>
        <v>4.594191715487761E-2</v>
      </c>
      <c r="H314">
        <v>19606800</v>
      </c>
    </row>
    <row r="315" spans="1:8">
      <c r="A315" s="1">
        <v>44286</v>
      </c>
      <c r="B315">
        <v>58.279998999999997</v>
      </c>
      <c r="C315">
        <v>58.580002</v>
      </c>
      <c r="D315">
        <v>57.27</v>
      </c>
      <c r="E315">
        <v>57.459999000000003</v>
      </c>
      <c r="F315">
        <v>56.757064999999997</v>
      </c>
      <c r="G315">
        <f t="shared" si="4"/>
        <v>-1.7945516758667845E-2</v>
      </c>
      <c r="H315">
        <v>20761300</v>
      </c>
    </row>
    <row r="316" spans="1:8">
      <c r="A316" s="1">
        <v>44287</v>
      </c>
      <c r="B316">
        <v>57.919998</v>
      </c>
      <c r="C316">
        <v>58.220001000000003</v>
      </c>
      <c r="D316">
        <v>57.040000999999997</v>
      </c>
      <c r="E316">
        <v>57.799999</v>
      </c>
      <c r="F316">
        <v>57.092903</v>
      </c>
      <c r="G316">
        <f t="shared" si="4"/>
        <v>5.9171135787237095E-3</v>
      </c>
      <c r="H316">
        <v>17783600</v>
      </c>
    </row>
    <row r="317" spans="1:8">
      <c r="A317" s="1">
        <v>44291</v>
      </c>
      <c r="B317">
        <v>59</v>
      </c>
      <c r="C317">
        <v>61.189999</v>
      </c>
      <c r="D317">
        <v>58.75</v>
      </c>
      <c r="E317">
        <v>61.040000999999997</v>
      </c>
      <c r="F317">
        <v>60.29327</v>
      </c>
      <c r="G317">
        <f t="shared" si="4"/>
        <v>5.6055426013282172E-2</v>
      </c>
      <c r="H317">
        <v>24633000</v>
      </c>
    </row>
    <row r="318" spans="1:8">
      <c r="A318" s="1">
        <v>44292</v>
      </c>
      <c r="B318">
        <v>60.5</v>
      </c>
      <c r="C318">
        <v>63.439999</v>
      </c>
      <c r="D318">
        <v>60.439999</v>
      </c>
      <c r="E318">
        <v>61.939999</v>
      </c>
      <c r="F318">
        <v>61.182254999999998</v>
      </c>
      <c r="G318">
        <f t="shared" si="4"/>
        <v>1.4744348747380842E-2</v>
      </c>
      <c r="H318">
        <v>39518700</v>
      </c>
    </row>
    <row r="319" spans="1:8">
      <c r="A319" s="1">
        <v>44293</v>
      </c>
      <c r="B319">
        <v>61.860000999999997</v>
      </c>
      <c r="C319">
        <v>61.869999</v>
      </c>
      <c r="D319">
        <v>60.689999</v>
      </c>
      <c r="E319">
        <v>60.830002</v>
      </c>
      <c r="F319">
        <v>60.085842</v>
      </c>
      <c r="G319">
        <f t="shared" si="4"/>
        <v>-1.7920441147519006E-2</v>
      </c>
      <c r="H319">
        <v>17167900</v>
      </c>
    </row>
    <row r="320" spans="1:8">
      <c r="A320" s="1">
        <v>44294</v>
      </c>
      <c r="B320">
        <v>60.360000999999997</v>
      </c>
      <c r="C320">
        <v>60.75</v>
      </c>
      <c r="D320">
        <v>58.810001</v>
      </c>
      <c r="E320">
        <v>60.09</v>
      </c>
      <c r="F320">
        <v>59.354892999999997</v>
      </c>
      <c r="G320">
        <f t="shared" si="4"/>
        <v>-1.2165078755158376E-2</v>
      </c>
      <c r="H320">
        <v>19016300</v>
      </c>
    </row>
    <row r="321" spans="1:8">
      <c r="A321" s="1">
        <v>44295</v>
      </c>
      <c r="B321">
        <v>59.560001</v>
      </c>
      <c r="C321">
        <v>60.380001</v>
      </c>
      <c r="D321">
        <v>59.419998</v>
      </c>
      <c r="E321">
        <v>60.16</v>
      </c>
      <c r="F321">
        <v>59.424033999999999</v>
      </c>
      <c r="G321">
        <f t="shared" si="4"/>
        <v>1.164874477997957E-3</v>
      </c>
      <c r="H321">
        <v>12182300</v>
      </c>
    </row>
    <row r="322" spans="1:8">
      <c r="A322" s="1">
        <v>44298</v>
      </c>
      <c r="B322">
        <v>60.200001</v>
      </c>
      <c r="C322">
        <v>60.290000999999997</v>
      </c>
      <c r="D322">
        <v>59.290000999999997</v>
      </c>
      <c r="E322">
        <v>59.66</v>
      </c>
      <c r="F322">
        <v>58.930157000000001</v>
      </c>
      <c r="G322">
        <f t="shared" si="4"/>
        <v>-8.3110648462538794E-3</v>
      </c>
      <c r="H322">
        <v>10231000</v>
      </c>
    </row>
    <row r="323" spans="1:8">
      <c r="A323" s="1">
        <v>44299</v>
      </c>
      <c r="B323">
        <v>59.23</v>
      </c>
      <c r="C323">
        <v>59.540000999999997</v>
      </c>
      <c r="D323">
        <v>57.889999000000003</v>
      </c>
      <c r="E323">
        <v>58.490001999999997</v>
      </c>
      <c r="F323">
        <v>57.774464000000002</v>
      </c>
      <c r="G323">
        <f t="shared" si="4"/>
        <v>-1.9611232327108818E-2</v>
      </c>
      <c r="H323">
        <v>17416600</v>
      </c>
    </row>
    <row r="324" spans="1:8">
      <c r="A324" s="1">
        <v>44300</v>
      </c>
      <c r="B324">
        <v>58.59</v>
      </c>
      <c r="C324">
        <v>59.650002000000001</v>
      </c>
      <c r="D324">
        <v>58.25</v>
      </c>
      <c r="E324">
        <v>58.48</v>
      </c>
      <c r="F324">
        <v>57.764583999999999</v>
      </c>
      <c r="G324">
        <f t="shared" ref="G324:G387" si="5">(F324/F323)-1</f>
        <v>-1.710098080702771E-4</v>
      </c>
      <c r="H324">
        <v>14618100</v>
      </c>
    </row>
    <row r="325" spans="1:8">
      <c r="A325" s="1">
        <v>44301</v>
      </c>
      <c r="B325">
        <v>59.450001</v>
      </c>
      <c r="C325">
        <v>59.529998999999997</v>
      </c>
      <c r="D325">
        <v>58.369999</v>
      </c>
      <c r="E325">
        <v>58.610000999999997</v>
      </c>
      <c r="F325">
        <v>57.892997999999999</v>
      </c>
      <c r="G325">
        <f t="shared" si="5"/>
        <v>2.2230576437631822E-3</v>
      </c>
      <c r="H325">
        <v>14395700</v>
      </c>
    </row>
    <row r="326" spans="1:8">
      <c r="A326" s="1">
        <v>44302</v>
      </c>
      <c r="B326">
        <v>59.009998000000003</v>
      </c>
      <c r="C326">
        <v>59.310001</v>
      </c>
      <c r="D326">
        <v>58.279998999999997</v>
      </c>
      <c r="E326">
        <v>58.709999000000003</v>
      </c>
      <c r="F326">
        <v>57.991776000000002</v>
      </c>
      <c r="G326">
        <f t="shared" si="5"/>
        <v>1.7062166999886053E-3</v>
      </c>
      <c r="H326">
        <v>11087300</v>
      </c>
    </row>
    <row r="327" spans="1:8">
      <c r="A327" s="1">
        <v>44305</v>
      </c>
      <c r="B327">
        <v>58.57</v>
      </c>
      <c r="C327">
        <v>58.740001999999997</v>
      </c>
      <c r="D327">
        <v>57.23</v>
      </c>
      <c r="E327">
        <v>57.880001</v>
      </c>
      <c r="F327">
        <v>57.171925000000002</v>
      </c>
      <c r="G327">
        <f t="shared" si="5"/>
        <v>-1.4137366650057381E-2</v>
      </c>
      <c r="H327">
        <v>12262500</v>
      </c>
    </row>
    <row r="328" spans="1:8">
      <c r="A328" s="1">
        <v>44306</v>
      </c>
      <c r="B328">
        <v>57.119999</v>
      </c>
      <c r="C328">
        <v>57.279998999999997</v>
      </c>
      <c r="D328">
        <v>54.919998</v>
      </c>
      <c r="E328">
        <v>55.77</v>
      </c>
      <c r="F328">
        <v>55.087738000000002</v>
      </c>
      <c r="G328">
        <f t="shared" si="5"/>
        <v>-3.6454728435329042E-2</v>
      </c>
      <c r="H328">
        <v>23736100</v>
      </c>
    </row>
    <row r="329" spans="1:8">
      <c r="A329" s="1">
        <v>44307</v>
      </c>
      <c r="B329">
        <v>55.279998999999997</v>
      </c>
      <c r="C329">
        <v>57.5</v>
      </c>
      <c r="D329">
        <v>54.709999000000003</v>
      </c>
      <c r="E329">
        <v>57.490001999999997</v>
      </c>
      <c r="F329">
        <v>56.786701000000001</v>
      </c>
      <c r="G329">
        <f t="shared" si="5"/>
        <v>3.0841037618934308E-2</v>
      </c>
      <c r="H329">
        <v>14648700</v>
      </c>
    </row>
    <row r="330" spans="1:8">
      <c r="A330" s="1">
        <v>44308</v>
      </c>
      <c r="B330">
        <v>57.540000999999997</v>
      </c>
      <c r="C330">
        <v>57.799999</v>
      </c>
      <c r="D330">
        <v>56.130001</v>
      </c>
      <c r="E330">
        <v>56.66</v>
      </c>
      <c r="F330">
        <v>55.966850000000001</v>
      </c>
      <c r="G330">
        <f t="shared" si="5"/>
        <v>-1.4437376807643787E-2</v>
      </c>
      <c r="H330">
        <v>15822200</v>
      </c>
    </row>
    <row r="331" spans="1:8">
      <c r="A331" s="1">
        <v>44309</v>
      </c>
      <c r="B331">
        <v>56.77</v>
      </c>
      <c r="C331">
        <v>57.740001999999997</v>
      </c>
      <c r="D331">
        <v>56.43</v>
      </c>
      <c r="E331">
        <v>57.529998999999997</v>
      </c>
      <c r="F331">
        <v>56.826210000000003</v>
      </c>
      <c r="G331">
        <f t="shared" si="5"/>
        <v>1.5354803781166826E-2</v>
      </c>
      <c r="H331">
        <v>10803300</v>
      </c>
    </row>
    <row r="332" spans="1:8">
      <c r="A332" s="1">
        <v>44312</v>
      </c>
      <c r="B332">
        <v>57.860000999999997</v>
      </c>
      <c r="C332">
        <v>58.580002</v>
      </c>
      <c r="D332">
        <v>57.66</v>
      </c>
      <c r="E332">
        <v>58.209999000000003</v>
      </c>
      <c r="F332">
        <v>57.497886999999999</v>
      </c>
      <c r="G332">
        <f t="shared" si="5"/>
        <v>1.1819845103166138E-2</v>
      </c>
      <c r="H332">
        <v>11553900</v>
      </c>
    </row>
    <row r="333" spans="1:8">
      <c r="A333" s="1">
        <v>44313</v>
      </c>
      <c r="B333">
        <v>58.27</v>
      </c>
      <c r="C333">
        <v>59.099997999999999</v>
      </c>
      <c r="D333">
        <v>58.02</v>
      </c>
      <c r="E333">
        <v>58.970001000000003</v>
      </c>
      <c r="F333">
        <v>58.248595999999999</v>
      </c>
      <c r="G333">
        <f t="shared" si="5"/>
        <v>1.3056288485870704E-2</v>
      </c>
      <c r="H333">
        <v>9293500</v>
      </c>
    </row>
    <row r="334" spans="1:8">
      <c r="A334" s="1">
        <v>44314</v>
      </c>
      <c r="B334">
        <v>59</v>
      </c>
      <c r="C334">
        <v>59</v>
      </c>
      <c r="D334">
        <v>58.27</v>
      </c>
      <c r="E334">
        <v>58.549999</v>
      </c>
      <c r="F334">
        <v>57.833725000000001</v>
      </c>
      <c r="G334">
        <f t="shared" si="5"/>
        <v>-7.1224205987728828E-3</v>
      </c>
      <c r="H334">
        <v>10485200</v>
      </c>
    </row>
    <row r="335" spans="1:8">
      <c r="A335" s="1">
        <v>44315</v>
      </c>
      <c r="B335">
        <v>57.740001999999997</v>
      </c>
      <c r="C335">
        <v>57.75</v>
      </c>
      <c r="D335">
        <v>55.689999</v>
      </c>
      <c r="E335">
        <v>56.57</v>
      </c>
      <c r="F335">
        <v>55.877952999999998</v>
      </c>
      <c r="G335">
        <f t="shared" si="5"/>
        <v>-3.3817154264229154E-2</v>
      </c>
      <c r="H335">
        <v>21315600</v>
      </c>
    </row>
    <row r="336" spans="1:8">
      <c r="A336" s="1">
        <v>44316</v>
      </c>
      <c r="B336">
        <v>56.18</v>
      </c>
      <c r="C336">
        <v>57.34</v>
      </c>
      <c r="D336">
        <v>56.09</v>
      </c>
      <c r="E336">
        <v>57.220001000000003</v>
      </c>
      <c r="F336">
        <v>56.520004</v>
      </c>
      <c r="G336">
        <f t="shared" si="5"/>
        <v>1.1490238377200424E-2</v>
      </c>
      <c r="H336">
        <v>15348300</v>
      </c>
    </row>
    <row r="337" spans="1:8">
      <c r="A337" s="1">
        <v>44319</v>
      </c>
      <c r="B337">
        <v>57.599997999999999</v>
      </c>
      <c r="C337">
        <v>58.34</v>
      </c>
      <c r="D337">
        <v>56.709999000000003</v>
      </c>
      <c r="E337">
        <v>57.150002000000001</v>
      </c>
      <c r="F337">
        <v>56.450854999999997</v>
      </c>
      <c r="G337">
        <f t="shared" si="5"/>
        <v>-1.2234429424315962E-3</v>
      </c>
      <c r="H337">
        <v>11585100</v>
      </c>
    </row>
    <row r="338" spans="1:8">
      <c r="A338" s="1">
        <v>44320</v>
      </c>
      <c r="B338">
        <v>56.549999</v>
      </c>
      <c r="C338">
        <v>56.59</v>
      </c>
      <c r="D338">
        <v>54.82</v>
      </c>
      <c r="E338">
        <v>55.34</v>
      </c>
      <c r="F338">
        <v>54.663001999999999</v>
      </c>
      <c r="G338">
        <f t="shared" si="5"/>
        <v>-3.1670964062457507E-2</v>
      </c>
      <c r="H338">
        <v>22262300</v>
      </c>
    </row>
    <row r="339" spans="1:8">
      <c r="A339" s="1">
        <v>44321</v>
      </c>
      <c r="B339">
        <v>57.09</v>
      </c>
      <c r="C339">
        <v>57.889999000000003</v>
      </c>
      <c r="D339">
        <v>56.330002</v>
      </c>
      <c r="E339">
        <v>57.580002</v>
      </c>
      <c r="F339">
        <v>56.875602999999998</v>
      </c>
      <c r="G339">
        <f t="shared" si="5"/>
        <v>4.0477121984628717E-2</v>
      </c>
      <c r="H339">
        <v>26805500</v>
      </c>
    </row>
    <row r="340" spans="1:8">
      <c r="A340" s="1">
        <v>44322</v>
      </c>
      <c r="B340">
        <v>57.43</v>
      </c>
      <c r="C340">
        <v>58.77</v>
      </c>
      <c r="D340">
        <v>57.43</v>
      </c>
      <c r="E340">
        <v>58.720001000000003</v>
      </c>
      <c r="F340">
        <v>58.001655999999997</v>
      </c>
      <c r="G340">
        <f t="shared" si="5"/>
        <v>1.9798524158064712E-2</v>
      </c>
      <c r="H340">
        <v>20108100</v>
      </c>
    </row>
    <row r="341" spans="1:8">
      <c r="A341" s="1">
        <v>44323</v>
      </c>
      <c r="B341">
        <v>58</v>
      </c>
      <c r="C341">
        <v>59.049999</v>
      </c>
      <c r="D341">
        <v>57.27</v>
      </c>
      <c r="E341">
        <v>58.990001999999997</v>
      </c>
      <c r="F341">
        <v>58.268349000000001</v>
      </c>
      <c r="G341">
        <f t="shared" si="5"/>
        <v>4.5980238909042459E-3</v>
      </c>
      <c r="H341">
        <v>15480500</v>
      </c>
    </row>
    <row r="342" spans="1:8">
      <c r="A342" s="1">
        <v>44326</v>
      </c>
      <c r="B342">
        <v>59</v>
      </c>
      <c r="C342">
        <v>59.580002</v>
      </c>
      <c r="D342">
        <v>57.360000999999997</v>
      </c>
      <c r="E342">
        <v>57.41</v>
      </c>
      <c r="F342">
        <v>56.707675999999999</v>
      </c>
      <c r="G342">
        <f t="shared" si="5"/>
        <v>-2.6784232379743589E-2</v>
      </c>
      <c r="H342">
        <v>14591600</v>
      </c>
    </row>
    <row r="343" spans="1:8">
      <c r="A343" s="1">
        <v>44327</v>
      </c>
      <c r="B343">
        <v>56.150002000000001</v>
      </c>
      <c r="C343">
        <v>56.75</v>
      </c>
      <c r="D343">
        <v>54.869999</v>
      </c>
      <c r="E343">
        <v>55.73</v>
      </c>
      <c r="F343">
        <v>55.048225000000002</v>
      </c>
      <c r="G343">
        <f t="shared" si="5"/>
        <v>-2.9263251768596454E-2</v>
      </c>
      <c r="H343">
        <v>22773200</v>
      </c>
    </row>
    <row r="344" spans="1:8">
      <c r="A344" s="1">
        <v>44328</v>
      </c>
      <c r="B344">
        <v>55.540000999999997</v>
      </c>
      <c r="C344">
        <v>55.709999000000003</v>
      </c>
      <c r="D344">
        <v>53.52</v>
      </c>
      <c r="E344">
        <v>53.759998000000003</v>
      </c>
      <c r="F344">
        <v>53.102325</v>
      </c>
      <c r="G344">
        <f t="shared" si="5"/>
        <v>-3.5349005349400442E-2</v>
      </c>
      <c r="H344">
        <v>19348700</v>
      </c>
    </row>
    <row r="345" spans="1:8">
      <c r="A345" s="1">
        <v>44329</v>
      </c>
      <c r="B345">
        <v>54.43</v>
      </c>
      <c r="C345">
        <v>55.509998000000003</v>
      </c>
      <c r="D345">
        <v>54.130001</v>
      </c>
      <c r="E345">
        <v>54.599997999999999</v>
      </c>
      <c r="F345">
        <v>53.932048999999999</v>
      </c>
      <c r="G345">
        <f t="shared" si="5"/>
        <v>1.5625003236675594E-2</v>
      </c>
      <c r="H345">
        <v>13308600</v>
      </c>
    </row>
    <row r="346" spans="1:8">
      <c r="A346" s="1">
        <v>44330</v>
      </c>
      <c r="B346">
        <v>55.119999</v>
      </c>
      <c r="C346">
        <v>56.040000999999997</v>
      </c>
      <c r="D346">
        <v>55.009998000000003</v>
      </c>
      <c r="E346">
        <v>56</v>
      </c>
      <c r="F346">
        <v>55.314926</v>
      </c>
      <c r="G346">
        <f t="shared" si="5"/>
        <v>2.5641098857564382E-2</v>
      </c>
      <c r="H346">
        <v>11313000</v>
      </c>
    </row>
    <row r="347" spans="1:8">
      <c r="A347" s="1">
        <v>44333</v>
      </c>
      <c r="B347">
        <v>55.84</v>
      </c>
      <c r="C347">
        <v>56.119999</v>
      </c>
      <c r="D347">
        <v>55.189999</v>
      </c>
      <c r="E347">
        <v>56.040000999999997</v>
      </c>
      <c r="F347">
        <v>55.354435000000002</v>
      </c>
      <c r="G347">
        <f t="shared" si="5"/>
        <v>7.1425567847649418E-4</v>
      </c>
      <c r="H347">
        <v>11041000</v>
      </c>
    </row>
    <row r="348" spans="1:8">
      <c r="A348" s="1">
        <v>44334</v>
      </c>
      <c r="B348">
        <v>56.23</v>
      </c>
      <c r="C348">
        <v>56.810001</v>
      </c>
      <c r="D348">
        <v>55.849997999999999</v>
      </c>
      <c r="E348">
        <v>55.889999000000003</v>
      </c>
      <c r="F348">
        <v>55.206271999999998</v>
      </c>
      <c r="G348">
        <f t="shared" si="5"/>
        <v>-2.6766238333026937E-3</v>
      </c>
      <c r="H348">
        <v>11464400</v>
      </c>
    </row>
    <row r="349" spans="1:8">
      <c r="A349" s="1">
        <v>44335</v>
      </c>
      <c r="B349">
        <v>55</v>
      </c>
      <c r="C349">
        <v>55.619999</v>
      </c>
      <c r="D349">
        <v>54.119999</v>
      </c>
      <c r="E349">
        <v>55.529998999999997</v>
      </c>
      <c r="F349">
        <v>54.850676999999997</v>
      </c>
      <c r="G349">
        <f t="shared" si="5"/>
        <v>-6.4412065353733894E-3</v>
      </c>
      <c r="H349">
        <v>11693700</v>
      </c>
    </row>
    <row r="350" spans="1:8">
      <c r="A350" s="1">
        <v>44336</v>
      </c>
      <c r="B350">
        <v>55.919998</v>
      </c>
      <c r="C350">
        <v>56.040000999999997</v>
      </c>
      <c r="D350">
        <v>55.189999</v>
      </c>
      <c r="E350">
        <v>55.509998000000003</v>
      </c>
      <c r="F350">
        <v>54.830920999999996</v>
      </c>
      <c r="G350">
        <f t="shared" si="5"/>
        <v>-3.6017786981923372E-4</v>
      </c>
      <c r="H350">
        <v>11504000</v>
      </c>
    </row>
    <row r="351" spans="1:8">
      <c r="A351" s="1">
        <v>44337</v>
      </c>
      <c r="B351">
        <v>56.009998000000003</v>
      </c>
      <c r="C351">
        <v>58.779998999999997</v>
      </c>
      <c r="D351">
        <v>55.77</v>
      </c>
      <c r="E351">
        <v>56.720001000000003</v>
      </c>
      <c r="F351">
        <v>56.026119000000001</v>
      </c>
      <c r="G351">
        <f t="shared" si="5"/>
        <v>2.1797882986499539E-2</v>
      </c>
      <c r="H351">
        <v>15150900</v>
      </c>
    </row>
    <row r="352" spans="1:8">
      <c r="A352" s="1">
        <v>44340</v>
      </c>
      <c r="B352">
        <v>57.049999</v>
      </c>
      <c r="C352">
        <v>57.200001</v>
      </c>
      <c r="D352">
        <v>56.32</v>
      </c>
      <c r="E352">
        <v>56.599997999999999</v>
      </c>
      <c r="F352">
        <v>55.907589000000002</v>
      </c>
      <c r="G352">
        <f t="shared" si="5"/>
        <v>-2.1156203948375918E-3</v>
      </c>
      <c r="H352">
        <v>8943000</v>
      </c>
    </row>
    <row r="353" spans="1:8">
      <c r="A353" s="1">
        <v>44341</v>
      </c>
      <c r="B353">
        <v>56.869999</v>
      </c>
      <c r="C353">
        <v>58.169998</v>
      </c>
      <c r="D353">
        <v>56.709999000000003</v>
      </c>
      <c r="E353">
        <v>56.759998000000003</v>
      </c>
      <c r="F353">
        <v>56.065627999999997</v>
      </c>
      <c r="G353">
        <f t="shared" si="5"/>
        <v>2.8267897583635904E-3</v>
      </c>
      <c r="H353">
        <v>16362200</v>
      </c>
    </row>
    <row r="354" spans="1:8">
      <c r="A354" s="1">
        <v>44342</v>
      </c>
      <c r="B354">
        <v>56.970001000000003</v>
      </c>
      <c r="C354">
        <v>58.169998</v>
      </c>
      <c r="D354">
        <v>56.77</v>
      </c>
      <c r="E354">
        <v>58.080002</v>
      </c>
      <c r="F354">
        <v>57.369484</v>
      </c>
      <c r="G354">
        <f t="shared" si="5"/>
        <v>2.3255888616818821E-2</v>
      </c>
      <c r="H354">
        <v>14242700</v>
      </c>
    </row>
    <row r="355" spans="1:8">
      <c r="A355" s="1">
        <v>44343</v>
      </c>
      <c r="B355">
        <v>60</v>
      </c>
      <c r="C355">
        <v>60.720001000000003</v>
      </c>
      <c r="D355">
        <v>59.209999000000003</v>
      </c>
      <c r="E355">
        <v>59.77</v>
      </c>
      <c r="F355">
        <v>59.038803000000001</v>
      </c>
      <c r="G355">
        <f t="shared" si="5"/>
        <v>2.9097681966252287E-2</v>
      </c>
      <c r="H355">
        <v>33843800</v>
      </c>
    </row>
    <row r="356" spans="1:8">
      <c r="A356" s="1">
        <v>44344</v>
      </c>
      <c r="B356">
        <v>59.880001</v>
      </c>
      <c r="C356">
        <v>59.990001999999997</v>
      </c>
      <c r="D356">
        <v>58.59</v>
      </c>
      <c r="E356">
        <v>59.310001</v>
      </c>
      <c r="F356">
        <v>58.584434999999999</v>
      </c>
      <c r="G356">
        <f t="shared" si="5"/>
        <v>-7.6960909929018051E-3</v>
      </c>
      <c r="H356">
        <v>12668100</v>
      </c>
    </row>
    <row r="357" spans="1:8">
      <c r="A357" s="1">
        <v>44348</v>
      </c>
      <c r="B357">
        <v>59.990001999999997</v>
      </c>
      <c r="C357">
        <v>60.25</v>
      </c>
      <c r="D357">
        <v>59.25</v>
      </c>
      <c r="E357">
        <v>59.650002000000001</v>
      </c>
      <c r="F357">
        <v>58.920284000000002</v>
      </c>
      <c r="G357">
        <f t="shared" si="5"/>
        <v>5.7327343005015852E-3</v>
      </c>
      <c r="H357">
        <v>10429000</v>
      </c>
    </row>
    <row r="358" spans="1:8">
      <c r="A358" s="1">
        <v>44349</v>
      </c>
      <c r="B358">
        <v>60.259998000000003</v>
      </c>
      <c r="C358">
        <v>60.259998000000003</v>
      </c>
      <c r="D358">
        <v>59.130001</v>
      </c>
      <c r="E358">
        <v>59.650002000000001</v>
      </c>
      <c r="F358">
        <v>58.920284000000002</v>
      </c>
      <c r="G358">
        <f t="shared" si="5"/>
        <v>0</v>
      </c>
      <c r="H358">
        <v>11975400</v>
      </c>
    </row>
    <row r="359" spans="1:8">
      <c r="A359" s="1">
        <v>44350</v>
      </c>
      <c r="B359">
        <v>61.57</v>
      </c>
      <c r="C359">
        <v>63.68</v>
      </c>
      <c r="D359">
        <v>60.709999000000003</v>
      </c>
      <c r="E359">
        <v>63.459999000000003</v>
      </c>
      <c r="F359">
        <v>62.683658999999999</v>
      </c>
      <c r="G359">
        <f t="shared" si="5"/>
        <v>6.3872316026175158E-2</v>
      </c>
      <c r="H359">
        <v>38547800</v>
      </c>
    </row>
    <row r="360" spans="1:8">
      <c r="A360" s="1">
        <v>44351</v>
      </c>
      <c r="B360">
        <v>63.57</v>
      </c>
      <c r="C360">
        <v>63.880001</v>
      </c>
      <c r="D360">
        <v>62.389999000000003</v>
      </c>
      <c r="E360">
        <v>63.369999</v>
      </c>
      <c r="F360">
        <v>62.594765000000002</v>
      </c>
      <c r="G360">
        <f t="shared" si="5"/>
        <v>-1.4181367427832381E-3</v>
      </c>
      <c r="H360">
        <v>21072300</v>
      </c>
    </row>
    <row r="361" spans="1:8">
      <c r="A361" s="1">
        <v>44354</v>
      </c>
      <c r="B361">
        <v>63.98</v>
      </c>
      <c r="C361">
        <v>64.300003000000004</v>
      </c>
      <c r="D361">
        <v>62.630001</v>
      </c>
      <c r="E361">
        <v>63.23</v>
      </c>
      <c r="F361">
        <v>62.456477999999997</v>
      </c>
      <c r="G361">
        <f t="shared" si="5"/>
        <v>-2.2092422585180405E-3</v>
      </c>
      <c r="H361">
        <v>15549700</v>
      </c>
    </row>
    <row r="362" spans="1:8">
      <c r="A362" s="1">
        <v>44355</v>
      </c>
      <c r="B362">
        <v>63.02</v>
      </c>
      <c r="C362">
        <v>63.970001000000003</v>
      </c>
      <c r="D362">
        <v>62.43</v>
      </c>
      <c r="E362">
        <v>63.919998</v>
      </c>
      <c r="F362">
        <v>63.138035000000002</v>
      </c>
      <c r="G362">
        <f t="shared" si="5"/>
        <v>1.0912510948824394E-2</v>
      </c>
      <c r="H362">
        <v>13027200</v>
      </c>
    </row>
    <row r="363" spans="1:8">
      <c r="A363" s="1">
        <v>44356</v>
      </c>
      <c r="B363">
        <v>63.950001</v>
      </c>
      <c r="C363">
        <v>64.160004000000001</v>
      </c>
      <c r="D363">
        <v>62.689999</v>
      </c>
      <c r="E363">
        <v>62.77</v>
      </c>
      <c r="F363">
        <v>62.002102000000001</v>
      </c>
      <c r="G363">
        <f t="shared" si="5"/>
        <v>-1.7991263111055034E-2</v>
      </c>
      <c r="H363">
        <v>14371300</v>
      </c>
    </row>
    <row r="364" spans="1:8">
      <c r="A364" s="1">
        <v>44357</v>
      </c>
      <c r="B364">
        <v>62.830002</v>
      </c>
      <c r="C364">
        <v>63.049999</v>
      </c>
      <c r="D364">
        <v>61.169998</v>
      </c>
      <c r="E364">
        <v>61.34</v>
      </c>
      <c r="F364">
        <v>60.589596</v>
      </c>
      <c r="G364">
        <f t="shared" si="5"/>
        <v>-2.2781582469574957E-2</v>
      </c>
      <c r="H364">
        <v>16141900</v>
      </c>
    </row>
    <row r="365" spans="1:8">
      <c r="A365" s="1">
        <v>44358</v>
      </c>
      <c r="B365">
        <v>61.360000999999997</v>
      </c>
      <c r="C365">
        <v>62.009998000000003</v>
      </c>
      <c r="D365">
        <v>61.16</v>
      </c>
      <c r="E365">
        <v>61.490001999999997</v>
      </c>
      <c r="F365">
        <v>60.737769999999998</v>
      </c>
      <c r="G365">
        <f t="shared" si="5"/>
        <v>2.4455353688115355E-3</v>
      </c>
      <c r="H365">
        <v>10205000</v>
      </c>
    </row>
    <row r="366" spans="1:8">
      <c r="A366" s="1">
        <v>44361</v>
      </c>
      <c r="B366">
        <v>61.470001000000003</v>
      </c>
      <c r="C366">
        <v>61.639999000000003</v>
      </c>
      <c r="D366">
        <v>60.310001</v>
      </c>
      <c r="E366">
        <v>60.790000999999997</v>
      </c>
      <c r="F366">
        <v>60.046332999999997</v>
      </c>
      <c r="G366">
        <f t="shared" si="5"/>
        <v>-1.1383970797742449E-2</v>
      </c>
      <c r="H366">
        <v>15443300</v>
      </c>
    </row>
    <row r="367" spans="1:8">
      <c r="A367" s="1">
        <v>44362</v>
      </c>
      <c r="B367">
        <v>60.68</v>
      </c>
      <c r="C367">
        <v>61.110000999999997</v>
      </c>
      <c r="D367">
        <v>59.98</v>
      </c>
      <c r="E367">
        <v>60.810001</v>
      </c>
      <c r="F367">
        <v>60.066085999999999</v>
      </c>
      <c r="G367">
        <f t="shared" si="5"/>
        <v>3.2896263623638511E-4</v>
      </c>
      <c r="H367">
        <v>10737000</v>
      </c>
    </row>
    <row r="368" spans="1:8">
      <c r="A368" s="1">
        <v>44363</v>
      </c>
      <c r="B368">
        <v>62.459999000000003</v>
      </c>
      <c r="C368">
        <v>63.09</v>
      </c>
      <c r="D368">
        <v>61.200001</v>
      </c>
      <c r="E368">
        <v>61.759998000000003</v>
      </c>
      <c r="F368">
        <v>61.004458999999997</v>
      </c>
      <c r="G368">
        <f t="shared" si="5"/>
        <v>1.562234303064125E-2</v>
      </c>
      <c r="H368">
        <v>31080000</v>
      </c>
    </row>
    <row r="369" spans="1:8">
      <c r="A369" s="1">
        <v>44364</v>
      </c>
      <c r="B369">
        <v>61.82</v>
      </c>
      <c r="C369">
        <v>62.400002000000001</v>
      </c>
      <c r="D369">
        <v>59.360000999999997</v>
      </c>
      <c r="E369">
        <v>60.080002</v>
      </c>
      <c r="F369">
        <v>59.345016000000001</v>
      </c>
      <c r="G369">
        <f t="shared" si="5"/>
        <v>-2.7201995185302752E-2</v>
      </c>
      <c r="H369">
        <v>19712100</v>
      </c>
    </row>
    <row r="370" spans="1:8">
      <c r="A370" s="1">
        <v>44365</v>
      </c>
      <c r="B370">
        <v>59.279998999999997</v>
      </c>
      <c r="C370">
        <v>59.59</v>
      </c>
      <c r="D370">
        <v>58.41</v>
      </c>
      <c r="E370">
        <v>58.759998000000003</v>
      </c>
      <c r="F370">
        <v>58.041161000000002</v>
      </c>
      <c r="G370">
        <f t="shared" si="5"/>
        <v>-2.1970758252049305E-2</v>
      </c>
      <c r="H370">
        <v>25602800</v>
      </c>
    </row>
    <row r="371" spans="1:8">
      <c r="A371" s="1">
        <v>44368</v>
      </c>
      <c r="B371">
        <v>59.75</v>
      </c>
      <c r="C371">
        <v>59.75</v>
      </c>
      <c r="D371">
        <v>58.82</v>
      </c>
      <c r="E371">
        <v>59.299999</v>
      </c>
      <c r="F371">
        <v>58.574558000000003</v>
      </c>
      <c r="G371">
        <f t="shared" si="5"/>
        <v>9.1899781260404989E-3</v>
      </c>
      <c r="H371">
        <v>12276900</v>
      </c>
    </row>
    <row r="372" spans="1:8">
      <c r="A372" s="1">
        <v>44369</v>
      </c>
      <c r="B372">
        <v>59.540000999999997</v>
      </c>
      <c r="C372">
        <v>59.599997999999999</v>
      </c>
      <c r="D372">
        <v>59.02</v>
      </c>
      <c r="E372">
        <v>59.240001999999997</v>
      </c>
      <c r="F372">
        <v>58.515289000000003</v>
      </c>
      <c r="G372">
        <f t="shared" si="5"/>
        <v>-1.0118556933882417E-3</v>
      </c>
      <c r="H372">
        <v>8928500</v>
      </c>
    </row>
    <row r="373" spans="1:8">
      <c r="A373" s="1">
        <v>44370</v>
      </c>
      <c r="B373">
        <v>59.849997999999999</v>
      </c>
      <c r="C373">
        <v>60.43</v>
      </c>
      <c r="D373">
        <v>59.459999000000003</v>
      </c>
      <c r="E373">
        <v>60.119999</v>
      </c>
      <c r="F373">
        <v>59.384520999999999</v>
      </c>
      <c r="G373">
        <f t="shared" si="5"/>
        <v>1.4854784362425377E-2</v>
      </c>
      <c r="H373">
        <v>11527900</v>
      </c>
    </row>
    <row r="374" spans="1:8">
      <c r="A374" s="1">
        <v>44371</v>
      </c>
      <c r="B374">
        <v>60.389999000000003</v>
      </c>
      <c r="C374">
        <v>60.5</v>
      </c>
      <c r="D374">
        <v>59.759998000000003</v>
      </c>
      <c r="E374">
        <v>60.040000999999997</v>
      </c>
      <c r="F374">
        <v>59.305503999999999</v>
      </c>
      <c r="G374">
        <f t="shared" si="5"/>
        <v>-1.3305992650846088E-3</v>
      </c>
      <c r="H374">
        <v>14445300</v>
      </c>
    </row>
    <row r="375" spans="1:8">
      <c r="A375" s="1">
        <v>44372</v>
      </c>
      <c r="B375">
        <v>60.290000999999997</v>
      </c>
      <c r="C375">
        <v>60.580002</v>
      </c>
      <c r="D375">
        <v>60.02</v>
      </c>
      <c r="E375">
        <v>60.299999</v>
      </c>
      <c r="F375">
        <v>59.562317</v>
      </c>
      <c r="G375">
        <f t="shared" si="5"/>
        <v>4.3303400642207279E-3</v>
      </c>
      <c r="H375">
        <v>14255100</v>
      </c>
    </row>
    <row r="376" spans="1:8">
      <c r="A376" s="1">
        <v>44375</v>
      </c>
      <c r="B376">
        <v>60.310001</v>
      </c>
      <c r="C376">
        <v>60.380001</v>
      </c>
      <c r="D376">
        <v>58.43</v>
      </c>
      <c r="E376">
        <v>58.639999000000003</v>
      </c>
      <c r="F376">
        <v>57.922629999999998</v>
      </c>
      <c r="G376">
        <f t="shared" si="5"/>
        <v>-2.7528932428871111E-2</v>
      </c>
      <c r="H376">
        <v>17152700</v>
      </c>
    </row>
    <row r="377" spans="1:8">
      <c r="A377" s="1">
        <v>44376</v>
      </c>
      <c r="B377">
        <v>59.200001</v>
      </c>
      <c r="C377">
        <v>59.549999</v>
      </c>
      <c r="D377">
        <v>58.700001</v>
      </c>
      <c r="E377">
        <v>58.830002</v>
      </c>
      <c r="F377">
        <v>58.110306000000001</v>
      </c>
      <c r="G377">
        <f t="shared" si="5"/>
        <v>3.2401153055379162E-3</v>
      </c>
      <c r="H377">
        <v>12171800</v>
      </c>
    </row>
    <row r="378" spans="1:8">
      <c r="A378" s="1">
        <v>44377</v>
      </c>
      <c r="B378">
        <v>58.740001999999997</v>
      </c>
      <c r="C378">
        <v>59.470001000000003</v>
      </c>
      <c r="D378">
        <v>58.610000999999997</v>
      </c>
      <c r="E378">
        <v>59.169998</v>
      </c>
      <c r="F378">
        <v>58.44614</v>
      </c>
      <c r="G378">
        <f t="shared" si="5"/>
        <v>5.7792502417728375E-3</v>
      </c>
      <c r="H378">
        <v>12330500</v>
      </c>
    </row>
    <row r="379" spans="1:8">
      <c r="A379" s="1">
        <v>44378</v>
      </c>
      <c r="B379">
        <v>59.439999</v>
      </c>
      <c r="C379">
        <v>59.73</v>
      </c>
      <c r="D379">
        <v>58.779998999999997</v>
      </c>
      <c r="E379">
        <v>59.110000999999997</v>
      </c>
      <c r="F379">
        <v>58.386879</v>
      </c>
      <c r="G379">
        <f t="shared" si="5"/>
        <v>-1.0139420670038923E-3</v>
      </c>
      <c r="H379">
        <v>11752100</v>
      </c>
    </row>
    <row r="380" spans="1:8">
      <c r="A380" s="1">
        <v>44379</v>
      </c>
      <c r="B380">
        <v>59.110000999999997</v>
      </c>
      <c r="C380">
        <v>59.32</v>
      </c>
      <c r="D380">
        <v>58.52</v>
      </c>
      <c r="E380">
        <v>58.959999000000003</v>
      </c>
      <c r="F380">
        <v>58.238720000000001</v>
      </c>
      <c r="G380">
        <f t="shared" si="5"/>
        <v>-2.5375392988551404E-3</v>
      </c>
      <c r="H380">
        <v>9689700</v>
      </c>
    </row>
    <row r="381" spans="1:8">
      <c r="A381" s="1">
        <v>44383</v>
      </c>
      <c r="B381">
        <v>58.919998</v>
      </c>
      <c r="C381">
        <v>58.93</v>
      </c>
      <c r="D381">
        <v>57.009998000000003</v>
      </c>
      <c r="E381">
        <v>57.459999000000003</v>
      </c>
      <c r="F381">
        <v>56.757064999999997</v>
      </c>
      <c r="G381">
        <f t="shared" si="5"/>
        <v>-2.5441063951955001E-2</v>
      </c>
      <c r="H381">
        <v>16155600</v>
      </c>
    </row>
    <row r="382" spans="1:8">
      <c r="A382" s="1">
        <v>44384</v>
      </c>
      <c r="B382">
        <v>57.34</v>
      </c>
      <c r="C382">
        <v>57.400002000000001</v>
      </c>
      <c r="D382">
        <v>56.130001</v>
      </c>
      <c r="E382">
        <v>56.59</v>
      </c>
      <c r="F382">
        <v>55.897708999999999</v>
      </c>
      <c r="G382">
        <f t="shared" si="5"/>
        <v>-1.5140952055924584E-2</v>
      </c>
      <c r="H382">
        <v>13077600</v>
      </c>
    </row>
    <row r="383" spans="1:8">
      <c r="A383" s="1">
        <v>44385</v>
      </c>
      <c r="B383">
        <v>55.299999</v>
      </c>
      <c r="C383">
        <v>56.59</v>
      </c>
      <c r="D383">
        <v>54.860000999999997</v>
      </c>
      <c r="E383">
        <v>56.060001</v>
      </c>
      <c r="F383">
        <v>55.374191000000003</v>
      </c>
      <c r="G383">
        <f t="shared" si="5"/>
        <v>-9.3656432323548922E-3</v>
      </c>
      <c r="H383">
        <v>14087400</v>
      </c>
    </row>
    <row r="384" spans="1:8">
      <c r="A384" s="1">
        <v>44386</v>
      </c>
      <c r="B384">
        <v>58.799999</v>
      </c>
      <c r="C384">
        <v>58.919998</v>
      </c>
      <c r="D384">
        <v>57.889999000000003</v>
      </c>
      <c r="E384">
        <v>58.759998000000003</v>
      </c>
      <c r="F384">
        <v>58.041161000000002</v>
      </c>
      <c r="G384">
        <f t="shared" si="5"/>
        <v>4.8162690087878657E-2</v>
      </c>
      <c r="H384">
        <v>24361300</v>
      </c>
    </row>
    <row r="385" spans="1:8">
      <c r="A385" s="1">
        <v>44389</v>
      </c>
      <c r="B385">
        <v>58.560001</v>
      </c>
      <c r="C385">
        <v>59.169998</v>
      </c>
      <c r="D385">
        <v>57.82</v>
      </c>
      <c r="E385">
        <v>58.970001000000003</v>
      </c>
      <c r="F385">
        <v>58.248595999999999</v>
      </c>
      <c r="G385">
        <f t="shared" si="5"/>
        <v>3.5739291982803678E-3</v>
      </c>
      <c r="H385">
        <v>14513200</v>
      </c>
    </row>
    <row r="386" spans="1:8">
      <c r="A386" s="1">
        <v>44390</v>
      </c>
      <c r="B386">
        <v>59.040000999999997</v>
      </c>
      <c r="C386">
        <v>59.259998000000003</v>
      </c>
      <c r="D386">
        <v>58.259998000000003</v>
      </c>
      <c r="E386">
        <v>58.73</v>
      </c>
      <c r="F386">
        <v>58.011532000000003</v>
      </c>
      <c r="G386">
        <f t="shared" si="5"/>
        <v>-4.0698663363490928E-3</v>
      </c>
      <c r="H386">
        <v>14604200</v>
      </c>
    </row>
    <row r="387" spans="1:8">
      <c r="A387" s="1">
        <v>44391</v>
      </c>
      <c r="B387">
        <v>58.889999000000003</v>
      </c>
      <c r="C387">
        <v>59.360000999999997</v>
      </c>
      <c r="D387">
        <v>57.709999000000003</v>
      </c>
      <c r="E387">
        <v>58</v>
      </c>
      <c r="F387">
        <v>57.290458999999998</v>
      </c>
      <c r="G387">
        <f t="shared" si="5"/>
        <v>-1.2429821712000355E-2</v>
      </c>
      <c r="H387">
        <v>12520500</v>
      </c>
    </row>
    <row r="388" spans="1:8">
      <c r="A388" s="1">
        <v>44392</v>
      </c>
      <c r="B388">
        <v>57.119999</v>
      </c>
      <c r="C388">
        <v>57.689999</v>
      </c>
      <c r="D388">
        <v>56.59</v>
      </c>
      <c r="E388">
        <v>56.950001</v>
      </c>
      <c r="F388">
        <v>56.253304</v>
      </c>
      <c r="G388">
        <f t="shared" ref="G388:G451" si="6">(F388/F387)-1</f>
        <v>-1.8103450698483625E-2</v>
      </c>
      <c r="H388">
        <v>12103400</v>
      </c>
    </row>
    <row r="389" spans="1:8">
      <c r="A389" s="1">
        <v>44393</v>
      </c>
      <c r="B389">
        <v>57.48</v>
      </c>
      <c r="C389">
        <v>57.48</v>
      </c>
      <c r="D389">
        <v>55.369999</v>
      </c>
      <c r="E389">
        <v>55.459999000000003</v>
      </c>
      <c r="F389">
        <v>54.781531999999999</v>
      </c>
      <c r="G389">
        <f t="shared" si="6"/>
        <v>-2.616329878152579E-2</v>
      </c>
      <c r="H389">
        <v>13611400</v>
      </c>
    </row>
    <row r="390" spans="1:8">
      <c r="A390" s="1">
        <v>44396</v>
      </c>
      <c r="B390">
        <v>53.900002000000001</v>
      </c>
      <c r="C390">
        <v>54.43</v>
      </c>
      <c r="D390">
        <v>52.630001</v>
      </c>
      <c r="E390">
        <v>54.18</v>
      </c>
      <c r="F390">
        <v>53.517189000000002</v>
      </c>
      <c r="G390">
        <f t="shared" si="6"/>
        <v>-2.3079730592419301E-2</v>
      </c>
      <c r="H390">
        <v>20942100</v>
      </c>
    </row>
    <row r="391" spans="1:8">
      <c r="A391" s="1">
        <v>44397</v>
      </c>
      <c r="B391">
        <v>54.259998000000003</v>
      </c>
      <c r="C391">
        <v>56.380001</v>
      </c>
      <c r="D391">
        <v>54.119999</v>
      </c>
      <c r="E391">
        <v>56.150002000000001</v>
      </c>
      <c r="F391">
        <v>55.463096999999998</v>
      </c>
      <c r="G391">
        <f t="shared" si="6"/>
        <v>3.6360429917199122E-2</v>
      </c>
      <c r="H391">
        <v>13292000</v>
      </c>
    </row>
    <row r="392" spans="1:8">
      <c r="A392" s="1">
        <v>44398</v>
      </c>
      <c r="B392">
        <v>56.799999</v>
      </c>
      <c r="C392">
        <v>57.470001000000003</v>
      </c>
      <c r="D392">
        <v>56.560001</v>
      </c>
      <c r="E392">
        <v>57.049999</v>
      </c>
      <c r="F392">
        <v>56.352077000000001</v>
      </c>
      <c r="G392">
        <f t="shared" si="6"/>
        <v>1.6028315187664344E-2</v>
      </c>
      <c r="H392">
        <v>11035200</v>
      </c>
    </row>
    <row r="393" spans="1:8">
      <c r="A393" s="1">
        <v>44399</v>
      </c>
      <c r="B393">
        <v>56.75</v>
      </c>
      <c r="C393">
        <v>56.759998000000003</v>
      </c>
      <c r="D393">
        <v>55.490001999999997</v>
      </c>
      <c r="E393">
        <v>55.639999000000003</v>
      </c>
      <c r="F393">
        <v>54.959327999999999</v>
      </c>
      <c r="G393">
        <f t="shared" si="6"/>
        <v>-2.471513161795269E-2</v>
      </c>
      <c r="H393">
        <v>12019900</v>
      </c>
    </row>
    <row r="394" spans="1:8">
      <c r="A394" s="1">
        <v>44400</v>
      </c>
      <c r="B394">
        <v>55.310001</v>
      </c>
      <c r="C394">
        <v>55.790000999999997</v>
      </c>
      <c r="D394">
        <v>54.810001</v>
      </c>
      <c r="E394">
        <v>54.939999</v>
      </c>
      <c r="F394">
        <v>54.267887000000002</v>
      </c>
      <c r="G394">
        <f t="shared" si="6"/>
        <v>-1.2580958049559832E-2</v>
      </c>
      <c r="H394">
        <v>14536000</v>
      </c>
    </row>
    <row r="395" spans="1:8">
      <c r="A395" s="1">
        <v>44403</v>
      </c>
      <c r="B395">
        <v>55.240001999999997</v>
      </c>
      <c r="C395">
        <v>55.91</v>
      </c>
      <c r="D395">
        <v>55.099997999999999</v>
      </c>
      <c r="E395">
        <v>55.77</v>
      </c>
      <c r="F395">
        <v>55.087738000000002</v>
      </c>
      <c r="G395">
        <f t="shared" si="6"/>
        <v>1.5107479677622271E-2</v>
      </c>
      <c r="H395">
        <v>9589000</v>
      </c>
    </row>
    <row r="396" spans="1:8">
      <c r="A396" s="1">
        <v>44404</v>
      </c>
      <c r="B396">
        <v>55.209999000000003</v>
      </c>
      <c r="C396">
        <v>55.360000999999997</v>
      </c>
      <c r="D396">
        <v>54.220001000000003</v>
      </c>
      <c r="E396">
        <v>55</v>
      </c>
      <c r="F396">
        <v>54.327159999999999</v>
      </c>
      <c r="G396">
        <f t="shared" si="6"/>
        <v>-1.3806666013405744E-2</v>
      </c>
      <c r="H396">
        <v>13374900</v>
      </c>
    </row>
    <row r="397" spans="1:8">
      <c r="A397" s="1">
        <v>44405</v>
      </c>
      <c r="B397">
        <v>55.419998</v>
      </c>
      <c r="C397">
        <v>55.860000999999997</v>
      </c>
      <c r="D397">
        <v>54.689999</v>
      </c>
      <c r="E397">
        <v>55.490001999999997</v>
      </c>
      <c r="F397">
        <v>54.811169</v>
      </c>
      <c r="G397">
        <f t="shared" si="6"/>
        <v>8.9091533590197614E-3</v>
      </c>
      <c r="H397">
        <v>10549200</v>
      </c>
    </row>
    <row r="398" spans="1:8">
      <c r="A398" s="1">
        <v>44406</v>
      </c>
      <c r="B398">
        <v>57</v>
      </c>
      <c r="C398">
        <v>57.740001999999997</v>
      </c>
      <c r="D398">
        <v>56.82</v>
      </c>
      <c r="E398">
        <v>57.279998999999997</v>
      </c>
      <c r="F398">
        <v>56.579265999999997</v>
      </c>
      <c r="G398">
        <f t="shared" si="6"/>
        <v>3.2257969174129375E-2</v>
      </c>
      <c r="H398">
        <v>15439000</v>
      </c>
    </row>
    <row r="399" spans="1:8">
      <c r="A399" s="1">
        <v>44407</v>
      </c>
      <c r="B399">
        <v>56.720001000000003</v>
      </c>
      <c r="C399">
        <v>57.810001</v>
      </c>
      <c r="D399">
        <v>56.619999</v>
      </c>
      <c r="E399">
        <v>56.84</v>
      </c>
      <c r="F399">
        <v>56.144652999999998</v>
      </c>
      <c r="G399">
        <f t="shared" si="6"/>
        <v>-7.6814888337363163E-3</v>
      </c>
      <c r="H399">
        <v>13185500</v>
      </c>
    </row>
    <row r="400" spans="1:8">
      <c r="A400" s="1">
        <v>44410</v>
      </c>
      <c r="B400">
        <v>57.369999</v>
      </c>
      <c r="C400">
        <v>58.599997999999999</v>
      </c>
      <c r="D400">
        <v>56.880001</v>
      </c>
      <c r="E400">
        <v>57.029998999999997</v>
      </c>
      <c r="F400">
        <v>56.332321</v>
      </c>
      <c r="G400">
        <f t="shared" si="6"/>
        <v>3.3425801028639235E-3</v>
      </c>
      <c r="H400">
        <v>12397500</v>
      </c>
    </row>
    <row r="401" spans="1:8">
      <c r="A401" s="1">
        <v>44411</v>
      </c>
      <c r="B401">
        <v>57.470001000000003</v>
      </c>
      <c r="C401">
        <v>57.959999000000003</v>
      </c>
      <c r="D401">
        <v>56.610000999999997</v>
      </c>
      <c r="E401">
        <v>57.880001</v>
      </c>
      <c r="F401">
        <v>57.171925000000002</v>
      </c>
      <c r="G401">
        <f t="shared" si="6"/>
        <v>1.490448085744589E-2</v>
      </c>
      <c r="H401">
        <v>12273500</v>
      </c>
    </row>
    <row r="402" spans="1:8">
      <c r="A402" s="1">
        <v>44412</v>
      </c>
      <c r="B402">
        <v>55.23</v>
      </c>
      <c r="C402">
        <v>55.450001</v>
      </c>
      <c r="D402">
        <v>52.209999000000003</v>
      </c>
      <c r="E402">
        <v>52.720001000000003</v>
      </c>
      <c r="F402">
        <v>52.075054000000002</v>
      </c>
      <c r="G402">
        <f t="shared" si="6"/>
        <v>-8.9149893063772079E-2</v>
      </c>
      <c r="H402">
        <v>67667200</v>
      </c>
    </row>
    <row r="403" spans="1:8">
      <c r="A403" s="1">
        <v>44413</v>
      </c>
      <c r="B403">
        <v>53.860000999999997</v>
      </c>
      <c r="C403">
        <v>54.880001</v>
      </c>
      <c r="D403">
        <v>53.549999</v>
      </c>
      <c r="E403">
        <v>54.439999</v>
      </c>
      <c r="F403">
        <v>53.774014000000001</v>
      </c>
      <c r="G403">
        <f t="shared" si="6"/>
        <v>3.2625218209087148E-2</v>
      </c>
      <c r="H403">
        <v>28571400</v>
      </c>
    </row>
    <row r="404" spans="1:8">
      <c r="A404" s="1">
        <v>44414</v>
      </c>
      <c r="B404">
        <v>54.810001</v>
      </c>
      <c r="C404">
        <v>55.349997999999999</v>
      </c>
      <c r="D404">
        <v>54.259998000000003</v>
      </c>
      <c r="E404">
        <v>55.049999</v>
      </c>
      <c r="F404">
        <v>54.376545</v>
      </c>
      <c r="G404">
        <f t="shared" si="6"/>
        <v>1.1204873045185026E-2</v>
      </c>
      <c r="H404">
        <v>14970100</v>
      </c>
    </row>
    <row r="405" spans="1:8">
      <c r="A405" s="1">
        <v>44417</v>
      </c>
      <c r="B405">
        <v>54.27</v>
      </c>
      <c r="C405">
        <v>54.369999</v>
      </c>
      <c r="D405">
        <v>53.400002000000001</v>
      </c>
      <c r="E405">
        <v>53.950001</v>
      </c>
      <c r="F405">
        <v>53.290000999999997</v>
      </c>
      <c r="G405">
        <f t="shared" si="6"/>
        <v>-1.9981850630635067E-2</v>
      </c>
      <c r="H405">
        <v>16080000</v>
      </c>
    </row>
    <row r="406" spans="1:8">
      <c r="A406" s="1">
        <v>44418</v>
      </c>
      <c r="B406">
        <v>54</v>
      </c>
      <c r="C406">
        <v>54.380001</v>
      </c>
      <c r="D406">
        <v>53.66</v>
      </c>
      <c r="E406">
        <v>54.259998000000003</v>
      </c>
      <c r="F406">
        <v>53.596207</v>
      </c>
      <c r="G406">
        <f t="shared" si="6"/>
        <v>5.7460310424839456E-3</v>
      </c>
      <c r="H406">
        <v>14479100</v>
      </c>
    </row>
    <row r="407" spans="1:8">
      <c r="A407" s="1">
        <v>44419</v>
      </c>
      <c r="B407">
        <v>54.419998</v>
      </c>
      <c r="C407">
        <v>54.5</v>
      </c>
      <c r="D407">
        <v>53.450001</v>
      </c>
      <c r="E407">
        <v>54.27</v>
      </c>
      <c r="F407">
        <v>53.606087000000002</v>
      </c>
      <c r="G407">
        <f t="shared" si="6"/>
        <v>1.8434140311462954E-4</v>
      </c>
      <c r="H407">
        <v>15814600</v>
      </c>
    </row>
    <row r="408" spans="1:8">
      <c r="A408" s="1">
        <v>44420</v>
      </c>
      <c r="B408">
        <v>54.439999</v>
      </c>
      <c r="C408">
        <v>55.040000999999997</v>
      </c>
      <c r="D408">
        <v>54.189999</v>
      </c>
      <c r="E408">
        <v>54.619999</v>
      </c>
      <c r="F408">
        <v>53.951808999999997</v>
      </c>
      <c r="G408">
        <f t="shared" si="6"/>
        <v>6.4493049082279263E-3</v>
      </c>
      <c r="H408">
        <v>10760900</v>
      </c>
    </row>
    <row r="409" spans="1:8">
      <c r="A409" s="1">
        <v>44421</v>
      </c>
      <c r="B409">
        <v>54.560001</v>
      </c>
      <c r="C409">
        <v>54.709999000000003</v>
      </c>
      <c r="D409">
        <v>53.59</v>
      </c>
      <c r="E409">
        <v>53.650002000000001</v>
      </c>
      <c r="F409">
        <v>52.993670999999999</v>
      </c>
      <c r="G409">
        <f t="shared" si="6"/>
        <v>-1.7759145017732347E-2</v>
      </c>
      <c r="H409">
        <v>11849200</v>
      </c>
    </row>
    <row r="410" spans="1:8">
      <c r="A410" s="1">
        <v>44424</v>
      </c>
      <c r="B410">
        <v>53.009998000000003</v>
      </c>
      <c r="C410">
        <v>53.259998000000003</v>
      </c>
      <c r="D410">
        <v>52.490001999999997</v>
      </c>
      <c r="E410">
        <v>52.950001</v>
      </c>
      <c r="F410">
        <v>52.302238000000003</v>
      </c>
      <c r="G410">
        <f t="shared" si="6"/>
        <v>-1.3047463724488839E-2</v>
      </c>
      <c r="H410">
        <v>17019000</v>
      </c>
    </row>
    <row r="411" spans="1:8">
      <c r="A411" s="1">
        <v>44425</v>
      </c>
      <c r="B411">
        <v>51.98</v>
      </c>
      <c r="C411">
        <v>52.080002</v>
      </c>
      <c r="D411">
        <v>50.200001</v>
      </c>
      <c r="E411">
        <v>50.470001000000003</v>
      </c>
      <c r="F411">
        <v>49.852576999999997</v>
      </c>
      <c r="G411">
        <f t="shared" si="6"/>
        <v>-4.6836638233339167E-2</v>
      </c>
      <c r="H411">
        <v>28477800</v>
      </c>
    </row>
    <row r="412" spans="1:8">
      <c r="A412" s="1">
        <v>44426</v>
      </c>
      <c r="B412">
        <v>50.529998999999997</v>
      </c>
      <c r="C412">
        <v>51.490001999999997</v>
      </c>
      <c r="D412">
        <v>50.400002000000001</v>
      </c>
      <c r="E412">
        <v>50.84</v>
      </c>
      <c r="F412">
        <v>50.218043999999999</v>
      </c>
      <c r="G412">
        <f t="shared" si="6"/>
        <v>7.3309550276610125E-3</v>
      </c>
      <c r="H412">
        <v>15271400</v>
      </c>
    </row>
    <row r="413" spans="1:8">
      <c r="A413" s="1">
        <v>44427</v>
      </c>
      <c r="B413">
        <v>50</v>
      </c>
      <c r="C413">
        <v>50.220001000000003</v>
      </c>
      <c r="D413">
        <v>48.669998</v>
      </c>
      <c r="E413">
        <v>49.080002</v>
      </c>
      <c r="F413">
        <v>48.479579999999999</v>
      </c>
      <c r="G413">
        <f t="shared" si="6"/>
        <v>-3.461831368820345E-2</v>
      </c>
      <c r="H413">
        <v>23387300</v>
      </c>
    </row>
    <row r="414" spans="1:8">
      <c r="A414" s="1">
        <v>44428</v>
      </c>
      <c r="B414">
        <v>48.959999000000003</v>
      </c>
      <c r="C414">
        <v>49.139999000000003</v>
      </c>
      <c r="D414">
        <v>48.349997999999999</v>
      </c>
      <c r="E414">
        <v>48.799999</v>
      </c>
      <c r="F414">
        <v>48.203006999999999</v>
      </c>
      <c r="G414">
        <f t="shared" si="6"/>
        <v>-5.7049380378295655E-3</v>
      </c>
      <c r="H414">
        <v>16898400</v>
      </c>
    </row>
    <row r="415" spans="1:8">
      <c r="A415" s="1">
        <v>44431</v>
      </c>
      <c r="B415">
        <v>48.16</v>
      </c>
      <c r="C415">
        <v>48.349997999999999</v>
      </c>
      <c r="D415">
        <v>47.07</v>
      </c>
      <c r="E415">
        <v>48.18</v>
      </c>
      <c r="F415">
        <v>47.590591000000003</v>
      </c>
      <c r="G415">
        <f t="shared" si="6"/>
        <v>-1.2704933532466045E-2</v>
      </c>
      <c r="H415">
        <v>30149200</v>
      </c>
    </row>
    <row r="416" spans="1:8">
      <c r="A416" s="1">
        <v>44432</v>
      </c>
      <c r="B416">
        <v>48.5</v>
      </c>
      <c r="C416">
        <v>49.869999</v>
      </c>
      <c r="D416">
        <v>48.23</v>
      </c>
      <c r="E416">
        <v>49.57</v>
      </c>
      <c r="F416">
        <v>48.963588999999999</v>
      </c>
      <c r="G416">
        <f t="shared" si="6"/>
        <v>2.8850198561307883E-2</v>
      </c>
      <c r="H416">
        <v>21394700</v>
      </c>
    </row>
    <row r="417" spans="1:8">
      <c r="A417" s="1">
        <v>44433</v>
      </c>
      <c r="B417">
        <v>49.490001999999997</v>
      </c>
      <c r="C417">
        <v>49.93</v>
      </c>
      <c r="D417">
        <v>49.16</v>
      </c>
      <c r="E417">
        <v>49.700001</v>
      </c>
      <c r="F417">
        <v>49.091994999999997</v>
      </c>
      <c r="G417">
        <f t="shared" si="6"/>
        <v>2.622479328465932E-3</v>
      </c>
      <c r="H417">
        <v>14406600</v>
      </c>
    </row>
    <row r="418" spans="1:8">
      <c r="A418" s="1">
        <v>44434</v>
      </c>
      <c r="B418">
        <v>49.470001000000003</v>
      </c>
      <c r="C418">
        <v>49.470001000000003</v>
      </c>
      <c r="D418">
        <v>48.52</v>
      </c>
      <c r="E418">
        <v>48.619999</v>
      </c>
      <c r="F418">
        <v>48.025210999999999</v>
      </c>
      <c r="G418">
        <f t="shared" si="6"/>
        <v>-2.1730304502801334E-2</v>
      </c>
      <c r="H418">
        <v>16599200</v>
      </c>
    </row>
    <row r="419" spans="1:8">
      <c r="A419" s="1">
        <v>44435</v>
      </c>
      <c r="B419">
        <v>48.75</v>
      </c>
      <c r="C419">
        <v>50.07</v>
      </c>
      <c r="D419">
        <v>48.66</v>
      </c>
      <c r="E419">
        <v>49.799999</v>
      </c>
      <c r="F419">
        <v>49.190773</v>
      </c>
      <c r="G419">
        <f t="shared" si="6"/>
        <v>2.4269794462745908E-2</v>
      </c>
      <c r="H419">
        <v>14874300</v>
      </c>
    </row>
    <row r="420" spans="1:8">
      <c r="A420" s="1">
        <v>44438</v>
      </c>
      <c r="B420">
        <v>49.950001</v>
      </c>
      <c r="C420">
        <v>49.950001</v>
      </c>
      <c r="D420">
        <v>48.950001</v>
      </c>
      <c r="E420">
        <v>49.169998</v>
      </c>
      <c r="F420">
        <v>48.568480999999998</v>
      </c>
      <c r="G420">
        <f t="shared" si="6"/>
        <v>-1.2650583880842836E-2</v>
      </c>
      <c r="H420">
        <v>13709000</v>
      </c>
    </row>
    <row r="421" spans="1:8">
      <c r="A421" s="1">
        <v>44439</v>
      </c>
      <c r="B421">
        <v>49.169998</v>
      </c>
      <c r="C421">
        <v>49.43</v>
      </c>
      <c r="D421">
        <v>48.669998</v>
      </c>
      <c r="E421">
        <v>49.009998000000003</v>
      </c>
      <c r="F421">
        <v>48.410431000000003</v>
      </c>
      <c r="G421">
        <f t="shared" si="6"/>
        <v>-3.2541680683815244E-3</v>
      </c>
      <c r="H421">
        <v>14293100</v>
      </c>
    </row>
    <row r="422" spans="1:8">
      <c r="A422" s="1">
        <v>44440</v>
      </c>
      <c r="B422">
        <v>49.099997999999999</v>
      </c>
      <c r="C422">
        <v>49.639999000000003</v>
      </c>
      <c r="D422">
        <v>48.68</v>
      </c>
      <c r="E422">
        <v>49.110000999999997</v>
      </c>
      <c r="F422">
        <v>48.509216000000002</v>
      </c>
      <c r="G422">
        <f t="shared" si="6"/>
        <v>2.0405726195662499E-3</v>
      </c>
      <c r="H422">
        <v>10982100</v>
      </c>
    </row>
    <row r="423" spans="1:8">
      <c r="A423" s="1">
        <v>44441</v>
      </c>
      <c r="B423">
        <v>49.150002000000001</v>
      </c>
      <c r="C423">
        <v>49.5</v>
      </c>
      <c r="D423">
        <v>48.810001</v>
      </c>
      <c r="E423">
        <v>48.950001</v>
      </c>
      <c r="F423">
        <v>48.351173000000003</v>
      </c>
      <c r="G423">
        <f t="shared" si="6"/>
        <v>-3.2579994696265713E-3</v>
      </c>
      <c r="H423">
        <v>13349300</v>
      </c>
    </row>
    <row r="424" spans="1:8">
      <c r="A424" s="1">
        <v>44442</v>
      </c>
      <c r="B424">
        <v>48.799999</v>
      </c>
      <c r="C424">
        <v>49</v>
      </c>
      <c r="D424">
        <v>48.419998</v>
      </c>
      <c r="E424">
        <v>48.82</v>
      </c>
      <c r="F424">
        <v>48.222759000000003</v>
      </c>
      <c r="G424">
        <f t="shared" si="6"/>
        <v>-2.6558611101327179E-3</v>
      </c>
      <c r="H424">
        <v>9932500</v>
      </c>
    </row>
    <row r="425" spans="1:8">
      <c r="A425" s="1">
        <v>44446</v>
      </c>
      <c r="B425">
        <v>48.490001999999997</v>
      </c>
      <c r="C425">
        <v>49.23</v>
      </c>
      <c r="D425">
        <v>48.419998</v>
      </c>
      <c r="E425">
        <v>48.720001000000003</v>
      </c>
      <c r="F425">
        <v>48.123984999999998</v>
      </c>
      <c r="G425">
        <f t="shared" si="6"/>
        <v>-2.0482859556004707E-3</v>
      </c>
      <c r="H425">
        <v>12309900</v>
      </c>
    </row>
    <row r="426" spans="1:8">
      <c r="A426" s="1">
        <v>44447</v>
      </c>
      <c r="B426">
        <v>48.639999000000003</v>
      </c>
      <c r="C426">
        <v>49.52</v>
      </c>
      <c r="D426">
        <v>48.419998</v>
      </c>
      <c r="E426">
        <v>48.970001000000003</v>
      </c>
      <c r="F426">
        <v>48.370930000000001</v>
      </c>
      <c r="G426">
        <f t="shared" si="6"/>
        <v>5.1314329019096494E-3</v>
      </c>
      <c r="H426">
        <v>11136300</v>
      </c>
    </row>
    <row r="427" spans="1:8">
      <c r="A427" s="1">
        <v>44448</v>
      </c>
      <c r="B427">
        <v>48.950001</v>
      </c>
      <c r="C427">
        <v>48.950001</v>
      </c>
      <c r="D427">
        <v>47.799999</v>
      </c>
      <c r="E427">
        <v>48.419998</v>
      </c>
      <c r="F427">
        <v>47.827652</v>
      </c>
      <c r="G427">
        <f t="shared" si="6"/>
        <v>-1.1231497926543876E-2</v>
      </c>
      <c r="H427">
        <v>13739500</v>
      </c>
    </row>
    <row r="428" spans="1:8">
      <c r="A428" s="1">
        <v>44449</v>
      </c>
      <c r="B428">
        <v>48.689999</v>
      </c>
      <c r="C428">
        <v>50.419998</v>
      </c>
      <c r="D428">
        <v>48.689999</v>
      </c>
      <c r="E428">
        <v>49.490001999999997</v>
      </c>
      <c r="F428">
        <v>48.884571000000001</v>
      </c>
      <c r="G428">
        <f t="shared" si="6"/>
        <v>2.2098492311518836E-2</v>
      </c>
      <c r="H428">
        <v>22774700</v>
      </c>
    </row>
    <row r="429" spans="1:8">
      <c r="A429" s="1">
        <v>44452</v>
      </c>
      <c r="B429">
        <v>50.110000999999997</v>
      </c>
      <c r="C429">
        <v>50.950001</v>
      </c>
      <c r="D429">
        <v>49.599997999999999</v>
      </c>
      <c r="E429">
        <v>50.82</v>
      </c>
      <c r="F429">
        <v>50.198295999999999</v>
      </c>
      <c r="G429">
        <f t="shared" si="6"/>
        <v>2.6874021253045166E-2</v>
      </c>
      <c r="H429">
        <v>18506500</v>
      </c>
    </row>
    <row r="430" spans="1:8">
      <c r="A430" s="1">
        <v>44453</v>
      </c>
      <c r="B430">
        <v>51.220001000000003</v>
      </c>
      <c r="C430">
        <v>51.419998</v>
      </c>
      <c r="D430">
        <v>50.5</v>
      </c>
      <c r="E430">
        <v>50.740001999999997</v>
      </c>
      <c r="F430">
        <v>50.119278000000001</v>
      </c>
      <c r="G430">
        <f t="shared" si="6"/>
        <v>-1.5741171772045703E-3</v>
      </c>
      <c r="H430">
        <v>12587300</v>
      </c>
    </row>
    <row r="431" spans="1:8">
      <c r="A431" s="1">
        <v>44454</v>
      </c>
      <c r="B431">
        <v>50.790000999999997</v>
      </c>
      <c r="C431">
        <v>51.93</v>
      </c>
      <c r="D431">
        <v>50.540000999999997</v>
      </c>
      <c r="E431">
        <v>51.82</v>
      </c>
      <c r="F431">
        <v>51.186058000000003</v>
      </c>
      <c r="G431">
        <f t="shared" si="6"/>
        <v>2.1284823775793438E-2</v>
      </c>
      <c r="H431">
        <v>13658500</v>
      </c>
    </row>
    <row r="432" spans="1:8">
      <c r="A432" s="1">
        <v>44455</v>
      </c>
      <c r="B432">
        <v>51.59</v>
      </c>
      <c r="C432">
        <v>51.900002000000001</v>
      </c>
      <c r="D432">
        <v>50.91</v>
      </c>
      <c r="E432">
        <v>51.52</v>
      </c>
      <c r="F432">
        <v>50.889729000000003</v>
      </c>
      <c r="G432">
        <f t="shared" si="6"/>
        <v>-5.7892522217670717E-3</v>
      </c>
      <c r="H432">
        <v>12617300</v>
      </c>
    </row>
    <row r="433" spans="1:8">
      <c r="A433" s="1">
        <v>44456</v>
      </c>
      <c r="B433">
        <v>51.330002</v>
      </c>
      <c r="C433">
        <v>51.93</v>
      </c>
      <c r="D433">
        <v>50.990001999999997</v>
      </c>
      <c r="E433">
        <v>51.330002</v>
      </c>
      <c r="F433">
        <v>50.702061</v>
      </c>
      <c r="G433">
        <f t="shared" si="6"/>
        <v>-3.6877382467491726E-3</v>
      </c>
      <c r="H433">
        <v>45115700</v>
      </c>
    </row>
    <row r="434" spans="1:8">
      <c r="A434" s="1">
        <v>44459</v>
      </c>
      <c r="B434">
        <v>49.450001</v>
      </c>
      <c r="C434">
        <v>49.540000999999997</v>
      </c>
      <c r="D434">
        <v>48.369999</v>
      </c>
      <c r="E434">
        <v>49.369999</v>
      </c>
      <c r="F434">
        <v>48.766033</v>
      </c>
      <c r="G434">
        <f t="shared" si="6"/>
        <v>-3.8184404377565651E-2</v>
      </c>
      <c r="H434">
        <v>24540600</v>
      </c>
    </row>
    <row r="435" spans="1:8">
      <c r="A435" s="1">
        <v>44460</v>
      </c>
      <c r="B435">
        <v>49.57</v>
      </c>
      <c r="C435">
        <v>49.779998999999997</v>
      </c>
      <c r="D435">
        <v>48.790000999999997</v>
      </c>
      <c r="E435">
        <v>49.369999</v>
      </c>
      <c r="F435">
        <v>48.766033</v>
      </c>
      <c r="G435">
        <f t="shared" si="6"/>
        <v>0</v>
      </c>
      <c r="H435">
        <v>14172700</v>
      </c>
    </row>
    <row r="436" spans="1:8">
      <c r="A436" s="1">
        <v>44461</v>
      </c>
      <c r="B436">
        <v>50.029998999999997</v>
      </c>
      <c r="C436">
        <v>51.220001000000003</v>
      </c>
      <c r="D436">
        <v>50.029998999999997</v>
      </c>
      <c r="E436">
        <v>50.779998999999997</v>
      </c>
      <c r="F436">
        <v>50.158786999999997</v>
      </c>
      <c r="G436">
        <f t="shared" si="6"/>
        <v>2.8559919975446713E-2</v>
      </c>
      <c r="H436">
        <v>14038300</v>
      </c>
    </row>
    <row r="437" spans="1:8">
      <c r="A437" s="1">
        <v>44462</v>
      </c>
      <c r="B437">
        <v>51.099997999999999</v>
      </c>
      <c r="C437">
        <v>52.080002</v>
      </c>
      <c r="D437">
        <v>51.040000999999997</v>
      </c>
      <c r="E437">
        <v>51.919998</v>
      </c>
      <c r="F437">
        <v>51.284835999999999</v>
      </c>
      <c r="G437">
        <f t="shared" si="6"/>
        <v>2.2449685635340444E-2</v>
      </c>
      <c r="H437">
        <v>14043200</v>
      </c>
    </row>
    <row r="438" spans="1:8">
      <c r="A438" s="1">
        <v>44463</v>
      </c>
      <c r="B438">
        <v>51.880001</v>
      </c>
      <c r="C438">
        <v>52.630001</v>
      </c>
      <c r="D438">
        <v>51.720001000000003</v>
      </c>
      <c r="E438">
        <v>52.23</v>
      </c>
      <c r="F438">
        <v>51.591045000000001</v>
      </c>
      <c r="G438">
        <f t="shared" si="6"/>
        <v>5.9707512762643411E-3</v>
      </c>
      <c r="H438">
        <v>11643500</v>
      </c>
    </row>
    <row r="439" spans="1:8">
      <c r="A439" s="1">
        <v>44466</v>
      </c>
      <c r="B439">
        <v>52.41</v>
      </c>
      <c r="C439">
        <v>53.57</v>
      </c>
      <c r="D439">
        <v>52.380001</v>
      </c>
      <c r="E439">
        <v>53.240001999999997</v>
      </c>
      <c r="F439">
        <v>52.588692000000002</v>
      </c>
      <c r="G439">
        <f t="shared" si="6"/>
        <v>1.9337600159097468E-2</v>
      </c>
      <c r="H439">
        <v>13861400</v>
      </c>
    </row>
    <row r="440" spans="1:8">
      <c r="A440" s="1">
        <v>44467</v>
      </c>
      <c r="B440">
        <v>53.77</v>
      </c>
      <c r="C440">
        <v>54.209999000000003</v>
      </c>
      <c r="D440">
        <v>52.700001</v>
      </c>
      <c r="E440">
        <v>52.849997999999999</v>
      </c>
      <c r="F440">
        <v>52.203457</v>
      </c>
      <c r="G440">
        <f t="shared" si="6"/>
        <v>-7.3254341446636895E-3</v>
      </c>
      <c r="H440">
        <v>16422900</v>
      </c>
    </row>
    <row r="441" spans="1:8">
      <c r="A441" s="1">
        <v>44468</v>
      </c>
      <c r="B441">
        <v>53.299999</v>
      </c>
      <c r="C441">
        <v>53.360000999999997</v>
      </c>
      <c r="D441">
        <v>52.529998999999997</v>
      </c>
      <c r="E441">
        <v>52.93</v>
      </c>
      <c r="F441">
        <v>52.282482000000002</v>
      </c>
      <c r="G441">
        <f t="shared" si="6"/>
        <v>1.5137886366414222E-3</v>
      </c>
      <c r="H441">
        <v>10881100</v>
      </c>
    </row>
    <row r="442" spans="1:8">
      <c r="A442" s="1">
        <v>44469</v>
      </c>
      <c r="B442">
        <v>52.93</v>
      </c>
      <c r="C442">
        <v>53.200001</v>
      </c>
      <c r="D442">
        <v>52.18</v>
      </c>
      <c r="E442">
        <v>52.709999000000003</v>
      </c>
      <c r="F442">
        <v>52.065173999999999</v>
      </c>
      <c r="G442">
        <f t="shared" si="6"/>
        <v>-4.1564208830024985E-3</v>
      </c>
      <c r="H442">
        <v>16324300</v>
      </c>
    </row>
    <row r="443" spans="1:8">
      <c r="A443" s="1">
        <v>44470</v>
      </c>
      <c r="B443">
        <v>53.029998999999997</v>
      </c>
      <c r="C443">
        <v>53.380001</v>
      </c>
      <c r="D443">
        <v>52.25</v>
      </c>
      <c r="E443">
        <v>53.130001</v>
      </c>
      <c r="F443">
        <v>52.480038</v>
      </c>
      <c r="G443">
        <f t="shared" si="6"/>
        <v>7.9681669747229122E-3</v>
      </c>
      <c r="H443">
        <v>16660400</v>
      </c>
    </row>
    <row r="444" spans="1:8">
      <c r="A444" s="1">
        <v>44473</v>
      </c>
      <c r="B444">
        <v>54.900002000000001</v>
      </c>
      <c r="C444">
        <v>55.639999000000003</v>
      </c>
      <c r="D444">
        <v>53.68</v>
      </c>
      <c r="E444">
        <v>53.98</v>
      </c>
      <c r="F444">
        <v>53.319637</v>
      </c>
      <c r="G444">
        <f t="shared" si="6"/>
        <v>1.599844497063807E-2</v>
      </c>
      <c r="H444">
        <v>29206700</v>
      </c>
    </row>
    <row r="445" spans="1:8">
      <c r="A445" s="1">
        <v>44474</v>
      </c>
      <c r="B445">
        <v>54.189999</v>
      </c>
      <c r="C445">
        <v>54.740001999999997</v>
      </c>
      <c r="D445">
        <v>53.650002000000001</v>
      </c>
      <c r="E445">
        <v>54.34</v>
      </c>
      <c r="F445">
        <v>53.675232000000001</v>
      </c>
      <c r="G445">
        <f t="shared" si="6"/>
        <v>6.669118921420969E-3</v>
      </c>
      <c r="H445">
        <v>18201500</v>
      </c>
    </row>
    <row r="446" spans="1:8">
      <c r="A446" s="1">
        <v>44475</v>
      </c>
      <c r="B446">
        <v>54.490001999999997</v>
      </c>
      <c r="C446">
        <v>55.5</v>
      </c>
      <c r="D446">
        <v>53.150002000000001</v>
      </c>
      <c r="E446">
        <v>53.93</v>
      </c>
      <c r="F446">
        <v>53.270248000000002</v>
      </c>
      <c r="G446">
        <f t="shared" si="6"/>
        <v>-7.5450815005326799E-3</v>
      </c>
      <c r="H446">
        <v>29520800</v>
      </c>
    </row>
    <row r="447" spans="1:8">
      <c r="A447" s="1">
        <v>44476</v>
      </c>
      <c r="B447">
        <v>54.849997999999999</v>
      </c>
      <c r="C447">
        <v>56.740001999999997</v>
      </c>
      <c r="D447">
        <v>54.439999</v>
      </c>
      <c r="E447">
        <v>56.439999</v>
      </c>
      <c r="F447">
        <v>55.749538000000001</v>
      </c>
      <c r="G447">
        <f t="shared" si="6"/>
        <v>4.6541739396445125E-2</v>
      </c>
      <c r="H447">
        <v>31006000</v>
      </c>
    </row>
    <row r="448" spans="1:8">
      <c r="A448" s="1">
        <v>44477</v>
      </c>
      <c r="B448">
        <v>56.540000999999997</v>
      </c>
      <c r="C448">
        <v>59.209999000000003</v>
      </c>
      <c r="D448">
        <v>56.380001</v>
      </c>
      <c r="E448">
        <v>58.57</v>
      </c>
      <c r="F448">
        <v>57.853484999999999</v>
      </c>
      <c r="G448">
        <f t="shared" si="6"/>
        <v>3.7739272386436706E-2</v>
      </c>
      <c r="H448">
        <v>33724900</v>
      </c>
    </row>
    <row r="449" spans="1:8">
      <c r="A449" s="1">
        <v>44480</v>
      </c>
      <c r="B449">
        <v>58.790000999999997</v>
      </c>
      <c r="C449">
        <v>59.349997999999999</v>
      </c>
      <c r="D449">
        <v>57.77</v>
      </c>
      <c r="E449">
        <v>58.09</v>
      </c>
      <c r="F449">
        <v>57.379359999999998</v>
      </c>
      <c r="G449">
        <f t="shared" si="6"/>
        <v>-8.195271209677335E-3</v>
      </c>
      <c r="H449">
        <v>17665700</v>
      </c>
    </row>
    <row r="450" spans="1:8">
      <c r="A450" s="1">
        <v>44481</v>
      </c>
      <c r="B450">
        <v>58.52</v>
      </c>
      <c r="C450">
        <v>59.330002</v>
      </c>
      <c r="D450">
        <v>57.860000999999997</v>
      </c>
      <c r="E450">
        <v>58.959999000000003</v>
      </c>
      <c r="F450">
        <v>58.238720000000001</v>
      </c>
      <c r="G450">
        <f t="shared" si="6"/>
        <v>1.4976813962372493E-2</v>
      </c>
      <c r="H450">
        <v>17095000</v>
      </c>
    </row>
    <row r="451" spans="1:8">
      <c r="A451" s="1">
        <v>44482</v>
      </c>
      <c r="B451">
        <v>58.939999</v>
      </c>
      <c r="C451">
        <v>58.939999</v>
      </c>
      <c r="D451">
        <v>57.080002</v>
      </c>
      <c r="E451">
        <v>57.77</v>
      </c>
      <c r="F451">
        <v>57.063274</v>
      </c>
      <c r="G451">
        <f t="shared" si="6"/>
        <v>-2.0183238917338864E-2</v>
      </c>
      <c r="H451">
        <v>18813800</v>
      </c>
    </row>
    <row r="452" spans="1:8">
      <c r="A452" s="1">
        <v>44483</v>
      </c>
      <c r="B452">
        <v>58.099997999999999</v>
      </c>
      <c r="C452">
        <v>58.290000999999997</v>
      </c>
      <c r="D452">
        <v>57.450001</v>
      </c>
      <c r="E452">
        <v>57.689999</v>
      </c>
      <c r="F452">
        <v>56.984248999999998</v>
      </c>
      <c r="G452">
        <f t="shared" ref="G452:G515" si="7">(F452/F451)-1</f>
        <v>-1.3848662100951481E-3</v>
      </c>
      <c r="H452">
        <v>11450100</v>
      </c>
    </row>
    <row r="453" spans="1:8">
      <c r="A453" s="1">
        <v>44484</v>
      </c>
      <c r="B453">
        <v>58.34</v>
      </c>
      <c r="C453">
        <v>58.709999000000003</v>
      </c>
      <c r="D453">
        <v>57.849997999999999</v>
      </c>
      <c r="E453">
        <v>58</v>
      </c>
      <c r="F453">
        <v>57.290458999999998</v>
      </c>
      <c r="G453">
        <f t="shared" si="7"/>
        <v>5.3735901652403051E-3</v>
      </c>
      <c r="H453">
        <v>12914600</v>
      </c>
    </row>
    <row r="454" spans="1:8">
      <c r="A454" s="1">
        <v>44487</v>
      </c>
      <c r="B454">
        <v>57.41</v>
      </c>
      <c r="C454">
        <v>57.580002</v>
      </c>
      <c r="D454">
        <v>56.849997999999999</v>
      </c>
      <c r="E454">
        <v>56.889999000000003</v>
      </c>
      <c r="F454">
        <v>56.194042000000003</v>
      </c>
      <c r="G454">
        <f t="shared" si="7"/>
        <v>-1.9137863775886221E-2</v>
      </c>
      <c r="H454">
        <v>12667900</v>
      </c>
    </row>
    <row r="455" spans="1:8">
      <c r="A455" s="1">
        <v>44488</v>
      </c>
      <c r="B455">
        <v>57</v>
      </c>
      <c r="C455">
        <v>57.060001</v>
      </c>
      <c r="D455">
        <v>56.529998999999997</v>
      </c>
      <c r="E455">
        <v>56.849997999999999</v>
      </c>
      <c r="F455">
        <v>56.154530000000001</v>
      </c>
      <c r="G455">
        <f t="shared" si="7"/>
        <v>-7.0313504054397846E-4</v>
      </c>
      <c r="H455">
        <v>10589000</v>
      </c>
    </row>
    <row r="456" spans="1:8">
      <c r="A456" s="1">
        <v>44489</v>
      </c>
      <c r="B456">
        <v>56.360000999999997</v>
      </c>
      <c r="C456">
        <v>58.240001999999997</v>
      </c>
      <c r="D456">
        <v>56.220001000000003</v>
      </c>
      <c r="E456">
        <v>57.669998</v>
      </c>
      <c r="F456">
        <v>56.964492999999997</v>
      </c>
      <c r="G456">
        <f t="shared" si="7"/>
        <v>1.442382297563527E-2</v>
      </c>
      <c r="H456">
        <v>13399900</v>
      </c>
    </row>
    <row r="457" spans="1:8">
      <c r="A457" s="1">
        <v>44490</v>
      </c>
      <c r="B457">
        <v>58</v>
      </c>
      <c r="C457">
        <v>58.669998</v>
      </c>
      <c r="D457">
        <v>57.73</v>
      </c>
      <c r="E457">
        <v>58.41</v>
      </c>
      <c r="F457">
        <v>57.695442</v>
      </c>
      <c r="G457">
        <f t="shared" si="7"/>
        <v>1.2831659890311098E-2</v>
      </c>
      <c r="H457">
        <v>11585400</v>
      </c>
    </row>
    <row r="458" spans="1:8">
      <c r="A458" s="1">
        <v>44491</v>
      </c>
      <c r="B458">
        <v>58.369999</v>
      </c>
      <c r="C458">
        <v>58.700001</v>
      </c>
      <c r="D458">
        <v>57.639999000000003</v>
      </c>
      <c r="E458">
        <v>57.77</v>
      </c>
      <c r="F458">
        <v>57.063274</v>
      </c>
      <c r="G458">
        <f t="shared" si="7"/>
        <v>-1.0956983395672748E-2</v>
      </c>
      <c r="H458">
        <v>11077600</v>
      </c>
    </row>
    <row r="459" spans="1:8">
      <c r="A459" s="1">
        <v>44494</v>
      </c>
      <c r="B459">
        <v>58.049999</v>
      </c>
      <c r="C459">
        <v>58.310001</v>
      </c>
      <c r="D459">
        <v>56.84</v>
      </c>
      <c r="E459">
        <v>57.759998000000003</v>
      </c>
      <c r="F459">
        <v>57.053390999999998</v>
      </c>
      <c r="G459">
        <f t="shared" si="7"/>
        <v>-1.7319370774282472E-4</v>
      </c>
      <c r="H459">
        <v>14151000</v>
      </c>
    </row>
    <row r="460" spans="1:8">
      <c r="A460" s="1">
        <v>44495</v>
      </c>
      <c r="B460">
        <v>58.02</v>
      </c>
      <c r="C460">
        <v>58.299999</v>
      </c>
      <c r="D460">
        <v>56.959999000000003</v>
      </c>
      <c r="E460">
        <v>57.369999</v>
      </c>
      <c r="F460">
        <v>56.668163</v>
      </c>
      <c r="G460">
        <f t="shared" si="7"/>
        <v>-6.7520614155957004E-3</v>
      </c>
      <c r="H460">
        <v>16335800</v>
      </c>
    </row>
    <row r="461" spans="1:8">
      <c r="A461" s="1">
        <v>44496</v>
      </c>
      <c r="B461">
        <v>55.599997999999999</v>
      </c>
      <c r="C461">
        <v>55.759998000000003</v>
      </c>
      <c r="D461">
        <v>54.16</v>
      </c>
      <c r="E461">
        <v>54.259998000000003</v>
      </c>
      <c r="F461">
        <v>53.596207</v>
      </c>
      <c r="G461">
        <f t="shared" si="7"/>
        <v>-5.420955678411532E-2</v>
      </c>
      <c r="H461">
        <v>36397600</v>
      </c>
    </row>
    <row r="462" spans="1:8">
      <c r="A462" s="1">
        <v>44497</v>
      </c>
      <c r="B462">
        <v>54.599997999999999</v>
      </c>
      <c r="C462">
        <v>55.580002</v>
      </c>
      <c r="D462">
        <v>54.060001</v>
      </c>
      <c r="E462">
        <v>54.240001999999997</v>
      </c>
      <c r="F462">
        <v>53.576458000000002</v>
      </c>
      <c r="G462">
        <f t="shared" si="7"/>
        <v>-3.684775678248764E-4</v>
      </c>
      <c r="H462">
        <v>23020300</v>
      </c>
    </row>
    <row r="463" spans="1:8">
      <c r="A463" s="1">
        <v>44498</v>
      </c>
      <c r="B463">
        <v>53.900002000000001</v>
      </c>
      <c r="C463">
        <v>55.040000999999997</v>
      </c>
      <c r="D463">
        <v>53.610000999999997</v>
      </c>
      <c r="E463">
        <v>54.43</v>
      </c>
      <c r="F463">
        <v>53.764136999999998</v>
      </c>
      <c r="G463">
        <f t="shared" si="7"/>
        <v>3.5030124611821201E-3</v>
      </c>
      <c r="H463">
        <v>16680700</v>
      </c>
    </row>
    <row r="464" spans="1:8">
      <c r="A464" s="1">
        <v>44501</v>
      </c>
      <c r="B464">
        <v>54.849997999999999</v>
      </c>
      <c r="C464">
        <v>55.740001999999997</v>
      </c>
      <c r="D464">
        <v>54.419998</v>
      </c>
      <c r="E464">
        <v>55.490001999999997</v>
      </c>
      <c r="F464">
        <v>54.811169</v>
      </c>
      <c r="G464">
        <f t="shared" si="7"/>
        <v>1.9474543039721848E-2</v>
      </c>
      <c r="H464">
        <v>15677600</v>
      </c>
    </row>
    <row r="465" spans="1:8">
      <c r="A465" s="1">
        <v>44502</v>
      </c>
      <c r="B465">
        <v>55.029998999999997</v>
      </c>
      <c r="C465">
        <v>55.98</v>
      </c>
      <c r="D465">
        <v>54.68</v>
      </c>
      <c r="E465">
        <v>55.59</v>
      </c>
      <c r="F465">
        <v>54.909939000000001</v>
      </c>
      <c r="G465">
        <f t="shared" si="7"/>
        <v>1.8020049891656065E-3</v>
      </c>
      <c r="H465">
        <v>16377500</v>
      </c>
    </row>
    <row r="466" spans="1:8">
      <c r="A466" s="1">
        <v>44503</v>
      </c>
      <c r="B466">
        <v>55.259998000000003</v>
      </c>
      <c r="C466">
        <v>56.169998</v>
      </c>
      <c r="D466">
        <v>55.09</v>
      </c>
      <c r="E466">
        <v>56</v>
      </c>
      <c r="F466">
        <v>55.314926</v>
      </c>
      <c r="G466">
        <f t="shared" si="7"/>
        <v>7.3754771426717269E-3</v>
      </c>
      <c r="H466">
        <v>14419400</v>
      </c>
    </row>
    <row r="467" spans="1:8">
      <c r="A467" s="1">
        <v>44504</v>
      </c>
      <c r="B467">
        <v>56.470001000000003</v>
      </c>
      <c r="C467">
        <v>58.77</v>
      </c>
      <c r="D467">
        <v>56.27</v>
      </c>
      <c r="E467">
        <v>58.639999000000003</v>
      </c>
      <c r="F467">
        <v>57.922629999999998</v>
      </c>
      <c r="G467">
        <f t="shared" si="7"/>
        <v>4.714286339278484E-2</v>
      </c>
      <c r="H467">
        <v>24026100</v>
      </c>
    </row>
    <row r="468" spans="1:8">
      <c r="A468" s="1">
        <v>44505</v>
      </c>
      <c r="B468">
        <v>59.150002000000001</v>
      </c>
      <c r="C468">
        <v>59.349997999999999</v>
      </c>
      <c r="D468">
        <v>58.049999</v>
      </c>
      <c r="E468">
        <v>58.52</v>
      </c>
      <c r="F468">
        <v>57.804096000000001</v>
      </c>
      <c r="G468">
        <f t="shared" si="7"/>
        <v>-2.0464195082301462E-3</v>
      </c>
      <c r="H468">
        <v>16302200</v>
      </c>
    </row>
    <row r="469" spans="1:8">
      <c r="A469" s="1">
        <v>44508</v>
      </c>
      <c r="B469">
        <v>58.759998000000003</v>
      </c>
      <c r="C469">
        <v>60.330002</v>
      </c>
      <c r="D469">
        <v>58.48</v>
      </c>
      <c r="E469">
        <v>59.599997999999999</v>
      </c>
      <c r="F469">
        <v>58.870883999999997</v>
      </c>
      <c r="G469">
        <f t="shared" si="7"/>
        <v>1.8455231961416629E-2</v>
      </c>
      <c r="H469">
        <v>14385500</v>
      </c>
    </row>
    <row r="470" spans="1:8">
      <c r="A470" s="1">
        <v>44509</v>
      </c>
      <c r="B470">
        <v>59.810001</v>
      </c>
      <c r="C470">
        <v>59.93</v>
      </c>
      <c r="D470">
        <v>57.810001</v>
      </c>
      <c r="E470">
        <v>58.619999</v>
      </c>
      <c r="F470">
        <v>57.902878000000001</v>
      </c>
      <c r="G470">
        <f t="shared" si="7"/>
        <v>-1.6442865033247989E-2</v>
      </c>
      <c r="H470">
        <v>13822900</v>
      </c>
    </row>
    <row r="471" spans="1:8">
      <c r="A471" s="1">
        <v>44510</v>
      </c>
      <c r="B471">
        <v>57.849997999999999</v>
      </c>
      <c r="C471">
        <v>60.560001</v>
      </c>
      <c r="D471">
        <v>57.73</v>
      </c>
      <c r="E471">
        <v>59.27</v>
      </c>
      <c r="F471">
        <v>58.544922</v>
      </c>
      <c r="G471">
        <f t="shared" si="7"/>
        <v>1.1088291673515771E-2</v>
      </c>
      <c r="H471">
        <v>22778600</v>
      </c>
    </row>
    <row r="472" spans="1:8">
      <c r="A472" s="1">
        <v>44511</v>
      </c>
      <c r="B472">
        <v>59.82</v>
      </c>
      <c r="C472">
        <v>62.150002000000001</v>
      </c>
      <c r="D472">
        <v>59.310001</v>
      </c>
      <c r="E472">
        <v>61.82</v>
      </c>
      <c r="F472">
        <v>61.063724999999998</v>
      </c>
      <c r="G472">
        <f t="shared" si="7"/>
        <v>4.3023423961517926E-2</v>
      </c>
      <c r="H472">
        <v>29033900</v>
      </c>
    </row>
    <row r="473" spans="1:8">
      <c r="A473" s="1">
        <v>44512</v>
      </c>
      <c r="B473">
        <v>61.59</v>
      </c>
      <c r="C473">
        <v>64.029999000000004</v>
      </c>
      <c r="D473">
        <v>61.279998999999997</v>
      </c>
      <c r="E473">
        <v>63.400002000000001</v>
      </c>
      <c r="F473">
        <v>62.624397000000002</v>
      </c>
      <c r="G473">
        <f t="shared" si="7"/>
        <v>2.5558087063964896E-2</v>
      </c>
      <c r="H473">
        <v>31152400</v>
      </c>
    </row>
    <row r="474" spans="1:8">
      <c r="A474" s="1">
        <v>44515</v>
      </c>
      <c r="B474">
        <v>63.66</v>
      </c>
      <c r="C474">
        <v>63.73</v>
      </c>
      <c r="D474">
        <v>62.630001</v>
      </c>
      <c r="E474">
        <v>62.970001000000003</v>
      </c>
      <c r="F474">
        <v>62.199660999999999</v>
      </c>
      <c r="G474">
        <f t="shared" si="7"/>
        <v>-6.7822768816441226E-3</v>
      </c>
      <c r="H474">
        <v>14372100</v>
      </c>
    </row>
    <row r="475" spans="1:8">
      <c r="A475" s="1">
        <v>44516</v>
      </c>
      <c r="B475">
        <v>63.240001999999997</v>
      </c>
      <c r="C475">
        <v>63.279998999999997</v>
      </c>
      <c r="D475">
        <v>61.93</v>
      </c>
      <c r="E475">
        <v>62.610000999999997</v>
      </c>
      <c r="F475">
        <v>61.844062999999998</v>
      </c>
      <c r="G475">
        <f t="shared" si="7"/>
        <v>-5.7170408050938315E-3</v>
      </c>
      <c r="H475">
        <v>16115000</v>
      </c>
    </row>
    <row r="476" spans="1:8">
      <c r="A476" s="1">
        <v>44517</v>
      </c>
      <c r="B476">
        <v>63.330002</v>
      </c>
      <c r="C476">
        <v>65.069999999999993</v>
      </c>
      <c r="D476">
        <v>62.380001</v>
      </c>
      <c r="E476">
        <v>64.610000999999997</v>
      </c>
      <c r="F476">
        <v>63.819588000000003</v>
      </c>
      <c r="G476">
        <f t="shared" si="7"/>
        <v>3.1943648333713215E-2</v>
      </c>
      <c r="H476">
        <v>29983400</v>
      </c>
    </row>
    <row r="477" spans="1:8">
      <c r="A477" s="1">
        <v>44518</v>
      </c>
      <c r="B477">
        <v>64.330001999999993</v>
      </c>
      <c r="C477">
        <v>65.180000000000007</v>
      </c>
      <c r="D477">
        <v>62.09</v>
      </c>
      <c r="E477">
        <v>62.330002</v>
      </c>
      <c r="F477">
        <v>61.567489999999999</v>
      </c>
      <c r="G477">
        <f t="shared" si="7"/>
        <v>-3.5288507346678655E-2</v>
      </c>
      <c r="H477">
        <v>23308100</v>
      </c>
    </row>
    <row r="478" spans="1:8">
      <c r="A478" s="1">
        <v>44519</v>
      </c>
      <c r="B478">
        <v>62.48</v>
      </c>
      <c r="C478">
        <v>62.970001000000003</v>
      </c>
      <c r="D478">
        <v>61.560001</v>
      </c>
      <c r="E478">
        <v>61.799999</v>
      </c>
      <c r="F478">
        <v>61.043971999999997</v>
      </c>
      <c r="G478">
        <f t="shared" si="7"/>
        <v>-8.5031564548108118E-3</v>
      </c>
      <c r="H478">
        <v>19520600</v>
      </c>
    </row>
    <row r="479" spans="1:8">
      <c r="A479" s="1">
        <v>44522</v>
      </c>
      <c r="B479">
        <v>61.950001</v>
      </c>
      <c r="C479">
        <v>64.959998999999996</v>
      </c>
      <c r="D479">
        <v>61.759998000000003</v>
      </c>
      <c r="E479">
        <v>64.059997999999993</v>
      </c>
      <c r="F479">
        <v>63.276321000000003</v>
      </c>
      <c r="G479">
        <f t="shared" si="7"/>
        <v>3.6569524014590682E-2</v>
      </c>
      <c r="H479">
        <v>19836200</v>
      </c>
    </row>
    <row r="480" spans="1:8">
      <c r="A480" s="1">
        <v>44523</v>
      </c>
      <c r="B480">
        <v>63.73</v>
      </c>
      <c r="C480">
        <v>64.040001000000004</v>
      </c>
      <c r="D480">
        <v>62.259998000000003</v>
      </c>
      <c r="E480">
        <v>63.049999</v>
      </c>
      <c r="F480">
        <v>62.278678999999997</v>
      </c>
      <c r="G480">
        <f t="shared" si="7"/>
        <v>-1.5766434967039333E-2</v>
      </c>
      <c r="H480">
        <v>16225100</v>
      </c>
    </row>
    <row r="481" spans="1:8">
      <c r="A481" s="1">
        <v>44524</v>
      </c>
      <c r="B481">
        <v>62.299999</v>
      </c>
      <c r="C481">
        <v>62.599997999999999</v>
      </c>
      <c r="D481">
        <v>61.630001</v>
      </c>
      <c r="E481">
        <v>62.189999</v>
      </c>
      <c r="F481">
        <v>61.429198999999997</v>
      </c>
      <c r="G481">
        <f t="shared" si="7"/>
        <v>-1.3639981027857018E-2</v>
      </c>
      <c r="H481">
        <v>12685000</v>
      </c>
    </row>
    <row r="482" spans="1:8">
      <c r="A482" s="1">
        <v>44526</v>
      </c>
      <c r="B482">
        <v>59.799999</v>
      </c>
      <c r="C482">
        <v>60.57</v>
      </c>
      <c r="D482">
        <v>59.459999000000003</v>
      </c>
      <c r="E482">
        <v>60.169998</v>
      </c>
      <c r="F482">
        <v>59.433914000000001</v>
      </c>
      <c r="G482">
        <f t="shared" si="7"/>
        <v>-3.2481051885439594E-2</v>
      </c>
      <c r="H482">
        <v>13272600</v>
      </c>
    </row>
    <row r="483" spans="1:8">
      <c r="A483" s="1">
        <v>44529</v>
      </c>
      <c r="B483">
        <v>61.110000999999997</v>
      </c>
      <c r="C483">
        <v>61.540000999999997</v>
      </c>
      <c r="D483">
        <v>59.650002000000001</v>
      </c>
      <c r="E483">
        <v>59.860000999999997</v>
      </c>
      <c r="F483">
        <v>59.127704999999999</v>
      </c>
      <c r="G483">
        <f t="shared" si="7"/>
        <v>-5.152092120333851E-3</v>
      </c>
      <c r="H483">
        <v>15033100</v>
      </c>
    </row>
    <row r="484" spans="1:8">
      <c r="A484" s="1">
        <v>44530</v>
      </c>
      <c r="B484">
        <v>59.200001</v>
      </c>
      <c r="C484">
        <v>59.84</v>
      </c>
      <c r="D484">
        <v>57.439999</v>
      </c>
      <c r="E484">
        <v>57.869999</v>
      </c>
      <c r="F484">
        <v>57.162044999999999</v>
      </c>
      <c r="G484">
        <f t="shared" si="7"/>
        <v>-3.3244314150194021E-2</v>
      </c>
      <c r="H484">
        <v>21282200</v>
      </c>
    </row>
    <row r="485" spans="1:8">
      <c r="A485" s="1">
        <v>44531</v>
      </c>
      <c r="B485">
        <v>59.25</v>
      </c>
      <c r="C485">
        <v>60.59</v>
      </c>
      <c r="D485">
        <v>58.009998000000003</v>
      </c>
      <c r="E485">
        <v>58.060001</v>
      </c>
      <c r="F485">
        <v>57.349727999999999</v>
      </c>
      <c r="G485">
        <f t="shared" si="7"/>
        <v>3.2833499921145481E-3</v>
      </c>
      <c r="H485">
        <v>26353700</v>
      </c>
    </row>
    <row r="486" spans="1:8">
      <c r="A486" s="1">
        <v>44532</v>
      </c>
      <c r="B486">
        <v>58.75</v>
      </c>
      <c r="C486">
        <v>61.299999</v>
      </c>
      <c r="D486">
        <v>58.700001</v>
      </c>
      <c r="E486">
        <v>61.02</v>
      </c>
      <c r="F486">
        <v>60.273513999999999</v>
      </c>
      <c r="G486">
        <f t="shared" si="7"/>
        <v>5.0981689050033419E-2</v>
      </c>
      <c r="H486">
        <v>25365100</v>
      </c>
    </row>
    <row r="487" spans="1:8">
      <c r="A487" s="1">
        <v>44533</v>
      </c>
      <c r="B487">
        <v>61.240001999999997</v>
      </c>
      <c r="C487">
        <v>61.689999</v>
      </c>
      <c r="D487">
        <v>58.869999</v>
      </c>
      <c r="E487">
        <v>59.709999000000003</v>
      </c>
      <c r="F487">
        <v>58.979537999999998</v>
      </c>
      <c r="G487">
        <f t="shared" si="7"/>
        <v>-2.146840152707874E-2</v>
      </c>
      <c r="H487">
        <v>19596100</v>
      </c>
    </row>
    <row r="488" spans="1:8">
      <c r="A488" s="1">
        <v>44536</v>
      </c>
      <c r="B488">
        <v>60.470001000000003</v>
      </c>
      <c r="C488">
        <v>60.73</v>
      </c>
      <c r="D488">
        <v>58.700001</v>
      </c>
      <c r="E488">
        <v>59.84</v>
      </c>
      <c r="F488">
        <v>59.107951999999997</v>
      </c>
      <c r="G488">
        <f t="shared" si="7"/>
        <v>2.1772635791077466E-3</v>
      </c>
      <c r="H488">
        <v>16728200</v>
      </c>
    </row>
    <row r="489" spans="1:8">
      <c r="A489" s="1">
        <v>44537</v>
      </c>
      <c r="B489">
        <v>60.91</v>
      </c>
      <c r="C489">
        <v>62.380001</v>
      </c>
      <c r="D489">
        <v>60.700001</v>
      </c>
      <c r="E489">
        <v>61.529998999999997</v>
      </c>
      <c r="F489">
        <v>60.777270999999999</v>
      </c>
      <c r="G489">
        <f t="shared" si="7"/>
        <v>2.8241868369927703E-2</v>
      </c>
      <c r="H489">
        <v>14135700</v>
      </c>
    </row>
    <row r="490" spans="1:8">
      <c r="A490" s="1">
        <v>44538</v>
      </c>
      <c r="B490">
        <v>61.650002000000001</v>
      </c>
      <c r="C490">
        <v>61.810001</v>
      </c>
      <c r="D490">
        <v>60.419998</v>
      </c>
      <c r="E490">
        <v>60.779998999999997</v>
      </c>
      <c r="F490">
        <v>60.036453000000002</v>
      </c>
      <c r="G490">
        <f t="shared" si="7"/>
        <v>-1.2189063243724707E-2</v>
      </c>
      <c r="H490">
        <v>10004100</v>
      </c>
    </row>
    <row r="491" spans="1:8">
      <c r="A491" s="1">
        <v>44539</v>
      </c>
      <c r="B491">
        <v>60.380001</v>
      </c>
      <c r="C491">
        <v>60.630001</v>
      </c>
      <c r="D491">
        <v>59.59</v>
      </c>
      <c r="E491">
        <v>59.619999</v>
      </c>
      <c r="F491">
        <v>58.890639999999998</v>
      </c>
      <c r="G491">
        <f t="shared" si="7"/>
        <v>-1.9085288066568507E-2</v>
      </c>
      <c r="H491">
        <v>12964800</v>
      </c>
    </row>
    <row r="492" spans="1:8">
      <c r="A492" s="1">
        <v>44540</v>
      </c>
      <c r="B492">
        <v>60.099997999999999</v>
      </c>
      <c r="C492">
        <v>63.290000999999997</v>
      </c>
      <c r="D492">
        <v>60.099997999999999</v>
      </c>
      <c r="E492">
        <v>63.209999000000003</v>
      </c>
      <c r="F492">
        <v>62.436722000000003</v>
      </c>
      <c r="G492">
        <f t="shared" si="7"/>
        <v>6.0214696257333999E-2</v>
      </c>
      <c r="H492">
        <v>22839800</v>
      </c>
    </row>
    <row r="493" spans="1:8">
      <c r="A493" s="1">
        <v>44543</v>
      </c>
      <c r="B493">
        <v>62.07</v>
      </c>
      <c r="C493">
        <v>62.18</v>
      </c>
      <c r="D493">
        <v>59.02</v>
      </c>
      <c r="E493">
        <v>59.130001</v>
      </c>
      <c r="F493">
        <v>58.406630999999997</v>
      </c>
      <c r="G493">
        <f t="shared" si="7"/>
        <v>-6.4546806284929703E-2</v>
      </c>
      <c r="H493">
        <v>27327000</v>
      </c>
    </row>
    <row r="494" spans="1:8">
      <c r="A494" s="1">
        <v>44544</v>
      </c>
      <c r="B494">
        <v>57.970001000000003</v>
      </c>
      <c r="C494">
        <v>59.200001</v>
      </c>
      <c r="D494">
        <v>57.700001</v>
      </c>
      <c r="E494">
        <v>58.400002000000001</v>
      </c>
      <c r="F494">
        <v>57.685566000000001</v>
      </c>
      <c r="G494">
        <f t="shared" si="7"/>
        <v>-1.234560164923737E-2</v>
      </c>
      <c r="H494">
        <v>17928700</v>
      </c>
    </row>
    <row r="495" spans="1:8">
      <c r="A495" s="1">
        <v>44545</v>
      </c>
      <c r="B495">
        <v>58.299999</v>
      </c>
      <c r="C495">
        <v>58.889999000000003</v>
      </c>
      <c r="D495">
        <v>57.040000999999997</v>
      </c>
      <c r="E495">
        <v>58.610000999999997</v>
      </c>
      <c r="F495">
        <v>57.892997999999999</v>
      </c>
      <c r="G495">
        <f t="shared" si="7"/>
        <v>3.5959082034489054E-3</v>
      </c>
      <c r="H495">
        <v>14471600</v>
      </c>
    </row>
    <row r="496" spans="1:8">
      <c r="A496" s="1">
        <v>44546</v>
      </c>
      <c r="B496">
        <v>59.400002000000001</v>
      </c>
      <c r="C496">
        <v>60.619999</v>
      </c>
      <c r="D496">
        <v>58.029998999999997</v>
      </c>
      <c r="E496">
        <v>58.389999000000003</v>
      </c>
      <c r="F496">
        <v>57.675690000000003</v>
      </c>
      <c r="G496">
        <f t="shared" si="7"/>
        <v>-3.7536145562887535E-3</v>
      </c>
      <c r="H496">
        <v>17772200</v>
      </c>
    </row>
    <row r="497" spans="1:8">
      <c r="A497" s="1">
        <v>44547</v>
      </c>
      <c r="B497">
        <v>56.200001</v>
      </c>
      <c r="C497">
        <v>56.389999000000003</v>
      </c>
      <c r="D497">
        <v>54.509998000000003</v>
      </c>
      <c r="E497">
        <v>55.16</v>
      </c>
      <c r="F497">
        <v>54.485202999999998</v>
      </c>
      <c r="G497">
        <f t="shared" si="7"/>
        <v>-5.531770837938832E-2</v>
      </c>
      <c r="H497">
        <v>42175800</v>
      </c>
    </row>
    <row r="498" spans="1:8">
      <c r="A498" s="1">
        <v>44550</v>
      </c>
      <c r="B498">
        <v>54.02</v>
      </c>
      <c r="C498">
        <v>54.540000999999997</v>
      </c>
      <c r="D498">
        <v>53.139999000000003</v>
      </c>
      <c r="E498">
        <v>54.040000999999997</v>
      </c>
      <c r="F498">
        <v>53.378906000000001</v>
      </c>
      <c r="G498">
        <f t="shared" si="7"/>
        <v>-2.0304540298766938E-2</v>
      </c>
      <c r="H498">
        <v>19073900</v>
      </c>
    </row>
    <row r="499" spans="1:8">
      <c r="A499" s="1">
        <v>44551</v>
      </c>
      <c r="B499">
        <v>54.5</v>
      </c>
      <c r="C499">
        <v>54.900002000000001</v>
      </c>
      <c r="D499">
        <v>53.84</v>
      </c>
      <c r="E499">
        <v>54.790000999999997</v>
      </c>
      <c r="F499">
        <v>54.119728000000002</v>
      </c>
      <c r="G499">
        <f t="shared" si="7"/>
        <v>1.387855344955935E-2</v>
      </c>
      <c r="H499">
        <v>15571300</v>
      </c>
    </row>
    <row r="500" spans="1:8">
      <c r="A500" s="1">
        <v>44552</v>
      </c>
      <c r="B500">
        <v>54.790000999999997</v>
      </c>
      <c r="C500">
        <v>56.349997999999999</v>
      </c>
      <c r="D500">
        <v>54.75</v>
      </c>
      <c r="E500">
        <v>56.080002</v>
      </c>
      <c r="F500">
        <v>55.393948000000002</v>
      </c>
      <c r="G500">
        <f t="shared" si="7"/>
        <v>2.3544464229384054E-2</v>
      </c>
      <c r="H500">
        <v>16694000</v>
      </c>
    </row>
    <row r="501" spans="1:8">
      <c r="A501" s="1">
        <v>44553</v>
      </c>
      <c r="B501">
        <v>56.07</v>
      </c>
      <c r="C501">
        <v>57.09</v>
      </c>
      <c r="D501">
        <v>55.77</v>
      </c>
      <c r="E501">
        <v>56.91</v>
      </c>
      <c r="F501">
        <v>56.213799000000002</v>
      </c>
      <c r="G501">
        <f t="shared" si="7"/>
        <v>1.4800371332983842E-2</v>
      </c>
      <c r="H501">
        <v>13722300</v>
      </c>
    </row>
    <row r="502" spans="1:8">
      <c r="A502" s="1">
        <v>44557</v>
      </c>
      <c r="B502">
        <v>56.889999000000003</v>
      </c>
      <c r="C502">
        <v>57.75</v>
      </c>
      <c r="D502">
        <v>56.529998999999997</v>
      </c>
      <c r="E502">
        <v>57.43</v>
      </c>
      <c r="F502">
        <v>56.727432</v>
      </c>
      <c r="G502">
        <f t="shared" si="7"/>
        <v>9.1371337489571935E-3</v>
      </c>
      <c r="H502">
        <v>9078900</v>
      </c>
    </row>
    <row r="503" spans="1:8">
      <c r="A503" s="1">
        <v>44558</v>
      </c>
      <c r="B503">
        <v>57.400002000000001</v>
      </c>
      <c r="C503">
        <v>58.119999</v>
      </c>
      <c r="D503">
        <v>57.009998000000003</v>
      </c>
      <c r="E503">
        <v>57.110000999999997</v>
      </c>
      <c r="F503">
        <v>56.411346000000002</v>
      </c>
      <c r="G503">
        <f t="shared" si="7"/>
        <v>-5.5720132016552348E-3</v>
      </c>
      <c r="H503">
        <v>8577700</v>
      </c>
    </row>
    <row r="504" spans="1:8">
      <c r="A504" s="1">
        <v>44559</v>
      </c>
      <c r="B504">
        <v>57.110000999999997</v>
      </c>
      <c r="C504">
        <v>57.700001</v>
      </c>
      <c r="D504">
        <v>56.740001999999997</v>
      </c>
      <c r="E504">
        <v>57.23</v>
      </c>
      <c r="F504">
        <v>56.529881000000003</v>
      </c>
      <c r="G504">
        <f t="shared" si="7"/>
        <v>2.1012616859026334E-3</v>
      </c>
      <c r="H504">
        <v>7982300</v>
      </c>
    </row>
    <row r="505" spans="1:8">
      <c r="A505" s="1">
        <v>44560</v>
      </c>
      <c r="B505">
        <v>57.450001</v>
      </c>
      <c r="C505">
        <v>58.779998999999997</v>
      </c>
      <c r="D505">
        <v>57.259998000000003</v>
      </c>
      <c r="E505">
        <v>58.130001</v>
      </c>
      <c r="F505">
        <v>57.418869000000001</v>
      </c>
      <c r="G505">
        <f t="shared" si="7"/>
        <v>1.5725983926978326E-2</v>
      </c>
      <c r="H505">
        <v>11965900</v>
      </c>
    </row>
    <row r="506" spans="1:8">
      <c r="A506" s="1">
        <v>44561</v>
      </c>
      <c r="B506">
        <v>58</v>
      </c>
      <c r="C506">
        <v>59.049999</v>
      </c>
      <c r="D506">
        <v>57.919998</v>
      </c>
      <c r="E506">
        <v>58.630001</v>
      </c>
      <c r="F506">
        <v>57.912754</v>
      </c>
      <c r="G506">
        <f t="shared" si="7"/>
        <v>8.6014407563479445E-3</v>
      </c>
      <c r="H506">
        <v>9856300</v>
      </c>
    </row>
    <row r="507" spans="1:8">
      <c r="A507" s="1">
        <v>44564</v>
      </c>
      <c r="B507">
        <v>59.869999</v>
      </c>
      <c r="C507">
        <v>61.57</v>
      </c>
      <c r="D507">
        <v>59.740001999999997</v>
      </c>
      <c r="E507">
        <v>61.169998</v>
      </c>
      <c r="F507">
        <v>60.421680000000002</v>
      </c>
      <c r="G507">
        <f t="shared" si="7"/>
        <v>4.332251234330875E-2</v>
      </c>
      <c r="H507">
        <v>20980200</v>
      </c>
    </row>
    <row r="508" spans="1:8">
      <c r="A508" s="1">
        <v>44565</v>
      </c>
      <c r="B508">
        <v>61.959999000000003</v>
      </c>
      <c r="C508">
        <v>65.980002999999996</v>
      </c>
      <c r="D508">
        <v>61.959999000000003</v>
      </c>
      <c r="E508">
        <v>65.739998</v>
      </c>
      <c r="F508">
        <v>64.935767999999996</v>
      </c>
      <c r="G508">
        <f t="shared" si="7"/>
        <v>7.4709739947647735E-2</v>
      </c>
      <c r="H508">
        <v>44691300</v>
      </c>
    </row>
    <row r="509" spans="1:8">
      <c r="A509" s="1">
        <v>44566</v>
      </c>
      <c r="B509">
        <v>65.519997000000004</v>
      </c>
      <c r="C509">
        <v>67.209998999999996</v>
      </c>
      <c r="D509">
        <v>62.599997999999999</v>
      </c>
      <c r="E509">
        <v>62.740001999999997</v>
      </c>
      <c r="F509">
        <v>61.972468999999997</v>
      </c>
      <c r="G509">
        <f t="shared" si="7"/>
        <v>-4.5634310508193221E-2</v>
      </c>
      <c r="H509">
        <v>43578700</v>
      </c>
    </row>
    <row r="510" spans="1:8">
      <c r="A510" s="1">
        <v>44567</v>
      </c>
      <c r="B510">
        <v>63.169998</v>
      </c>
      <c r="C510">
        <v>63.5</v>
      </c>
      <c r="D510">
        <v>61.669998</v>
      </c>
      <c r="E510">
        <v>62.869999</v>
      </c>
      <c r="F510">
        <v>62.100883000000003</v>
      </c>
      <c r="G510">
        <f t="shared" si="7"/>
        <v>2.0721136671189022E-3</v>
      </c>
      <c r="H510">
        <v>20650900</v>
      </c>
    </row>
    <row r="511" spans="1:8">
      <c r="A511" s="1">
        <v>44568</v>
      </c>
      <c r="B511">
        <v>63.810001</v>
      </c>
      <c r="C511">
        <v>63.91</v>
      </c>
      <c r="D511">
        <v>61.419998</v>
      </c>
      <c r="E511">
        <v>62.27</v>
      </c>
      <c r="F511">
        <v>61.508223999999998</v>
      </c>
      <c r="G511">
        <f t="shared" si="7"/>
        <v>-9.5434874895419242E-3</v>
      </c>
      <c r="H511">
        <v>17136100</v>
      </c>
    </row>
    <row r="512" spans="1:8">
      <c r="A512" s="1">
        <v>44571</v>
      </c>
      <c r="B512">
        <v>61.52</v>
      </c>
      <c r="C512">
        <v>62</v>
      </c>
      <c r="D512">
        <v>60.040000999999997</v>
      </c>
      <c r="E512">
        <v>61.07</v>
      </c>
      <c r="F512">
        <v>60.322902999999997</v>
      </c>
      <c r="G512">
        <f t="shared" si="7"/>
        <v>-1.9270935216728069E-2</v>
      </c>
      <c r="H512">
        <v>18980400</v>
      </c>
    </row>
    <row r="513" spans="1:8">
      <c r="A513" s="1">
        <v>44572</v>
      </c>
      <c r="B513">
        <v>61.25</v>
      </c>
      <c r="C513">
        <v>61.560001</v>
      </c>
      <c r="D513">
        <v>60.150002000000001</v>
      </c>
      <c r="E513">
        <v>61.459999000000003</v>
      </c>
      <c r="F513">
        <v>60.708134000000001</v>
      </c>
      <c r="G513">
        <f t="shared" si="7"/>
        <v>6.386148226321442E-3</v>
      </c>
      <c r="H513">
        <v>16463800</v>
      </c>
    </row>
    <row r="514" spans="1:8">
      <c r="A514" s="1">
        <v>44573</v>
      </c>
      <c r="B514">
        <v>62.470001000000003</v>
      </c>
      <c r="C514">
        <v>62.720001000000003</v>
      </c>
      <c r="D514">
        <v>59.639999000000003</v>
      </c>
      <c r="E514">
        <v>61.029998999999997</v>
      </c>
      <c r="F514">
        <v>60.283389999999997</v>
      </c>
      <c r="G514">
        <f t="shared" si="7"/>
        <v>-6.9964924304872778E-3</v>
      </c>
      <c r="H514">
        <v>20215000</v>
      </c>
    </row>
    <row r="515" spans="1:8">
      <c r="A515" s="1">
        <v>44574</v>
      </c>
      <c r="B515">
        <v>61.450001</v>
      </c>
      <c r="C515">
        <v>63.380001</v>
      </c>
      <c r="D515">
        <v>61.150002000000001</v>
      </c>
      <c r="E515">
        <v>61.77</v>
      </c>
      <c r="F515">
        <v>61.014342999999997</v>
      </c>
      <c r="G515">
        <f t="shared" si="7"/>
        <v>1.2125280280355755E-2</v>
      </c>
      <c r="H515">
        <v>19283000</v>
      </c>
    </row>
    <row r="516" spans="1:8">
      <c r="A516" s="1">
        <v>44575</v>
      </c>
      <c r="B516">
        <v>61.099997999999999</v>
      </c>
      <c r="C516">
        <v>61.77</v>
      </c>
      <c r="D516">
        <v>59.990001999999997</v>
      </c>
      <c r="E516">
        <v>61.099997999999999</v>
      </c>
      <c r="F516">
        <v>60.352530999999999</v>
      </c>
      <c r="G516">
        <f t="shared" ref="G516:G579" si="8">(F516/F515)-1</f>
        <v>-1.0846826622389338E-2</v>
      </c>
      <c r="H516">
        <v>16180300</v>
      </c>
    </row>
    <row r="517" spans="1:8">
      <c r="A517" s="1">
        <v>44579</v>
      </c>
      <c r="B517">
        <v>60.130001</v>
      </c>
      <c r="C517">
        <v>60.349997999999999</v>
      </c>
      <c r="D517">
        <v>58.540000999999997</v>
      </c>
      <c r="E517">
        <v>58.790000999999997</v>
      </c>
      <c r="F517">
        <v>58.070793000000002</v>
      </c>
      <c r="G517">
        <f t="shared" si="8"/>
        <v>-3.7806831995165213E-2</v>
      </c>
      <c r="H517">
        <v>18299100</v>
      </c>
    </row>
    <row r="518" spans="1:8">
      <c r="A518" s="1">
        <v>44580</v>
      </c>
      <c r="B518">
        <v>59.310001</v>
      </c>
      <c r="C518">
        <v>59.84</v>
      </c>
      <c r="D518">
        <v>56.130001</v>
      </c>
      <c r="E518">
        <v>56.240001999999997</v>
      </c>
      <c r="F518">
        <v>55.551994000000001</v>
      </c>
      <c r="G518">
        <f t="shared" si="8"/>
        <v>-4.3374627241615227E-2</v>
      </c>
      <c r="H518">
        <v>20576000</v>
      </c>
    </row>
    <row r="519" spans="1:8">
      <c r="A519" s="1">
        <v>44581</v>
      </c>
      <c r="B519">
        <v>56.02</v>
      </c>
      <c r="C519">
        <v>57.330002</v>
      </c>
      <c r="D519">
        <v>54.419998</v>
      </c>
      <c r="E519">
        <v>54.650002000000001</v>
      </c>
      <c r="F519">
        <v>53.981440999999997</v>
      </c>
      <c r="G519">
        <f t="shared" si="8"/>
        <v>-2.827176644640339E-2</v>
      </c>
      <c r="H519">
        <v>21554100</v>
      </c>
    </row>
    <row r="520" spans="1:8">
      <c r="A520" s="1">
        <v>44582</v>
      </c>
      <c r="B520">
        <v>54.52</v>
      </c>
      <c r="C520">
        <v>54.700001</v>
      </c>
      <c r="D520">
        <v>52.689999</v>
      </c>
      <c r="E520">
        <v>53.279998999999997</v>
      </c>
      <c r="F520">
        <v>52.628197</v>
      </c>
      <c r="G520">
        <f t="shared" si="8"/>
        <v>-2.5068689811374223E-2</v>
      </c>
      <c r="H520">
        <v>25692800</v>
      </c>
    </row>
    <row r="521" spans="1:8">
      <c r="A521" s="1">
        <v>44585</v>
      </c>
      <c r="B521">
        <v>51.400002000000001</v>
      </c>
      <c r="C521">
        <v>52.66</v>
      </c>
      <c r="D521">
        <v>49.369999</v>
      </c>
      <c r="E521">
        <v>52.639999000000003</v>
      </c>
      <c r="F521">
        <v>51.996037000000001</v>
      </c>
      <c r="G521">
        <f t="shared" si="8"/>
        <v>-1.2011811842993603E-2</v>
      </c>
      <c r="H521">
        <v>32931800</v>
      </c>
    </row>
    <row r="522" spans="1:8">
      <c r="A522" s="1">
        <v>44586</v>
      </c>
      <c r="B522">
        <v>51.599997999999999</v>
      </c>
      <c r="C522">
        <v>52.509998000000003</v>
      </c>
      <c r="D522">
        <v>50.82</v>
      </c>
      <c r="E522">
        <v>51.900002000000001</v>
      </c>
      <c r="F522">
        <v>51.265082999999997</v>
      </c>
      <c r="G522">
        <f t="shared" si="8"/>
        <v>-1.4057879064898859E-2</v>
      </c>
      <c r="H522">
        <v>22164500</v>
      </c>
    </row>
    <row r="523" spans="1:8">
      <c r="A523" s="1">
        <v>44587</v>
      </c>
      <c r="B523">
        <v>53.57</v>
      </c>
      <c r="C523">
        <v>53.990001999999997</v>
      </c>
      <c r="D523">
        <v>51.470001000000003</v>
      </c>
      <c r="E523">
        <v>52.349997999999999</v>
      </c>
      <c r="F523">
        <v>51.709572000000001</v>
      </c>
      <c r="G523">
        <f t="shared" si="8"/>
        <v>8.6704043764056493E-3</v>
      </c>
      <c r="H523">
        <v>23174300</v>
      </c>
    </row>
    <row r="524" spans="1:8">
      <c r="A524" s="1">
        <v>44588</v>
      </c>
      <c r="B524">
        <v>52.849997999999999</v>
      </c>
      <c r="C524">
        <v>53.349997999999999</v>
      </c>
      <c r="D524">
        <v>51.07</v>
      </c>
      <c r="E524">
        <v>51.450001</v>
      </c>
      <c r="F524">
        <v>50.820587000000003</v>
      </c>
      <c r="G524">
        <f t="shared" si="8"/>
        <v>-1.7191884705601512E-2</v>
      </c>
      <c r="H524">
        <v>21357400</v>
      </c>
    </row>
    <row r="525" spans="1:8">
      <c r="A525" s="1">
        <v>44589</v>
      </c>
      <c r="B525">
        <v>51.25</v>
      </c>
      <c r="C525">
        <v>51.25</v>
      </c>
      <c r="D525">
        <v>49.240001999999997</v>
      </c>
      <c r="E525">
        <v>50.240001999999997</v>
      </c>
      <c r="F525">
        <v>49.625393000000003</v>
      </c>
      <c r="G525">
        <f t="shared" si="8"/>
        <v>-2.3517910172899059E-2</v>
      </c>
      <c r="H525">
        <v>26732600</v>
      </c>
    </row>
    <row r="526" spans="1:8">
      <c r="A526" s="1">
        <v>44592</v>
      </c>
      <c r="B526">
        <v>50.5</v>
      </c>
      <c r="C526">
        <v>52.75</v>
      </c>
      <c r="D526">
        <v>49.970001000000003</v>
      </c>
      <c r="E526">
        <v>52.73</v>
      </c>
      <c r="F526">
        <v>52.084927</v>
      </c>
      <c r="G526">
        <f t="shared" si="8"/>
        <v>4.9562005483765104E-2</v>
      </c>
      <c r="H526">
        <v>20255200</v>
      </c>
    </row>
    <row r="527" spans="1:8">
      <c r="A527" s="1">
        <v>44593</v>
      </c>
      <c r="B527">
        <v>52.849997999999999</v>
      </c>
      <c r="C527">
        <v>54.240001999999997</v>
      </c>
      <c r="D527">
        <v>52.119999</v>
      </c>
      <c r="E527">
        <v>54.07</v>
      </c>
      <c r="F527">
        <v>53.408538999999998</v>
      </c>
      <c r="G527">
        <f t="shared" si="8"/>
        <v>2.5412572815931789E-2</v>
      </c>
      <c r="H527">
        <v>23169600</v>
      </c>
    </row>
    <row r="528" spans="1:8">
      <c r="A528" s="1">
        <v>44594</v>
      </c>
      <c r="B528">
        <v>54.919998</v>
      </c>
      <c r="C528">
        <v>55.549999</v>
      </c>
      <c r="D528">
        <v>51.68</v>
      </c>
      <c r="E528">
        <v>53.5</v>
      </c>
      <c r="F528">
        <v>52.845511999999999</v>
      </c>
      <c r="G528">
        <f t="shared" si="8"/>
        <v>-1.0541891063524433E-2</v>
      </c>
      <c r="H528">
        <v>34371700</v>
      </c>
    </row>
    <row r="529" spans="1:8">
      <c r="A529" s="1">
        <v>44595</v>
      </c>
      <c r="B529">
        <v>52.599997999999999</v>
      </c>
      <c r="C529">
        <v>54.419998</v>
      </c>
      <c r="D529">
        <v>52.549999</v>
      </c>
      <c r="E529">
        <v>53.110000999999997</v>
      </c>
      <c r="F529">
        <v>52.460281000000002</v>
      </c>
      <c r="G529">
        <f t="shared" si="8"/>
        <v>-7.2897581160723535E-3</v>
      </c>
      <c r="H529">
        <v>23751800</v>
      </c>
    </row>
    <row r="530" spans="1:8">
      <c r="A530" s="1">
        <v>44596</v>
      </c>
      <c r="B530">
        <v>51.619999</v>
      </c>
      <c r="C530">
        <v>51.849997999999999</v>
      </c>
      <c r="D530">
        <v>50.52</v>
      </c>
      <c r="E530">
        <v>51.290000999999997</v>
      </c>
      <c r="F530">
        <v>50.662548000000001</v>
      </c>
      <c r="G530">
        <f t="shared" si="8"/>
        <v>-3.4268459217746128E-2</v>
      </c>
      <c r="H530">
        <v>22794900</v>
      </c>
    </row>
    <row r="531" spans="1:8">
      <c r="A531" s="1">
        <v>44599</v>
      </c>
      <c r="B531">
        <v>51.490001999999997</v>
      </c>
      <c r="C531">
        <v>52</v>
      </c>
      <c r="D531">
        <v>50.52</v>
      </c>
      <c r="E531">
        <v>50.709999000000003</v>
      </c>
      <c r="F531">
        <v>50.089644999999997</v>
      </c>
      <c r="G531">
        <f t="shared" si="8"/>
        <v>-1.1308215291501056E-2</v>
      </c>
      <c r="H531">
        <v>18046500</v>
      </c>
    </row>
    <row r="532" spans="1:8">
      <c r="A532" s="1">
        <v>44600</v>
      </c>
      <c r="B532">
        <v>48.740001999999997</v>
      </c>
      <c r="C532">
        <v>49.880001</v>
      </c>
      <c r="D532">
        <v>47.580002</v>
      </c>
      <c r="E532">
        <v>49.459999000000003</v>
      </c>
      <c r="F532">
        <v>48.854927000000004</v>
      </c>
      <c r="G532">
        <f t="shared" si="8"/>
        <v>-2.4650164719673961E-2</v>
      </c>
      <c r="H532">
        <v>38629700</v>
      </c>
    </row>
    <row r="533" spans="1:8">
      <c r="A533" s="1">
        <v>44601</v>
      </c>
      <c r="B533">
        <v>50.310001</v>
      </c>
      <c r="C533">
        <v>51.68</v>
      </c>
      <c r="D533">
        <v>50.16</v>
      </c>
      <c r="E533">
        <v>50.720001000000003</v>
      </c>
      <c r="F533">
        <v>50.099522</v>
      </c>
      <c r="G533">
        <f t="shared" si="8"/>
        <v>2.547532206935843E-2</v>
      </c>
      <c r="H533">
        <v>24290800</v>
      </c>
    </row>
    <row r="534" spans="1:8">
      <c r="A534" s="1">
        <v>44602</v>
      </c>
      <c r="B534">
        <v>49.73</v>
      </c>
      <c r="C534">
        <v>51.790000999999997</v>
      </c>
      <c r="D534">
        <v>49.599997999999999</v>
      </c>
      <c r="E534">
        <v>50.34</v>
      </c>
      <c r="F534">
        <v>49.724167000000001</v>
      </c>
      <c r="G534">
        <f t="shared" si="8"/>
        <v>-7.4921872508084686E-3</v>
      </c>
      <c r="H534">
        <v>17017600</v>
      </c>
    </row>
    <row r="535" spans="1:8">
      <c r="A535" s="1">
        <v>44603</v>
      </c>
      <c r="B535">
        <v>50.639999000000003</v>
      </c>
      <c r="C535">
        <v>50.970001000000003</v>
      </c>
      <c r="D535">
        <v>48.540000999999997</v>
      </c>
      <c r="E535">
        <v>48.830002</v>
      </c>
      <c r="F535">
        <v>48.232643000000003</v>
      </c>
      <c r="G535">
        <f t="shared" si="8"/>
        <v>-2.9995957498895831E-2</v>
      </c>
      <c r="H535">
        <v>20183800</v>
      </c>
    </row>
    <row r="536" spans="1:8">
      <c r="A536" s="1">
        <v>44606</v>
      </c>
      <c r="B536">
        <v>48.869999</v>
      </c>
      <c r="C536">
        <v>49.189999</v>
      </c>
      <c r="D536">
        <v>48</v>
      </c>
      <c r="E536">
        <v>48.400002000000001</v>
      </c>
      <c r="F536">
        <v>47.807896</v>
      </c>
      <c r="G536">
        <f t="shared" si="8"/>
        <v>-8.8062144966843947E-3</v>
      </c>
      <c r="H536">
        <v>17549800</v>
      </c>
    </row>
    <row r="537" spans="1:8">
      <c r="A537" s="1">
        <v>44607</v>
      </c>
      <c r="B537">
        <v>49.360000999999997</v>
      </c>
      <c r="C537">
        <v>49.91</v>
      </c>
      <c r="D537">
        <v>48.93</v>
      </c>
      <c r="E537">
        <v>49.669998</v>
      </c>
      <c r="F537">
        <v>49.062359000000001</v>
      </c>
      <c r="G537">
        <f t="shared" si="8"/>
        <v>2.623966133125788E-2</v>
      </c>
      <c r="H537">
        <v>15238500</v>
      </c>
    </row>
    <row r="538" spans="1:8">
      <c r="A538" s="1">
        <v>44608</v>
      </c>
      <c r="B538">
        <v>49.43</v>
      </c>
      <c r="C538">
        <v>50.57</v>
      </c>
      <c r="D538">
        <v>49.259998000000003</v>
      </c>
      <c r="E538">
        <v>50.43</v>
      </c>
      <c r="F538">
        <v>49.813068000000001</v>
      </c>
      <c r="G538">
        <f t="shared" si="8"/>
        <v>1.5301119132897778E-2</v>
      </c>
      <c r="H538">
        <v>13865500</v>
      </c>
    </row>
    <row r="539" spans="1:8">
      <c r="A539" s="1">
        <v>44609</v>
      </c>
      <c r="B539">
        <v>49.810001</v>
      </c>
      <c r="C539">
        <v>49.849997999999999</v>
      </c>
      <c r="D539">
        <v>48.66</v>
      </c>
      <c r="E539">
        <v>48.82</v>
      </c>
      <c r="F539">
        <v>48.222759000000003</v>
      </c>
      <c r="G539">
        <f t="shared" si="8"/>
        <v>-3.192553809373877E-2</v>
      </c>
      <c r="H539">
        <v>13482800</v>
      </c>
    </row>
    <row r="540" spans="1:8">
      <c r="A540" s="1">
        <v>44610</v>
      </c>
      <c r="B540">
        <v>48.919998</v>
      </c>
      <c r="C540">
        <v>49.209999000000003</v>
      </c>
      <c r="D540">
        <v>47.919998</v>
      </c>
      <c r="E540">
        <v>48.599997999999999</v>
      </c>
      <c r="F540">
        <v>48.005454999999998</v>
      </c>
      <c r="G540">
        <f t="shared" si="8"/>
        <v>-4.5062539868364615E-3</v>
      </c>
      <c r="H540">
        <v>16615900</v>
      </c>
    </row>
    <row r="541" spans="1:8">
      <c r="A541" s="1">
        <v>44614</v>
      </c>
      <c r="B541">
        <v>47.779998999999997</v>
      </c>
      <c r="C541">
        <v>47.939999</v>
      </c>
      <c r="D541">
        <v>46.16</v>
      </c>
      <c r="E541">
        <v>46.77</v>
      </c>
      <c r="F541">
        <v>46.197842000000001</v>
      </c>
      <c r="G541">
        <f t="shared" si="8"/>
        <v>-3.7654324909533687E-2</v>
      </c>
      <c r="H541">
        <v>19620300</v>
      </c>
    </row>
    <row r="542" spans="1:8">
      <c r="A542" s="1">
        <v>44615</v>
      </c>
      <c r="B542">
        <v>47.259998000000003</v>
      </c>
      <c r="C542">
        <v>48.299999</v>
      </c>
      <c r="D542">
        <v>46.259998000000003</v>
      </c>
      <c r="E542">
        <v>46.380001</v>
      </c>
      <c r="F542">
        <v>45.812614000000004</v>
      </c>
      <c r="G542">
        <f t="shared" si="8"/>
        <v>-8.3386578966176961E-3</v>
      </c>
      <c r="H542">
        <v>13667700</v>
      </c>
    </row>
    <row r="543" spans="1:8">
      <c r="A543" s="1">
        <v>44616</v>
      </c>
      <c r="B543">
        <v>44.150002000000001</v>
      </c>
      <c r="C543">
        <v>46.41</v>
      </c>
      <c r="D543">
        <v>43.91</v>
      </c>
      <c r="E543">
        <v>46.349997999999999</v>
      </c>
      <c r="F543">
        <v>45.782978</v>
      </c>
      <c r="G543">
        <f t="shared" si="8"/>
        <v>-6.4689607102541569E-4</v>
      </c>
      <c r="H543">
        <v>21003700</v>
      </c>
    </row>
    <row r="544" spans="1:8">
      <c r="A544" s="1">
        <v>44617</v>
      </c>
      <c r="B544">
        <v>46.349997999999999</v>
      </c>
      <c r="C544">
        <v>47.48</v>
      </c>
      <c r="D544">
        <v>45.849997999999999</v>
      </c>
      <c r="E544">
        <v>47.43</v>
      </c>
      <c r="F544">
        <v>46.849769999999999</v>
      </c>
      <c r="G544">
        <f t="shared" si="8"/>
        <v>2.3301061805110157E-2</v>
      </c>
      <c r="H544">
        <v>13465100</v>
      </c>
    </row>
    <row r="545" spans="1:8">
      <c r="A545" s="1">
        <v>44620</v>
      </c>
      <c r="B545">
        <v>46.240001999999997</v>
      </c>
      <c r="C545">
        <v>47.119999</v>
      </c>
      <c r="D545">
        <v>45.84</v>
      </c>
      <c r="E545">
        <v>46.720001000000003</v>
      </c>
      <c r="F545">
        <v>46.148453000000003</v>
      </c>
      <c r="G545">
        <f t="shared" si="8"/>
        <v>-1.4969486509752272E-2</v>
      </c>
      <c r="H545">
        <v>18226700</v>
      </c>
    </row>
    <row r="546" spans="1:8">
      <c r="A546" s="1">
        <v>44621</v>
      </c>
      <c r="B546">
        <v>46.02</v>
      </c>
      <c r="C546">
        <v>46.16</v>
      </c>
      <c r="D546">
        <v>44.16</v>
      </c>
      <c r="E546">
        <v>44.52</v>
      </c>
      <c r="F546">
        <v>43.975364999999996</v>
      </c>
      <c r="G546">
        <f t="shared" si="8"/>
        <v>-4.7089075770319067E-2</v>
      </c>
      <c r="H546">
        <v>21534200</v>
      </c>
    </row>
    <row r="547" spans="1:8">
      <c r="A547" s="1">
        <v>44622</v>
      </c>
      <c r="B547">
        <v>44.68</v>
      </c>
      <c r="C547">
        <v>46.599997999999999</v>
      </c>
      <c r="D547">
        <v>44.560001</v>
      </c>
      <c r="E547">
        <v>46.32</v>
      </c>
      <c r="F547">
        <v>45.753342000000004</v>
      </c>
      <c r="G547">
        <f t="shared" si="8"/>
        <v>4.0431205062197995E-2</v>
      </c>
      <c r="H547">
        <v>19006400</v>
      </c>
    </row>
    <row r="548" spans="1:8">
      <c r="A548" s="1">
        <v>44623</v>
      </c>
      <c r="B548">
        <v>46.209999000000003</v>
      </c>
      <c r="C548">
        <v>46.740001999999997</v>
      </c>
      <c r="D548">
        <v>44.610000999999997</v>
      </c>
      <c r="E548">
        <v>44.900002000000001</v>
      </c>
      <c r="F548">
        <v>44.350715999999998</v>
      </c>
      <c r="G548">
        <f t="shared" si="8"/>
        <v>-3.0656252389169802E-2</v>
      </c>
      <c r="H548">
        <v>18956300</v>
      </c>
    </row>
    <row r="549" spans="1:8">
      <c r="A549" s="1">
        <v>44624</v>
      </c>
      <c r="B549">
        <v>44.029998999999997</v>
      </c>
      <c r="C549">
        <v>44.16</v>
      </c>
      <c r="D549">
        <v>41.990001999999997</v>
      </c>
      <c r="E549">
        <v>42.400002000000001</v>
      </c>
      <c r="F549">
        <v>41.881301999999998</v>
      </c>
      <c r="G549">
        <f t="shared" si="8"/>
        <v>-5.5679236384819641E-2</v>
      </c>
      <c r="H549">
        <v>26534700</v>
      </c>
    </row>
    <row r="550" spans="1:8">
      <c r="A550" s="1">
        <v>44627</v>
      </c>
      <c r="B550">
        <v>42.290000999999997</v>
      </c>
      <c r="C550">
        <v>42.439999</v>
      </c>
      <c r="D550">
        <v>39.75</v>
      </c>
      <c r="E550">
        <v>39.830002</v>
      </c>
      <c r="F550">
        <v>39.342747000000003</v>
      </c>
      <c r="G550">
        <f t="shared" si="8"/>
        <v>-6.0613086957038598E-2</v>
      </c>
      <c r="H550">
        <v>25949900</v>
      </c>
    </row>
    <row r="551" spans="1:8">
      <c r="A551" s="1">
        <v>44628</v>
      </c>
      <c r="B551">
        <v>40.840000000000003</v>
      </c>
      <c r="C551">
        <v>42.310001</v>
      </c>
      <c r="D551">
        <v>39.959999000000003</v>
      </c>
      <c r="E551">
        <v>40.200001</v>
      </c>
      <c r="F551">
        <v>39.708213999999998</v>
      </c>
      <c r="G551">
        <f t="shared" si="8"/>
        <v>9.289310682855767E-3</v>
      </c>
      <c r="H551">
        <v>24145100</v>
      </c>
    </row>
    <row r="552" spans="1:8">
      <c r="A552" s="1">
        <v>44629</v>
      </c>
      <c r="B552">
        <v>42.259998000000003</v>
      </c>
      <c r="C552">
        <v>42.860000999999997</v>
      </c>
      <c r="D552">
        <v>41.799999</v>
      </c>
      <c r="E552">
        <v>42.279998999999997</v>
      </c>
      <c r="F552">
        <v>41.762763999999997</v>
      </c>
      <c r="G552">
        <f t="shared" si="8"/>
        <v>5.1741183826600645E-2</v>
      </c>
      <c r="H552">
        <v>21309000</v>
      </c>
    </row>
    <row r="553" spans="1:8">
      <c r="A553" s="1">
        <v>44630</v>
      </c>
      <c r="B553">
        <v>41.41</v>
      </c>
      <c r="C553">
        <v>42.23</v>
      </c>
      <c r="D553">
        <v>40.849997999999999</v>
      </c>
      <c r="E553">
        <v>41.849997999999999</v>
      </c>
      <c r="F553">
        <v>41.338031999999998</v>
      </c>
      <c r="G553">
        <f t="shared" si="8"/>
        <v>-1.017011230386955E-2</v>
      </c>
      <c r="H553">
        <v>17991200</v>
      </c>
    </row>
    <row r="554" spans="1:8">
      <c r="A554" s="1">
        <v>44631</v>
      </c>
      <c r="B554">
        <v>42.080002</v>
      </c>
      <c r="C554">
        <v>42.34</v>
      </c>
      <c r="D554">
        <v>41.48</v>
      </c>
      <c r="E554">
        <v>41.509998000000003</v>
      </c>
      <c r="F554">
        <v>41.002186000000002</v>
      </c>
      <c r="G554">
        <f t="shared" si="8"/>
        <v>-8.124382892731763E-3</v>
      </c>
      <c r="H554">
        <v>13617900</v>
      </c>
    </row>
    <row r="555" spans="1:8">
      <c r="A555" s="1">
        <v>44634</v>
      </c>
      <c r="B555">
        <v>41.740001999999997</v>
      </c>
      <c r="C555">
        <v>42.43</v>
      </c>
      <c r="D555">
        <v>40.369999</v>
      </c>
      <c r="E555">
        <v>40.830002</v>
      </c>
      <c r="F555">
        <v>40.330508999999999</v>
      </c>
      <c r="G555">
        <f t="shared" si="8"/>
        <v>-1.6381492440427525E-2</v>
      </c>
      <c r="H555">
        <v>18914000</v>
      </c>
    </row>
    <row r="556" spans="1:8">
      <c r="A556" s="1">
        <v>44635</v>
      </c>
      <c r="B556">
        <v>40.830002</v>
      </c>
      <c r="C556">
        <v>42.25</v>
      </c>
      <c r="D556">
        <v>40.799999</v>
      </c>
      <c r="E556">
        <v>42.130001</v>
      </c>
      <c r="F556">
        <v>41.614601</v>
      </c>
      <c r="G556">
        <f t="shared" si="8"/>
        <v>3.1839221270428375E-2</v>
      </c>
      <c r="H556">
        <v>16051000</v>
      </c>
    </row>
    <row r="557" spans="1:8">
      <c r="A557" s="1">
        <v>44636</v>
      </c>
      <c r="B557">
        <v>43</v>
      </c>
      <c r="C557">
        <v>44.169998</v>
      </c>
      <c r="D557">
        <v>42.369999</v>
      </c>
      <c r="E557">
        <v>43.849997999999999</v>
      </c>
      <c r="F557">
        <v>43.313560000000003</v>
      </c>
      <c r="G557">
        <f t="shared" si="8"/>
        <v>4.0826031228798909E-2</v>
      </c>
      <c r="H557">
        <v>17014500</v>
      </c>
    </row>
    <row r="558" spans="1:8">
      <c r="A558" s="1">
        <v>44637</v>
      </c>
      <c r="B558">
        <v>42.919998</v>
      </c>
      <c r="C558">
        <v>43.830002</v>
      </c>
      <c r="D558">
        <v>42.599997999999999</v>
      </c>
      <c r="E558">
        <v>43.66</v>
      </c>
      <c r="F558">
        <v>43.125889000000001</v>
      </c>
      <c r="G558">
        <f t="shared" si="8"/>
        <v>-4.3328463418846885E-3</v>
      </c>
      <c r="H558">
        <v>13909000</v>
      </c>
    </row>
    <row r="559" spans="1:8">
      <c r="A559" s="1">
        <v>44638</v>
      </c>
      <c r="B559">
        <v>43.23</v>
      </c>
      <c r="C559">
        <v>45.040000999999997</v>
      </c>
      <c r="D559">
        <v>43.130001</v>
      </c>
      <c r="E559">
        <v>44.82</v>
      </c>
      <c r="F559">
        <v>44.27169</v>
      </c>
      <c r="G559">
        <f t="shared" si="8"/>
        <v>2.65687508494028E-2</v>
      </c>
      <c r="H559">
        <v>19834400</v>
      </c>
    </row>
    <row r="560" spans="1:8">
      <c r="A560" s="1">
        <v>44641</v>
      </c>
      <c r="B560">
        <v>44.279998999999997</v>
      </c>
      <c r="C560">
        <v>44.669998</v>
      </c>
      <c r="D560">
        <v>43.220001000000003</v>
      </c>
      <c r="E560">
        <v>43.610000999999997</v>
      </c>
      <c r="F560">
        <v>43.076500000000003</v>
      </c>
      <c r="G560">
        <f t="shared" si="8"/>
        <v>-2.6996710538947033E-2</v>
      </c>
      <c r="H560">
        <v>17903900</v>
      </c>
    </row>
    <row r="561" spans="1:8">
      <c r="A561" s="1">
        <v>44642</v>
      </c>
      <c r="B561">
        <v>44.240001999999997</v>
      </c>
      <c r="C561">
        <v>45.27</v>
      </c>
      <c r="D561">
        <v>44.09</v>
      </c>
      <c r="E561">
        <v>44.560001</v>
      </c>
      <c r="F561">
        <v>44.014876999999998</v>
      </c>
      <c r="G561">
        <f t="shared" si="8"/>
        <v>2.1783965735377553E-2</v>
      </c>
      <c r="H561">
        <v>14703000</v>
      </c>
    </row>
    <row r="562" spans="1:8">
      <c r="A562" s="1">
        <v>44643</v>
      </c>
      <c r="B562">
        <v>44</v>
      </c>
      <c r="C562">
        <v>44.52</v>
      </c>
      <c r="D562">
        <v>43.77</v>
      </c>
      <c r="E562">
        <v>43.779998999999997</v>
      </c>
      <c r="F562">
        <v>43.244419000000001</v>
      </c>
      <c r="G562">
        <f t="shared" si="8"/>
        <v>-1.7504490583944987E-2</v>
      </c>
      <c r="H562">
        <v>15142300</v>
      </c>
    </row>
    <row r="563" spans="1:8">
      <c r="A563" s="1">
        <v>44644</v>
      </c>
      <c r="B563">
        <v>44.049999</v>
      </c>
      <c r="C563">
        <v>44.860000999999997</v>
      </c>
      <c r="D563">
        <v>43.950001</v>
      </c>
      <c r="E563">
        <v>44.349997999999999</v>
      </c>
      <c r="F563">
        <v>43.807445999999999</v>
      </c>
      <c r="G563">
        <f t="shared" si="8"/>
        <v>1.3019645378979483E-2</v>
      </c>
      <c r="H563">
        <v>11106200</v>
      </c>
    </row>
    <row r="564" spans="1:8">
      <c r="A564" s="1">
        <v>44645</v>
      </c>
      <c r="B564">
        <v>44.279998999999997</v>
      </c>
      <c r="C564">
        <v>44.310001</v>
      </c>
      <c r="D564">
        <v>43.400002000000001</v>
      </c>
      <c r="E564">
        <v>43.650002000000001</v>
      </c>
      <c r="F564">
        <v>43.116013000000002</v>
      </c>
      <c r="G564">
        <f t="shared" si="8"/>
        <v>-1.5783458364589387E-2</v>
      </c>
      <c r="H564">
        <v>10351200</v>
      </c>
    </row>
    <row r="565" spans="1:8">
      <c r="A565" s="1">
        <v>44648</v>
      </c>
      <c r="B565">
        <v>43.900002000000001</v>
      </c>
      <c r="C565">
        <v>44.25</v>
      </c>
      <c r="D565">
        <v>43.279998999999997</v>
      </c>
      <c r="E565">
        <v>44.220001000000003</v>
      </c>
      <c r="F565">
        <v>43.679034999999999</v>
      </c>
      <c r="G565">
        <f t="shared" si="8"/>
        <v>1.305830388352458E-2</v>
      </c>
      <c r="H565">
        <v>12175200</v>
      </c>
    </row>
    <row r="566" spans="1:8">
      <c r="A566" s="1">
        <v>44649</v>
      </c>
      <c r="B566">
        <v>45.41</v>
      </c>
      <c r="C566">
        <v>46.740001999999997</v>
      </c>
      <c r="D566">
        <v>45.240001999999997</v>
      </c>
      <c r="E566">
        <v>46.259998000000003</v>
      </c>
      <c r="F566">
        <v>45.694077</v>
      </c>
      <c r="G566">
        <f t="shared" si="8"/>
        <v>4.6132933110816232E-2</v>
      </c>
      <c r="H566">
        <v>16784100</v>
      </c>
    </row>
    <row r="567" spans="1:8">
      <c r="A567" s="1">
        <v>44650</v>
      </c>
      <c r="B567">
        <v>45.639999000000003</v>
      </c>
      <c r="C567">
        <v>46.029998999999997</v>
      </c>
      <c r="D567">
        <v>45.040000999999997</v>
      </c>
      <c r="E567">
        <v>45.220001000000003</v>
      </c>
      <c r="F567">
        <v>44.666804999999997</v>
      </c>
      <c r="G567">
        <f t="shared" si="8"/>
        <v>-2.2481513304229872E-2</v>
      </c>
      <c r="H567">
        <v>12818800</v>
      </c>
    </row>
    <row r="568" spans="1:8">
      <c r="A568" s="1">
        <v>44651</v>
      </c>
      <c r="B568">
        <v>44.84</v>
      </c>
      <c r="C568">
        <v>44.900002000000001</v>
      </c>
      <c r="D568">
        <v>43.740001999999997</v>
      </c>
      <c r="E568">
        <v>43.740001999999997</v>
      </c>
      <c r="F568">
        <v>43.204909999999998</v>
      </c>
      <c r="G568">
        <f t="shared" si="8"/>
        <v>-3.2728891175448971E-2</v>
      </c>
      <c r="H568">
        <v>17335000</v>
      </c>
    </row>
    <row r="569" spans="1:8">
      <c r="A569" s="1">
        <v>44652</v>
      </c>
      <c r="B569">
        <v>44.16</v>
      </c>
      <c r="C569">
        <v>44.450001</v>
      </c>
      <c r="D569">
        <v>42.41</v>
      </c>
      <c r="E569">
        <v>42.959999000000003</v>
      </c>
      <c r="F569">
        <v>42.434448000000003</v>
      </c>
      <c r="G569">
        <f t="shared" si="8"/>
        <v>-1.7832741695330334E-2</v>
      </c>
      <c r="H569">
        <v>16791500</v>
      </c>
    </row>
    <row r="570" spans="1:8">
      <c r="A570" s="1">
        <v>44655</v>
      </c>
      <c r="B570">
        <v>43.27</v>
      </c>
      <c r="C570">
        <v>43.419998</v>
      </c>
      <c r="D570">
        <v>42.529998999999997</v>
      </c>
      <c r="E570">
        <v>43.18</v>
      </c>
      <c r="F570">
        <v>42.651764</v>
      </c>
      <c r="G570">
        <f t="shared" si="8"/>
        <v>5.1212166115603974E-3</v>
      </c>
      <c r="H570">
        <v>12593000</v>
      </c>
    </row>
    <row r="571" spans="1:8">
      <c r="A571" s="1">
        <v>44656</v>
      </c>
      <c r="B571">
        <v>42.959999000000003</v>
      </c>
      <c r="C571">
        <v>43.16</v>
      </c>
      <c r="D571">
        <v>41.32</v>
      </c>
      <c r="E571">
        <v>41.419998</v>
      </c>
      <c r="F571">
        <v>40.913283999999997</v>
      </c>
      <c r="G571">
        <f t="shared" si="8"/>
        <v>-4.0759861655428886E-2</v>
      </c>
      <c r="H571">
        <v>19853900</v>
      </c>
    </row>
    <row r="572" spans="1:8">
      <c r="A572" s="1">
        <v>44657</v>
      </c>
      <c r="B572">
        <v>40.790000999999997</v>
      </c>
      <c r="C572">
        <v>41.330002</v>
      </c>
      <c r="D572">
        <v>39.479999999999997</v>
      </c>
      <c r="E572">
        <v>39.5</v>
      </c>
      <c r="F572">
        <v>39.016776999999998</v>
      </c>
      <c r="G572">
        <f t="shared" si="8"/>
        <v>-4.6354308786358933E-2</v>
      </c>
      <c r="H572">
        <v>29254900</v>
      </c>
    </row>
    <row r="573" spans="1:8">
      <c r="A573" s="1">
        <v>44658</v>
      </c>
      <c r="B573">
        <v>39.290000999999997</v>
      </c>
      <c r="C573">
        <v>39.529998999999997</v>
      </c>
      <c r="D573">
        <v>37.599997999999999</v>
      </c>
      <c r="E573">
        <v>38.720001000000003</v>
      </c>
      <c r="F573">
        <v>38.246322999999997</v>
      </c>
      <c r="G573">
        <f t="shared" si="8"/>
        <v>-1.9746736128409603E-2</v>
      </c>
      <c r="H573">
        <v>28297600</v>
      </c>
    </row>
    <row r="574" spans="1:8">
      <c r="A574" s="1">
        <v>44659</v>
      </c>
      <c r="B574">
        <v>38.349997999999999</v>
      </c>
      <c r="C574">
        <v>40.049999</v>
      </c>
      <c r="D574">
        <v>38.169998</v>
      </c>
      <c r="E574">
        <v>39.349997999999999</v>
      </c>
      <c r="F574">
        <v>38.868609999999997</v>
      </c>
      <c r="G574">
        <f t="shared" si="8"/>
        <v>1.6270505271840152E-2</v>
      </c>
      <c r="H574">
        <v>22086800</v>
      </c>
    </row>
    <row r="575" spans="1:8">
      <c r="A575" s="1">
        <v>44662</v>
      </c>
      <c r="B575">
        <v>38.810001</v>
      </c>
      <c r="C575">
        <v>41.34</v>
      </c>
      <c r="D575">
        <v>38.689999</v>
      </c>
      <c r="E575">
        <v>40.330002</v>
      </c>
      <c r="F575">
        <v>39.836627999999997</v>
      </c>
      <c r="G575">
        <f t="shared" si="8"/>
        <v>2.490487825522969E-2</v>
      </c>
      <c r="H575">
        <v>25015300</v>
      </c>
    </row>
    <row r="576" spans="1:8">
      <c r="A576" s="1">
        <v>44663</v>
      </c>
      <c r="B576">
        <v>40.610000999999997</v>
      </c>
      <c r="C576">
        <v>40.779998999999997</v>
      </c>
      <c r="D576">
        <v>39.639999000000003</v>
      </c>
      <c r="E576">
        <v>40.040000999999997</v>
      </c>
      <c r="F576">
        <v>39.550170999999999</v>
      </c>
      <c r="G576">
        <f t="shared" si="8"/>
        <v>-7.1907943614102354E-3</v>
      </c>
      <c r="H576">
        <v>17212800</v>
      </c>
    </row>
    <row r="577" spans="1:8">
      <c r="A577" s="1">
        <v>44664</v>
      </c>
      <c r="B577">
        <v>39.619999</v>
      </c>
      <c r="C577">
        <v>40.450001</v>
      </c>
      <c r="D577">
        <v>39.549999</v>
      </c>
      <c r="E577">
        <v>40.220001000000003</v>
      </c>
      <c r="F577">
        <v>39.727969999999999</v>
      </c>
      <c r="G577">
        <f t="shared" si="8"/>
        <v>4.4955304997291723E-3</v>
      </c>
      <c r="H577">
        <v>10897600</v>
      </c>
    </row>
    <row r="578" spans="1:8">
      <c r="A578" s="1">
        <v>44665</v>
      </c>
      <c r="B578">
        <v>40.150002000000001</v>
      </c>
      <c r="C578">
        <v>40.779998999999997</v>
      </c>
      <c r="D578">
        <v>40.090000000000003</v>
      </c>
      <c r="E578">
        <v>40.130001</v>
      </c>
      <c r="F578">
        <v>39.639076000000003</v>
      </c>
      <c r="G578">
        <f t="shared" si="8"/>
        <v>-2.237567134691143E-3</v>
      </c>
      <c r="H578">
        <v>13315700</v>
      </c>
    </row>
    <row r="579" spans="1:8">
      <c r="A579" s="1">
        <v>44669</v>
      </c>
      <c r="B579">
        <v>40.130001</v>
      </c>
      <c r="C579">
        <v>40.93</v>
      </c>
      <c r="D579">
        <v>39.950001</v>
      </c>
      <c r="E579">
        <v>40.630001</v>
      </c>
      <c r="F579">
        <v>40.132953999999998</v>
      </c>
      <c r="G579">
        <f t="shared" si="8"/>
        <v>1.2459372160945392E-2</v>
      </c>
      <c r="H579">
        <v>11798000</v>
      </c>
    </row>
    <row r="580" spans="1:8">
      <c r="A580" s="1">
        <v>44670</v>
      </c>
      <c r="B580">
        <v>40.810001</v>
      </c>
      <c r="C580">
        <v>42.189999</v>
      </c>
      <c r="D580">
        <v>40.810001</v>
      </c>
      <c r="E580">
        <v>42.080002</v>
      </c>
      <c r="F580">
        <v>41.565215999999999</v>
      </c>
      <c r="G580">
        <f t="shared" ref="G580:G643" si="9">(F580/F579)-1</f>
        <v>3.5687928678262759E-2</v>
      </c>
      <c r="H580">
        <v>13852800</v>
      </c>
    </row>
    <row r="581" spans="1:8">
      <c r="A581" s="1">
        <v>44671</v>
      </c>
      <c r="B581">
        <v>42.25</v>
      </c>
      <c r="C581">
        <v>43.240001999999997</v>
      </c>
      <c r="D581">
        <v>41.689999</v>
      </c>
      <c r="E581">
        <v>41.720001000000003</v>
      </c>
      <c r="F581">
        <v>41.209620999999999</v>
      </c>
      <c r="G581">
        <f t="shared" si="9"/>
        <v>-8.5551101189995649E-3</v>
      </c>
      <c r="H581">
        <v>12989800</v>
      </c>
    </row>
    <row r="582" spans="1:8">
      <c r="A582" s="1">
        <v>44672</v>
      </c>
      <c r="B582">
        <v>42.759998000000003</v>
      </c>
      <c r="C582">
        <v>43</v>
      </c>
      <c r="D582">
        <v>40.560001</v>
      </c>
      <c r="E582">
        <v>40.709999000000003</v>
      </c>
      <c r="F582">
        <v>40.211975000000002</v>
      </c>
      <c r="G582">
        <f t="shared" si="9"/>
        <v>-2.4209055453336847E-2</v>
      </c>
      <c r="H582">
        <v>12544000</v>
      </c>
    </row>
    <row r="583" spans="1:8">
      <c r="A583" s="1">
        <v>44673</v>
      </c>
      <c r="B583">
        <v>40.459999000000003</v>
      </c>
      <c r="C583">
        <v>40.740001999999997</v>
      </c>
      <c r="D583">
        <v>39.779998999999997</v>
      </c>
      <c r="E583">
        <v>39.840000000000003</v>
      </c>
      <c r="F583">
        <v>39.352618999999997</v>
      </c>
      <c r="G583">
        <f t="shared" si="9"/>
        <v>-2.1370648917393487E-2</v>
      </c>
      <c r="H583">
        <v>17718400</v>
      </c>
    </row>
    <row r="584" spans="1:8">
      <c r="A584" s="1">
        <v>44676</v>
      </c>
      <c r="B584">
        <v>39.349997999999999</v>
      </c>
      <c r="C584">
        <v>39.990001999999997</v>
      </c>
      <c r="D584">
        <v>38.669998</v>
      </c>
      <c r="E584">
        <v>39.82</v>
      </c>
      <c r="F584">
        <v>39.332867</v>
      </c>
      <c r="G584">
        <f t="shared" si="9"/>
        <v>-5.0192339168064759E-4</v>
      </c>
      <c r="H584">
        <v>18704400</v>
      </c>
    </row>
    <row r="585" spans="1:8">
      <c r="A585" s="1">
        <v>44677</v>
      </c>
      <c r="B585">
        <v>39.220001000000003</v>
      </c>
      <c r="C585">
        <v>39.450001</v>
      </c>
      <c r="D585">
        <v>37.889999000000003</v>
      </c>
      <c r="E585">
        <v>38.040000999999997</v>
      </c>
      <c r="F585">
        <v>37.574638</v>
      </c>
      <c r="G585">
        <f t="shared" si="9"/>
        <v>-4.470126726332968E-2</v>
      </c>
      <c r="H585">
        <v>21679500</v>
      </c>
    </row>
    <row r="586" spans="1:8">
      <c r="A586" s="1">
        <v>44678</v>
      </c>
      <c r="B586">
        <v>38.290000999999997</v>
      </c>
      <c r="C586">
        <v>39.520000000000003</v>
      </c>
      <c r="D586">
        <v>37.700001</v>
      </c>
      <c r="E586">
        <v>38.659999999999997</v>
      </c>
      <c r="F586">
        <v>38.187049999999999</v>
      </c>
      <c r="G586">
        <f t="shared" si="9"/>
        <v>1.6298546908156464E-2</v>
      </c>
      <c r="H586">
        <v>19827700</v>
      </c>
    </row>
    <row r="587" spans="1:8">
      <c r="A587" s="1">
        <v>44679</v>
      </c>
      <c r="B587">
        <v>39.349997999999999</v>
      </c>
      <c r="C587">
        <v>39.610000999999997</v>
      </c>
      <c r="D587">
        <v>37.310001</v>
      </c>
      <c r="E587">
        <v>38.75</v>
      </c>
      <c r="F587">
        <v>38.275950999999999</v>
      </c>
      <c r="G587">
        <f t="shared" si="9"/>
        <v>2.3280405268277793E-3</v>
      </c>
      <c r="H587">
        <v>22795600</v>
      </c>
    </row>
    <row r="588" spans="1:8">
      <c r="A588" s="1">
        <v>44680</v>
      </c>
      <c r="B588">
        <v>38.810001</v>
      </c>
      <c r="C588">
        <v>39.419998</v>
      </c>
      <c r="D588">
        <v>37.779998999999997</v>
      </c>
      <c r="E588">
        <v>37.909999999999997</v>
      </c>
      <c r="F588">
        <v>37.446227999999998</v>
      </c>
      <c r="G588">
        <f t="shared" si="9"/>
        <v>-2.1677397381974939E-2</v>
      </c>
      <c r="H588">
        <v>16737800</v>
      </c>
    </row>
    <row r="589" spans="1:8">
      <c r="A589" s="1">
        <v>44683</v>
      </c>
      <c r="B589">
        <v>37.669998</v>
      </c>
      <c r="C589">
        <v>38.490001999999997</v>
      </c>
      <c r="D589">
        <v>37.25</v>
      </c>
      <c r="E589">
        <v>38.450001</v>
      </c>
      <c r="F589">
        <v>37.979626000000003</v>
      </c>
      <c r="G589">
        <f t="shared" si="9"/>
        <v>1.4244371956502633E-2</v>
      </c>
      <c r="H589">
        <v>16119900</v>
      </c>
    </row>
    <row r="590" spans="1:8">
      <c r="A590" s="1">
        <v>44684</v>
      </c>
      <c r="B590">
        <v>39.32</v>
      </c>
      <c r="C590">
        <v>40.270000000000003</v>
      </c>
      <c r="D590">
        <v>38.82</v>
      </c>
      <c r="E590">
        <v>39.939999</v>
      </c>
      <c r="F590">
        <v>39.451393000000003</v>
      </c>
      <c r="G590">
        <f t="shared" si="9"/>
        <v>3.8751487442240773E-2</v>
      </c>
      <c r="H590">
        <v>19132700</v>
      </c>
    </row>
    <row r="591" spans="1:8">
      <c r="A591" s="1">
        <v>44685</v>
      </c>
      <c r="B591">
        <v>39.599997999999999</v>
      </c>
      <c r="C591">
        <v>41.240001999999997</v>
      </c>
      <c r="D591">
        <v>39.299999</v>
      </c>
      <c r="E591">
        <v>41.169998</v>
      </c>
      <c r="F591">
        <v>40.666347999999999</v>
      </c>
      <c r="G591">
        <f t="shared" si="9"/>
        <v>3.0796250971416805E-2</v>
      </c>
      <c r="H591">
        <v>15813700</v>
      </c>
    </row>
    <row r="592" spans="1:8">
      <c r="A592" s="1">
        <v>44686</v>
      </c>
      <c r="B592">
        <v>40.32</v>
      </c>
      <c r="C592">
        <v>40.75</v>
      </c>
      <c r="D592">
        <v>39.349997999999999</v>
      </c>
      <c r="E592">
        <v>39.950001</v>
      </c>
      <c r="F592">
        <v>39.461272999999998</v>
      </c>
      <c r="G592">
        <f t="shared" si="9"/>
        <v>-2.9633224011165193E-2</v>
      </c>
      <c r="H592">
        <v>15317100</v>
      </c>
    </row>
    <row r="593" spans="1:8">
      <c r="A593" s="1">
        <v>44687</v>
      </c>
      <c r="B593">
        <v>39.790000999999997</v>
      </c>
      <c r="C593">
        <v>40.119999</v>
      </c>
      <c r="D593">
        <v>38.799999</v>
      </c>
      <c r="E593">
        <v>39.580002</v>
      </c>
      <c r="F593">
        <v>39.095798000000002</v>
      </c>
      <c r="G593">
        <f t="shared" si="9"/>
        <v>-9.2616120113508948E-3</v>
      </c>
      <c r="H593">
        <v>14684900</v>
      </c>
    </row>
    <row r="594" spans="1:8">
      <c r="A594" s="1">
        <v>44690</v>
      </c>
      <c r="B594">
        <v>38.979999999999997</v>
      </c>
      <c r="C594">
        <v>40.220001000000003</v>
      </c>
      <c r="D594">
        <v>38.080002</v>
      </c>
      <c r="E594">
        <v>38.259998000000003</v>
      </c>
      <c r="F594">
        <v>37.791946000000003</v>
      </c>
      <c r="G594">
        <f t="shared" si="9"/>
        <v>-3.3350182543914308E-2</v>
      </c>
      <c r="H594">
        <v>18508800</v>
      </c>
    </row>
    <row r="595" spans="1:8">
      <c r="A595" s="1">
        <v>44691</v>
      </c>
      <c r="B595">
        <v>39.389999000000003</v>
      </c>
      <c r="C595">
        <v>39.490001999999997</v>
      </c>
      <c r="D595">
        <v>37.520000000000003</v>
      </c>
      <c r="E595">
        <v>38.700001</v>
      </c>
      <c r="F595">
        <v>38.226562999999999</v>
      </c>
      <c r="G595">
        <f t="shared" si="9"/>
        <v>1.1500254578052038E-2</v>
      </c>
      <c r="H595">
        <v>20206400</v>
      </c>
    </row>
    <row r="596" spans="1:8">
      <c r="A596" s="1">
        <v>44692</v>
      </c>
      <c r="B596">
        <v>38.779998999999997</v>
      </c>
      <c r="C596">
        <v>39.439999</v>
      </c>
      <c r="D596">
        <v>37.169998</v>
      </c>
      <c r="E596">
        <v>37.270000000000003</v>
      </c>
      <c r="F596">
        <v>36.814059999999998</v>
      </c>
      <c r="G596">
        <f t="shared" si="9"/>
        <v>-3.6950823959768564E-2</v>
      </c>
      <c r="H596">
        <v>18050800</v>
      </c>
    </row>
    <row r="597" spans="1:8">
      <c r="A597" s="1">
        <v>44693</v>
      </c>
      <c r="B597">
        <v>35.459999000000003</v>
      </c>
      <c r="C597">
        <v>36.200001</v>
      </c>
      <c r="D597">
        <v>34.580002</v>
      </c>
      <c r="E597">
        <v>35.560001</v>
      </c>
      <c r="F597">
        <v>35.124980999999998</v>
      </c>
      <c r="G597">
        <f t="shared" si="9"/>
        <v>-4.5881356199234724E-2</v>
      </c>
      <c r="H597">
        <v>43172200</v>
      </c>
    </row>
    <row r="598" spans="1:8">
      <c r="A598" s="1">
        <v>44694</v>
      </c>
      <c r="B598">
        <v>36.18</v>
      </c>
      <c r="C598">
        <v>38.490001999999997</v>
      </c>
      <c r="D598">
        <v>36.07</v>
      </c>
      <c r="E598">
        <v>38.209999000000003</v>
      </c>
      <c r="F598">
        <v>37.742558000000002</v>
      </c>
      <c r="G598">
        <f t="shared" si="9"/>
        <v>7.4521805435282751E-2</v>
      </c>
      <c r="H598">
        <v>22997300</v>
      </c>
    </row>
    <row r="599" spans="1:8">
      <c r="A599" s="1">
        <v>44697</v>
      </c>
      <c r="B599">
        <v>38.009998000000003</v>
      </c>
      <c r="C599">
        <v>38.040000999999997</v>
      </c>
      <c r="D599">
        <v>36.759998000000003</v>
      </c>
      <c r="E599">
        <v>37.099997999999999</v>
      </c>
      <c r="F599">
        <v>36.646132999999999</v>
      </c>
      <c r="G599">
        <f t="shared" si="9"/>
        <v>-2.9050097770267791E-2</v>
      </c>
      <c r="H599">
        <v>16512200</v>
      </c>
    </row>
    <row r="600" spans="1:8">
      <c r="A600" s="1">
        <v>44698</v>
      </c>
      <c r="B600">
        <v>38.029998999999997</v>
      </c>
      <c r="C600">
        <v>38.549999</v>
      </c>
      <c r="D600">
        <v>37.349997999999999</v>
      </c>
      <c r="E600">
        <v>38.099997999999999</v>
      </c>
      <c r="F600">
        <v>37.633904000000001</v>
      </c>
      <c r="G600">
        <f t="shared" si="9"/>
        <v>2.6954303746046016E-2</v>
      </c>
      <c r="H600">
        <v>15505700</v>
      </c>
    </row>
    <row r="601" spans="1:8">
      <c r="A601" s="1">
        <v>44699</v>
      </c>
      <c r="B601">
        <v>37.5</v>
      </c>
      <c r="C601">
        <v>37.770000000000003</v>
      </c>
      <c r="D601">
        <v>35.590000000000003</v>
      </c>
      <c r="E601">
        <v>35.830002</v>
      </c>
      <c r="F601">
        <v>35.391674000000002</v>
      </c>
      <c r="G601">
        <f t="shared" si="9"/>
        <v>-5.9580053135066646E-2</v>
      </c>
      <c r="H601">
        <v>19255700</v>
      </c>
    </row>
    <row r="602" spans="1:8">
      <c r="A602" s="1">
        <v>44700</v>
      </c>
      <c r="B602">
        <v>35.380001</v>
      </c>
      <c r="C602">
        <v>36.650002000000001</v>
      </c>
      <c r="D602">
        <v>35.150002000000001</v>
      </c>
      <c r="E602">
        <v>36.119999</v>
      </c>
      <c r="F602">
        <v>35.678127000000003</v>
      </c>
      <c r="G602">
        <f t="shared" si="9"/>
        <v>8.0937962979654721E-3</v>
      </c>
      <c r="H602">
        <v>15545100</v>
      </c>
    </row>
    <row r="603" spans="1:8">
      <c r="A603" s="1">
        <v>44701</v>
      </c>
      <c r="B603">
        <v>37.009998000000003</v>
      </c>
      <c r="C603">
        <v>37.080002</v>
      </c>
      <c r="D603">
        <v>34.389999000000003</v>
      </c>
      <c r="E603">
        <v>35.400002000000001</v>
      </c>
      <c r="F603">
        <v>34.966934000000002</v>
      </c>
      <c r="G603">
        <f t="shared" si="9"/>
        <v>-1.9933585639178908E-2</v>
      </c>
      <c r="H603">
        <v>24408000</v>
      </c>
    </row>
    <row r="604" spans="1:8">
      <c r="A604" s="1">
        <v>44704</v>
      </c>
      <c r="B604">
        <v>35.93</v>
      </c>
      <c r="C604">
        <v>36.610000999999997</v>
      </c>
      <c r="D604">
        <v>35.090000000000003</v>
      </c>
      <c r="E604">
        <v>36</v>
      </c>
      <c r="F604">
        <v>35.559593</v>
      </c>
      <c r="G604">
        <f t="shared" si="9"/>
        <v>1.6949126852242591E-2</v>
      </c>
      <c r="H604">
        <v>19959800</v>
      </c>
    </row>
    <row r="605" spans="1:8">
      <c r="A605" s="1">
        <v>44705</v>
      </c>
      <c r="B605">
        <v>35.529998999999997</v>
      </c>
      <c r="C605">
        <v>35.57</v>
      </c>
      <c r="D605">
        <v>34.310001</v>
      </c>
      <c r="E605">
        <v>35.209999000000003</v>
      </c>
      <c r="F605">
        <v>34.779259000000003</v>
      </c>
      <c r="G605">
        <f t="shared" si="9"/>
        <v>-2.1944401894588461E-2</v>
      </c>
      <c r="H605">
        <v>16717000</v>
      </c>
    </row>
    <row r="606" spans="1:8">
      <c r="A606" s="1">
        <v>44706</v>
      </c>
      <c r="B606">
        <v>34.900002000000001</v>
      </c>
      <c r="C606">
        <v>36.349997999999999</v>
      </c>
      <c r="D606">
        <v>34.900002000000001</v>
      </c>
      <c r="E606">
        <v>35.979999999999997</v>
      </c>
      <c r="F606">
        <v>35.539841000000003</v>
      </c>
      <c r="G606">
        <f t="shared" si="9"/>
        <v>2.1868838551160508E-2</v>
      </c>
      <c r="H606">
        <v>15409500</v>
      </c>
    </row>
    <row r="607" spans="1:8">
      <c r="A607" s="1">
        <v>44707</v>
      </c>
      <c r="B607">
        <v>36.380001</v>
      </c>
      <c r="C607">
        <v>37.759998000000003</v>
      </c>
      <c r="D607">
        <v>36.380001</v>
      </c>
      <c r="E607">
        <v>37.419998</v>
      </c>
      <c r="F607">
        <v>36.962218999999997</v>
      </c>
      <c r="G607">
        <f t="shared" si="9"/>
        <v>4.0022069879265709E-2</v>
      </c>
      <c r="H607">
        <v>14568400</v>
      </c>
    </row>
    <row r="608" spans="1:8">
      <c r="A608" s="1">
        <v>44708</v>
      </c>
      <c r="B608">
        <v>37.799999</v>
      </c>
      <c r="C608">
        <v>38.590000000000003</v>
      </c>
      <c r="D608">
        <v>37.360000999999997</v>
      </c>
      <c r="E608">
        <v>38.57</v>
      </c>
      <c r="F608">
        <v>38.098156000000003</v>
      </c>
      <c r="G608">
        <f t="shared" si="9"/>
        <v>3.0732381083506066E-2</v>
      </c>
      <c r="H608">
        <v>15684100</v>
      </c>
    </row>
    <row r="609" spans="1:8">
      <c r="A609" s="1">
        <v>44712</v>
      </c>
      <c r="B609">
        <v>38.610000999999997</v>
      </c>
      <c r="C609">
        <v>38.950001</v>
      </c>
      <c r="D609">
        <v>37.959999000000003</v>
      </c>
      <c r="E609">
        <v>38.68</v>
      </c>
      <c r="F609">
        <v>38.206809999999997</v>
      </c>
      <c r="G609">
        <f t="shared" si="9"/>
        <v>2.8519490549618887E-3</v>
      </c>
      <c r="H609">
        <v>19857900</v>
      </c>
    </row>
    <row r="610" spans="1:8">
      <c r="A610" s="1">
        <v>44713</v>
      </c>
      <c r="B610">
        <v>39.009998000000003</v>
      </c>
      <c r="C610">
        <v>39.639999000000003</v>
      </c>
      <c r="D610">
        <v>37.900002000000001</v>
      </c>
      <c r="E610">
        <v>38.270000000000003</v>
      </c>
      <c r="F610">
        <v>37.801825999999998</v>
      </c>
      <c r="G610">
        <f t="shared" si="9"/>
        <v>-1.0599785745001977E-2</v>
      </c>
      <c r="H610">
        <v>12190800</v>
      </c>
    </row>
    <row r="611" spans="1:8">
      <c r="A611" s="1">
        <v>44714</v>
      </c>
      <c r="B611">
        <v>38.400002000000001</v>
      </c>
      <c r="C611">
        <v>39.25</v>
      </c>
      <c r="D611">
        <v>38.360000999999997</v>
      </c>
      <c r="E611">
        <v>38.869999</v>
      </c>
      <c r="F611">
        <v>38.394485000000003</v>
      </c>
      <c r="G611">
        <f t="shared" si="9"/>
        <v>1.5678052166051559E-2</v>
      </c>
      <c r="H611">
        <v>10735500</v>
      </c>
    </row>
    <row r="612" spans="1:8">
      <c r="A612" s="1">
        <v>44715</v>
      </c>
      <c r="B612">
        <v>38.090000000000003</v>
      </c>
      <c r="C612">
        <v>38.290000999999997</v>
      </c>
      <c r="D612">
        <v>37.479999999999997</v>
      </c>
      <c r="E612">
        <v>37.610000999999997</v>
      </c>
      <c r="F612">
        <v>37.149901999999997</v>
      </c>
      <c r="G612">
        <f t="shared" si="9"/>
        <v>-3.2415671156938441E-2</v>
      </c>
      <c r="H612">
        <v>11670500</v>
      </c>
    </row>
    <row r="613" spans="1:8">
      <c r="A613" s="1">
        <v>44718</v>
      </c>
      <c r="B613">
        <v>38.349997999999999</v>
      </c>
      <c r="C613">
        <v>38.43</v>
      </c>
      <c r="D613">
        <v>37.509998000000003</v>
      </c>
      <c r="E613">
        <v>37.830002</v>
      </c>
      <c r="F613">
        <v>37.36721</v>
      </c>
      <c r="G613">
        <f t="shared" si="9"/>
        <v>5.8494905316306411E-3</v>
      </c>
      <c r="H613">
        <v>11029000</v>
      </c>
    </row>
    <row r="614" spans="1:8">
      <c r="A614" s="1">
        <v>44719</v>
      </c>
      <c r="B614">
        <v>37.220001000000003</v>
      </c>
      <c r="C614">
        <v>38.459999000000003</v>
      </c>
      <c r="D614">
        <v>36.82</v>
      </c>
      <c r="E614">
        <v>38.369999</v>
      </c>
      <c r="F614">
        <v>37.900599999999997</v>
      </c>
      <c r="G614">
        <f t="shared" si="9"/>
        <v>1.4274279508692089E-2</v>
      </c>
      <c r="H614">
        <v>14517600</v>
      </c>
    </row>
    <row r="615" spans="1:8">
      <c r="A615" s="1">
        <v>44720</v>
      </c>
      <c r="B615">
        <v>38.340000000000003</v>
      </c>
      <c r="C615">
        <v>38.770000000000003</v>
      </c>
      <c r="D615">
        <v>37.630001</v>
      </c>
      <c r="E615">
        <v>37.689999</v>
      </c>
      <c r="F615">
        <v>37.228923999999999</v>
      </c>
      <c r="G615">
        <f t="shared" si="9"/>
        <v>-1.7722041339714889E-2</v>
      </c>
      <c r="H615">
        <v>10210300</v>
      </c>
    </row>
    <row r="616" spans="1:8">
      <c r="A616" s="1">
        <v>44721</v>
      </c>
      <c r="B616">
        <v>37.479999999999997</v>
      </c>
      <c r="C616">
        <v>37.68</v>
      </c>
      <c r="D616">
        <v>36.630001</v>
      </c>
      <c r="E616">
        <v>36.650002000000001</v>
      </c>
      <c r="F616">
        <v>36.201644999999999</v>
      </c>
      <c r="G616">
        <f t="shared" si="9"/>
        <v>-2.7593572137620703E-2</v>
      </c>
      <c r="H616">
        <v>9306500</v>
      </c>
    </row>
    <row r="617" spans="1:8">
      <c r="A617" s="1">
        <v>44722</v>
      </c>
      <c r="B617">
        <v>35.729999999999997</v>
      </c>
      <c r="C617">
        <v>36.369999</v>
      </c>
      <c r="D617">
        <v>35</v>
      </c>
      <c r="E617">
        <v>35.009998000000003</v>
      </c>
      <c r="F617">
        <v>34.581702999999997</v>
      </c>
      <c r="G617">
        <f t="shared" si="9"/>
        <v>-4.474774557896477E-2</v>
      </c>
      <c r="H617">
        <v>15875500</v>
      </c>
    </row>
    <row r="618" spans="1:8">
      <c r="A618" s="1">
        <v>44725</v>
      </c>
      <c r="B618">
        <v>33.860000999999997</v>
      </c>
      <c r="C618">
        <v>34.080002</v>
      </c>
      <c r="D618">
        <v>32.150002000000001</v>
      </c>
      <c r="E618">
        <v>32.279998999999997</v>
      </c>
      <c r="F618">
        <v>31.885099</v>
      </c>
      <c r="G618">
        <f t="shared" si="9"/>
        <v>-7.7977767607338433E-2</v>
      </c>
      <c r="H618">
        <v>23202000</v>
      </c>
    </row>
    <row r="619" spans="1:8">
      <c r="A619" s="1">
        <v>44726</v>
      </c>
      <c r="B619">
        <v>32.669998</v>
      </c>
      <c r="C619">
        <v>33.590000000000003</v>
      </c>
      <c r="D619">
        <v>32.470001000000003</v>
      </c>
      <c r="E619">
        <v>33.200001</v>
      </c>
      <c r="F619">
        <v>32.793846000000002</v>
      </c>
      <c r="G619">
        <f t="shared" si="9"/>
        <v>2.8500679894392089E-2</v>
      </c>
      <c r="H619">
        <v>17891000</v>
      </c>
    </row>
    <row r="620" spans="1:8">
      <c r="A620" s="1">
        <v>44727</v>
      </c>
      <c r="B620">
        <v>33.360000999999997</v>
      </c>
      <c r="C620">
        <v>34.599997999999999</v>
      </c>
      <c r="D620">
        <v>33.349997999999999</v>
      </c>
      <c r="E620">
        <v>34.18</v>
      </c>
      <c r="F620">
        <v>33.761859999999999</v>
      </c>
      <c r="G620">
        <f t="shared" si="9"/>
        <v>2.9518160206033706E-2</v>
      </c>
      <c r="H620">
        <v>19116000</v>
      </c>
    </row>
    <row r="621" spans="1:8">
      <c r="A621" s="1">
        <v>44728</v>
      </c>
      <c r="B621">
        <v>32.849997999999999</v>
      </c>
      <c r="C621">
        <v>32.849997999999999</v>
      </c>
      <c r="D621">
        <v>30.92</v>
      </c>
      <c r="E621">
        <v>31.42</v>
      </c>
      <c r="F621">
        <v>31.035625</v>
      </c>
      <c r="G621">
        <f t="shared" si="9"/>
        <v>-8.0748957551509237E-2</v>
      </c>
      <c r="H621">
        <v>22783200</v>
      </c>
    </row>
    <row r="622" spans="1:8">
      <c r="A622" s="1">
        <v>44729</v>
      </c>
      <c r="B622">
        <v>31.450001</v>
      </c>
      <c r="C622">
        <v>32.389999000000003</v>
      </c>
      <c r="D622">
        <v>30.65</v>
      </c>
      <c r="E622">
        <v>31.879999000000002</v>
      </c>
      <c r="F622">
        <v>31.489993999999999</v>
      </c>
      <c r="G622">
        <f t="shared" si="9"/>
        <v>1.4640240046720487E-2</v>
      </c>
      <c r="H622">
        <v>23649700</v>
      </c>
    </row>
    <row r="623" spans="1:8">
      <c r="A623" s="1">
        <v>44733</v>
      </c>
      <c r="B623">
        <v>32.830002</v>
      </c>
      <c r="C623">
        <v>33.099997999999999</v>
      </c>
      <c r="D623">
        <v>31.889999</v>
      </c>
      <c r="E623">
        <v>32.639999000000003</v>
      </c>
      <c r="F623">
        <v>32.240699999999997</v>
      </c>
      <c r="G623">
        <f t="shared" si="9"/>
        <v>2.3839509146937221E-2</v>
      </c>
      <c r="H623">
        <v>16627600</v>
      </c>
    </row>
    <row r="624" spans="1:8">
      <c r="A624" s="1">
        <v>44734</v>
      </c>
      <c r="B624">
        <v>32.189999</v>
      </c>
      <c r="C624">
        <v>33.509998000000003</v>
      </c>
      <c r="D624">
        <v>32.029998999999997</v>
      </c>
      <c r="E624">
        <v>32.830002</v>
      </c>
      <c r="F624">
        <v>32.428379</v>
      </c>
      <c r="G624">
        <f t="shared" si="9"/>
        <v>5.8211825425626973E-3</v>
      </c>
      <c r="H624">
        <v>14974100</v>
      </c>
    </row>
    <row r="625" spans="1:8">
      <c r="A625" s="1">
        <v>44735</v>
      </c>
      <c r="B625">
        <v>32.919998</v>
      </c>
      <c r="C625">
        <v>33.349997999999999</v>
      </c>
      <c r="D625">
        <v>32.229999999999997</v>
      </c>
      <c r="E625">
        <v>32.990001999999997</v>
      </c>
      <c r="F625">
        <v>32.586421999999999</v>
      </c>
      <c r="G625">
        <f t="shared" si="9"/>
        <v>4.8736016067900678E-3</v>
      </c>
      <c r="H625">
        <v>14410100</v>
      </c>
    </row>
    <row r="626" spans="1:8">
      <c r="A626" s="1">
        <v>44736</v>
      </c>
      <c r="B626">
        <v>33.110000999999997</v>
      </c>
      <c r="C626">
        <v>35</v>
      </c>
      <c r="D626">
        <v>33.060001</v>
      </c>
      <c r="E626">
        <v>34.82</v>
      </c>
      <c r="F626">
        <v>34.394032000000003</v>
      </c>
      <c r="G626">
        <f t="shared" si="9"/>
        <v>5.5471263460591169E-2</v>
      </c>
      <c r="H626">
        <v>18401600</v>
      </c>
    </row>
    <row r="627" spans="1:8">
      <c r="A627" s="1">
        <v>44739</v>
      </c>
      <c r="B627">
        <v>34.990001999999997</v>
      </c>
      <c r="C627">
        <v>35.32</v>
      </c>
      <c r="D627">
        <v>34.340000000000003</v>
      </c>
      <c r="E627">
        <v>34.630001</v>
      </c>
      <c r="F627">
        <v>34.206356</v>
      </c>
      <c r="G627">
        <f t="shared" si="9"/>
        <v>-5.4566443387621399E-3</v>
      </c>
      <c r="H627">
        <v>10443100</v>
      </c>
    </row>
    <row r="628" spans="1:8">
      <c r="A628" s="1">
        <v>44740</v>
      </c>
      <c r="B628">
        <v>35.189999</v>
      </c>
      <c r="C628">
        <v>36.130001</v>
      </c>
      <c r="D628">
        <v>33.950001</v>
      </c>
      <c r="E628">
        <v>33.990001999999997</v>
      </c>
      <c r="F628">
        <v>33.574184000000002</v>
      </c>
      <c r="G628">
        <f t="shared" si="9"/>
        <v>-1.8481126723933872E-2</v>
      </c>
      <c r="H628">
        <v>15197100</v>
      </c>
    </row>
    <row r="629" spans="1:8">
      <c r="A629" s="1">
        <v>44741</v>
      </c>
      <c r="B629">
        <v>33.799999</v>
      </c>
      <c r="C629">
        <v>33.869999</v>
      </c>
      <c r="D629">
        <v>32.659999999999997</v>
      </c>
      <c r="E629">
        <v>33.450001</v>
      </c>
      <c r="F629">
        <v>33.040790999999999</v>
      </c>
      <c r="G629">
        <f t="shared" si="9"/>
        <v>-1.5886998176932732E-2</v>
      </c>
      <c r="H629">
        <v>11426700</v>
      </c>
    </row>
    <row r="630" spans="1:8">
      <c r="A630" s="1">
        <v>44742</v>
      </c>
      <c r="B630">
        <v>32.590000000000003</v>
      </c>
      <c r="C630">
        <v>32.740001999999997</v>
      </c>
      <c r="D630">
        <v>31.41</v>
      </c>
      <c r="E630">
        <v>31.76</v>
      </c>
      <c r="F630">
        <v>31.371468</v>
      </c>
      <c r="G630">
        <f t="shared" si="9"/>
        <v>-5.0523094316961115E-2</v>
      </c>
      <c r="H630">
        <v>20144800</v>
      </c>
    </row>
    <row r="631" spans="1:8">
      <c r="A631" s="1">
        <v>44743</v>
      </c>
      <c r="B631">
        <v>31.280000999999999</v>
      </c>
      <c r="C631">
        <v>32.880001</v>
      </c>
      <c r="D631">
        <v>31.26</v>
      </c>
      <c r="E631">
        <v>32.189999</v>
      </c>
      <c r="F631">
        <v>31.796206000000002</v>
      </c>
      <c r="G631">
        <f t="shared" si="9"/>
        <v>1.3538990269757356E-2</v>
      </c>
      <c r="H631">
        <v>21175000</v>
      </c>
    </row>
    <row r="632" spans="1:8">
      <c r="A632" s="1">
        <v>44747</v>
      </c>
      <c r="B632">
        <v>31.110001</v>
      </c>
      <c r="C632">
        <v>32.43</v>
      </c>
      <c r="D632">
        <v>30.33</v>
      </c>
      <c r="E632">
        <v>32.369999</v>
      </c>
      <c r="F632">
        <v>31.974007</v>
      </c>
      <c r="G632">
        <f t="shared" si="9"/>
        <v>5.5918935737175879E-3</v>
      </c>
      <c r="H632">
        <v>19646200</v>
      </c>
    </row>
    <row r="633" spans="1:8">
      <c r="A633" s="1">
        <v>44748</v>
      </c>
      <c r="B633">
        <v>32.049999</v>
      </c>
      <c r="C633">
        <v>32.490001999999997</v>
      </c>
      <c r="D633">
        <v>30.940000999999999</v>
      </c>
      <c r="E633">
        <v>31.27</v>
      </c>
      <c r="F633">
        <v>30.887460999999998</v>
      </c>
      <c r="G633">
        <f t="shared" si="9"/>
        <v>-3.3982165575931811E-2</v>
      </c>
      <c r="H633">
        <v>17101100</v>
      </c>
    </row>
    <row r="634" spans="1:8">
      <c r="A634" s="1">
        <v>44749</v>
      </c>
      <c r="B634">
        <v>32</v>
      </c>
      <c r="C634">
        <v>32.849997999999999</v>
      </c>
      <c r="D634">
        <v>31.950001</v>
      </c>
      <c r="E634">
        <v>32.659999999999997</v>
      </c>
      <c r="F634">
        <v>32.260452000000001</v>
      </c>
      <c r="G634">
        <f t="shared" si="9"/>
        <v>4.4451403758955843E-2</v>
      </c>
      <c r="H634">
        <v>14022900</v>
      </c>
    </row>
    <row r="635" spans="1:8">
      <c r="A635" s="1">
        <v>44750</v>
      </c>
      <c r="B635">
        <v>32.689999</v>
      </c>
      <c r="C635">
        <v>33.130001</v>
      </c>
      <c r="D635">
        <v>32.25</v>
      </c>
      <c r="E635">
        <v>32.310001</v>
      </c>
      <c r="F635">
        <v>31.914736000000001</v>
      </c>
      <c r="G635">
        <f t="shared" si="9"/>
        <v>-1.0716402857591678E-2</v>
      </c>
      <c r="H635">
        <v>11765200</v>
      </c>
    </row>
    <row r="636" spans="1:8">
      <c r="A636" s="1">
        <v>44753</v>
      </c>
      <c r="B636">
        <v>31.91</v>
      </c>
      <c r="C636">
        <v>32.200001</v>
      </c>
      <c r="D636">
        <v>30.790001</v>
      </c>
      <c r="E636">
        <v>30.870000999999998</v>
      </c>
      <c r="F636">
        <v>30.492355</v>
      </c>
      <c r="G636">
        <f t="shared" si="9"/>
        <v>-4.4568158107276878E-2</v>
      </c>
      <c r="H636">
        <v>17121600</v>
      </c>
    </row>
    <row r="637" spans="1:8">
      <c r="A637" s="1">
        <v>44754</v>
      </c>
      <c r="B637">
        <v>30.92</v>
      </c>
      <c r="C637">
        <v>32.060001</v>
      </c>
      <c r="D637">
        <v>30.799999</v>
      </c>
      <c r="E637">
        <v>31.530000999999999</v>
      </c>
      <c r="F637">
        <v>31.144279000000001</v>
      </c>
      <c r="G637">
        <f t="shared" si="9"/>
        <v>2.1379916375760422E-2</v>
      </c>
      <c r="H637">
        <v>19773400</v>
      </c>
    </row>
    <row r="638" spans="1:8">
      <c r="A638" s="1">
        <v>44755</v>
      </c>
      <c r="B638">
        <v>30.85</v>
      </c>
      <c r="C638">
        <v>31.85</v>
      </c>
      <c r="D638">
        <v>30.360001</v>
      </c>
      <c r="E638">
        <v>31.719999000000001</v>
      </c>
      <c r="F638">
        <v>31.331952999999999</v>
      </c>
      <c r="G638">
        <f t="shared" si="9"/>
        <v>6.0259542370526553E-3</v>
      </c>
      <c r="H638">
        <v>16196700</v>
      </c>
    </row>
    <row r="639" spans="1:8">
      <c r="A639" s="1">
        <v>44756</v>
      </c>
      <c r="B639">
        <v>31.15</v>
      </c>
      <c r="C639">
        <v>31.65</v>
      </c>
      <c r="D639">
        <v>30.67</v>
      </c>
      <c r="E639">
        <v>31.59</v>
      </c>
      <c r="F639">
        <v>31.203547</v>
      </c>
      <c r="G639">
        <f t="shared" si="9"/>
        <v>-4.09824437053119E-3</v>
      </c>
      <c r="H639">
        <v>14450400</v>
      </c>
    </row>
    <row r="640" spans="1:8">
      <c r="A640" s="1">
        <v>44757</v>
      </c>
      <c r="B640">
        <v>32.25</v>
      </c>
      <c r="C640">
        <v>32.919998</v>
      </c>
      <c r="D640">
        <v>31.709999</v>
      </c>
      <c r="E640">
        <v>32.869999</v>
      </c>
      <c r="F640">
        <v>32.467883999999998</v>
      </c>
      <c r="G640">
        <f t="shared" si="9"/>
        <v>4.0519015354247845E-2</v>
      </c>
      <c r="H640">
        <v>12982900</v>
      </c>
    </row>
    <row r="641" spans="1:8">
      <c r="A641" s="1">
        <v>44760</v>
      </c>
      <c r="B641">
        <v>33.299999</v>
      </c>
      <c r="C641">
        <v>33.590000000000003</v>
      </c>
      <c r="D641">
        <v>32.479999999999997</v>
      </c>
      <c r="E641">
        <v>32.619999</v>
      </c>
      <c r="F641">
        <v>32.220939999999999</v>
      </c>
      <c r="G641">
        <f t="shared" si="9"/>
        <v>-7.6057928505596228E-3</v>
      </c>
      <c r="H641">
        <v>12679300</v>
      </c>
    </row>
    <row r="642" spans="1:8">
      <c r="A642" s="1">
        <v>44761</v>
      </c>
      <c r="B642">
        <v>33.349997999999999</v>
      </c>
      <c r="C642">
        <v>34.630001</v>
      </c>
      <c r="D642">
        <v>33.279998999999997</v>
      </c>
      <c r="E642">
        <v>34.400002000000001</v>
      </c>
      <c r="F642">
        <v>33.979168000000001</v>
      </c>
      <c r="G642">
        <f t="shared" si="9"/>
        <v>5.4567867976539564E-2</v>
      </c>
      <c r="H642">
        <v>13186300</v>
      </c>
    </row>
    <row r="643" spans="1:8">
      <c r="A643" s="1">
        <v>44762</v>
      </c>
      <c r="B643">
        <v>34.18</v>
      </c>
      <c r="C643">
        <v>35.020000000000003</v>
      </c>
      <c r="D643">
        <v>34.049999</v>
      </c>
      <c r="E643">
        <v>34.759998000000003</v>
      </c>
      <c r="F643">
        <v>34.334763000000002</v>
      </c>
      <c r="G643">
        <f t="shared" si="9"/>
        <v>1.046508849186667E-2</v>
      </c>
      <c r="H643">
        <v>10110600</v>
      </c>
    </row>
    <row r="644" spans="1:8">
      <c r="A644" s="1">
        <v>44763</v>
      </c>
      <c r="B644">
        <v>34.759998000000003</v>
      </c>
      <c r="C644">
        <v>35.130001</v>
      </c>
      <c r="D644">
        <v>34.360000999999997</v>
      </c>
      <c r="E644">
        <v>35.130001</v>
      </c>
      <c r="F644">
        <v>34.700232999999997</v>
      </c>
      <c r="G644">
        <f t="shared" ref="G644:G707" si="10">(F644/F643)-1</f>
        <v>1.0644314044049086E-2</v>
      </c>
      <c r="H644">
        <v>10857400</v>
      </c>
    </row>
    <row r="645" spans="1:8">
      <c r="A645" s="1">
        <v>44764</v>
      </c>
      <c r="B645">
        <v>35.169998</v>
      </c>
      <c r="C645">
        <v>35.200001</v>
      </c>
      <c r="D645">
        <v>34.290000999999997</v>
      </c>
      <c r="E645">
        <v>34.669998</v>
      </c>
      <c r="F645">
        <v>34.245860999999998</v>
      </c>
      <c r="G645">
        <f t="shared" si="10"/>
        <v>-1.3094206024495514E-2</v>
      </c>
      <c r="H645">
        <v>13616700</v>
      </c>
    </row>
    <row r="646" spans="1:8">
      <c r="A646" s="1">
        <v>44767</v>
      </c>
      <c r="B646">
        <v>34.860000999999997</v>
      </c>
      <c r="C646">
        <v>35.049999</v>
      </c>
      <c r="D646">
        <v>34.130001</v>
      </c>
      <c r="E646">
        <v>34.520000000000003</v>
      </c>
      <c r="F646">
        <v>34.097701999999998</v>
      </c>
      <c r="G646">
        <f t="shared" si="10"/>
        <v>-4.3263330421156043E-3</v>
      </c>
      <c r="H646">
        <v>14782700</v>
      </c>
    </row>
    <row r="647" spans="1:8">
      <c r="A647" s="1">
        <v>44768</v>
      </c>
      <c r="B647">
        <v>34.029998999999997</v>
      </c>
      <c r="C647">
        <v>34.080002</v>
      </c>
      <c r="D647">
        <v>33.040000999999997</v>
      </c>
      <c r="E647">
        <v>33.340000000000003</v>
      </c>
      <c r="F647">
        <v>32.932133</v>
      </c>
      <c r="G647">
        <f t="shared" si="10"/>
        <v>-3.418321269861524E-2</v>
      </c>
      <c r="H647">
        <v>14533000</v>
      </c>
    </row>
    <row r="648" spans="1:8">
      <c r="A648" s="1">
        <v>44769</v>
      </c>
      <c r="B648">
        <v>34.020000000000003</v>
      </c>
      <c r="C648">
        <v>34.799999</v>
      </c>
      <c r="D648">
        <v>33.630001</v>
      </c>
      <c r="E648">
        <v>34.68</v>
      </c>
      <c r="F648">
        <v>34.255741</v>
      </c>
      <c r="G648">
        <f t="shared" si="10"/>
        <v>4.0191991208100575E-2</v>
      </c>
      <c r="H648">
        <v>12292800</v>
      </c>
    </row>
    <row r="649" spans="1:8">
      <c r="A649" s="1">
        <v>44770</v>
      </c>
      <c r="B649">
        <v>35.009998000000003</v>
      </c>
      <c r="C649">
        <v>35.75</v>
      </c>
      <c r="D649">
        <v>34.599997999999999</v>
      </c>
      <c r="E649">
        <v>35.740001999999997</v>
      </c>
      <c r="F649">
        <v>35.302776000000001</v>
      </c>
      <c r="G649">
        <f t="shared" si="10"/>
        <v>3.0565241604319837E-2</v>
      </c>
      <c r="H649">
        <v>11802100</v>
      </c>
    </row>
    <row r="650" spans="1:8">
      <c r="A650" s="1">
        <v>44771</v>
      </c>
      <c r="B650">
        <v>35.75</v>
      </c>
      <c r="C650">
        <v>36.439999</v>
      </c>
      <c r="D650">
        <v>35.389999000000003</v>
      </c>
      <c r="E650">
        <v>36.259998000000003</v>
      </c>
      <c r="F650">
        <v>35.816414000000002</v>
      </c>
      <c r="G650">
        <f t="shared" si="10"/>
        <v>1.4549507381515836E-2</v>
      </c>
      <c r="H650">
        <v>14375900</v>
      </c>
    </row>
    <row r="651" spans="1:8">
      <c r="A651" s="1">
        <v>44774</v>
      </c>
      <c r="B651">
        <v>36.060001</v>
      </c>
      <c r="C651">
        <v>36.979999999999997</v>
      </c>
      <c r="D651">
        <v>35.599997999999999</v>
      </c>
      <c r="E651">
        <v>36.770000000000003</v>
      </c>
      <c r="F651">
        <v>36.320174999999999</v>
      </c>
      <c r="G651">
        <f t="shared" si="10"/>
        <v>1.4065087588053915E-2</v>
      </c>
      <c r="H651">
        <v>12224200</v>
      </c>
    </row>
    <row r="652" spans="1:8">
      <c r="A652" s="1">
        <v>44775</v>
      </c>
      <c r="B652">
        <v>36.32</v>
      </c>
      <c r="C652">
        <v>36.959999000000003</v>
      </c>
      <c r="D652">
        <v>36.110000999999997</v>
      </c>
      <c r="E652">
        <v>36.130001</v>
      </c>
      <c r="F652">
        <v>35.688006999999999</v>
      </c>
      <c r="G652">
        <f t="shared" si="10"/>
        <v>-1.7405422743695498E-2</v>
      </c>
      <c r="H652">
        <v>13124000</v>
      </c>
    </row>
    <row r="653" spans="1:8">
      <c r="A653" s="1">
        <v>44776</v>
      </c>
      <c r="B653">
        <v>36.790000999999997</v>
      </c>
      <c r="C653">
        <v>38.189999</v>
      </c>
      <c r="D653">
        <v>36.75</v>
      </c>
      <c r="E653">
        <v>37.310001</v>
      </c>
      <c r="F653">
        <v>36.853572999999997</v>
      </c>
      <c r="G653">
        <f t="shared" si="10"/>
        <v>3.2659879269806291E-2</v>
      </c>
      <c r="H653">
        <v>16047700</v>
      </c>
    </row>
    <row r="654" spans="1:8">
      <c r="A654" s="1">
        <v>44777</v>
      </c>
      <c r="B654">
        <v>37.020000000000003</v>
      </c>
      <c r="C654">
        <v>37.159999999999997</v>
      </c>
      <c r="D654">
        <v>36.07</v>
      </c>
      <c r="E654">
        <v>36.229999999999997</v>
      </c>
      <c r="F654">
        <v>35.786780999999998</v>
      </c>
      <c r="G654">
        <f t="shared" si="10"/>
        <v>-2.8946772677916455E-2</v>
      </c>
      <c r="H654">
        <v>16882100</v>
      </c>
    </row>
    <row r="655" spans="1:8">
      <c r="A655" s="1">
        <v>44778</v>
      </c>
      <c r="B655">
        <v>35.919998</v>
      </c>
      <c r="C655">
        <v>36.279998999999997</v>
      </c>
      <c r="D655">
        <v>35.590000000000003</v>
      </c>
      <c r="E655">
        <v>36.060001</v>
      </c>
      <c r="F655">
        <v>35.618862</v>
      </c>
      <c r="G655">
        <f t="shared" si="10"/>
        <v>-4.6922074382715895E-3</v>
      </c>
      <c r="H655">
        <v>10878600</v>
      </c>
    </row>
    <row r="656" spans="1:8">
      <c r="A656" s="1">
        <v>44781</v>
      </c>
      <c r="B656">
        <v>36.619999</v>
      </c>
      <c r="C656">
        <v>38.18</v>
      </c>
      <c r="D656">
        <v>36.459999000000003</v>
      </c>
      <c r="E656">
        <v>37.560001</v>
      </c>
      <c r="F656">
        <v>37.10051</v>
      </c>
      <c r="G656">
        <f t="shared" si="10"/>
        <v>4.1597286291740643E-2</v>
      </c>
      <c r="H656">
        <v>17398800</v>
      </c>
    </row>
    <row r="657" spans="1:8">
      <c r="A657" s="1">
        <v>44782</v>
      </c>
      <c r="B657">
        <v>37.270000000000003</v>
      </c>
      <c r="C657">
        <v>37.349997999999999</v>
      </c>
      <c r="D657">
        <v>36.220001000000003</v>
      </c>
      <c r="E657">
        <v>36.619999</v>
      </c>
      <c r="F657">
        <v>36.172009000000003</v>
      </c>
      <c r="G657">
        <f t="shared" si="10"/>
        <v>-2.5026637100136861E-2</v>
      </c>
      <c r="H657">
        <v>12752200</v>
      </c>
    </row>
    <row r="658" spans="1:8">
      <c r="A658" s="1">
        <v>44783</v>
      </c>
      <c r="B658">
        <v>37.689999</v>
      </c>
      <c r="C658">
        <v>38.479999999999997</v>
      </c>
      <c r="D658">
        <v>37.490001999999997</v>
      </c>
      <c r="E658">
        <v>37.950001</v>
      </c>
      <c r="F658">
        <v>37.485740999999997</v>
      </c>
      <c r="G658">
        <f t="shared" si="10"/>
        <v>3.6319022258343381E-2</v>
      </c>
      <c r="H658">
        <v>10663300</v>
      </c>
    </row>
    <row r="659" spans="1:8">
      <c r="A659" s="1">
        <v>44784</v>
      </c>
      <c r="B659">
        <v>38.689999</v>
      </c>
      <c r="C659">
        <v>39.040000999999997</v>
      </c>
      <c r="D659">
        <v>38.18</v>
      </c>
      <c r="E659">
        <v>38.459999000000003</v>
      </c>
      <c r="F659">
        <v>37.989502000000002</v>
      </c>
      <c r="G659">
        <f t="shared" si="10"/>
        <v>1.3438736611876001E-2</v>
      </c>
      <c r="H659">
        <v>10221400</v>
      </c>
    </row>
    <row r="660" spans="1:8">
      <c r="A660" s="1">
        <v>44785</v>
      </c>
      <c r="B660">
        <v>38.830002</v>
      </c>
      <c r="C660">
        <v>39.509998000000003</v>
      </c>
      <c r="D660">
        <v>38.479999999999997</v>
      </c>
      <c r="E660">
        <v>39.479999999999997</v>
      </c>
      <c r="F660">
        <v>38.997025000000001</v>
      </c>
      <c r="G660">
        <f t="shared" si="10"/>
        <v>2.6521089957957322E-2</v>
      </c>
      <c r="H660">
        <v>8905300</v>
      </c>
    </row>
    <row r="661" spans="1:8">
      <c r="A661" s="1">
        <v>44788</v>
      </c>
      <c r="B661">
        <v>38.880001</v>
      </c>
      <c r="C661">
        <v>39.689999</v>
      </c>
      <c r="D661">
        <v>38.810001</v>
      </c>
      <c r="E661">
        <v>39.400002000000001</v>
      </c>
      <c r="F661">
        <v>38.918002999999999</v>
      </c>
      <c r="G661">
        <f t="shared" si="10"/>
        <v>-2.0263597030799607E-3</v>
      </c>
      <c r="H661">
        <v>9626400</v>
      </c>
    </row>
    <row r="662" spans="1:8">
      <c r="A662" s="1">
        <v>44789</v>
      </c>
      <c r="B662">
        <v>38.950001</v>
      </c>
      <c r="C662">
        <v>39.599997999999999</v>
      </c>
      <c r="D662">
        <v>38.720001000000003</v>
      </c>
      <c r="E662">
        <v>38.990001999999997</v>
      </c>
      <c r="F662">
        <v>38.513019999999997</v>
      </c>
      <c r="G662">
        <f t="shared" si="10"/>
        <v>-1.0406058090904668E-2</v>
      </c>
      <c r="H662">
        <v>13944400</v>
      </c>
    </row>
    <row r="663" spans="1:8">
      <c r="A663" s="1">
        <v>44790</v>
      </c>
      <c r="B663">
        <v>38.189999</v>
      </c>
      <c r="C663">
        <v>38.689999</v>
      </c>
      <c r="D663">
        <v>37.650002000000001</v>
      </c>
      <c r="E663">
        <v>38.400002000000001</v>
      </c>
      <c r="F663">
        <v>37.930236999999998</v>
      </c>
      <c r="G663">
        <f t="shared" si="10"/>
        <v>-1.5132103376987782E-2</v>
      </c>
      <c r="H663">
        <v>10656700</v>
      </c>
    </row>
    <row r="664" spans="1:8">
      <c r="A664" s="1">
        <v>44791</v>
      </c>
      <c r="B664">
        <v>38.330002</v>
      </c>
      <c r="C664">
        <v>38.900002000000001</v>
      </c>
      <c r="D664">
        <v>38.060001</v>
      </c>
      <c r="E664">
        <v>38.720001000000003</v>
      </c>
      <c r="F664">
        <v>38.246322999999997</v>
      </c>
      <c r="G664">
        <f t="shared" si="10"/>
        <v>8.3333515685650728E-3</v>
      </c>
      <c r="H664">
        <v>7004100</v>
      </c>
    </row>
    <row r="665" spans="1:8">
      <c r="A665" s="1">
        <v>44792</v>
      </c>
      <c r="B665">
        <v>39.240001999999997</v>
      </c>
      <c r="C665">
        <v>40.279998999999997</v>
      </c>
      <c r="D665">
        <v>39.090000000000003</v>
      </c>
      <c r="E665">
        <v>39.700001</v>
      </c>
      <c r="F665">
        <v>39.214336000000003</v>
      </c>
      <c r="G665">
        <f t="shared" si="10"/>
        <v>2.5309962476654402E-2</v>
      </c>
      <c r="H665">
        <v>23306500</v>
      </c>
    </row>
    <row r="666" spans="1:8">
      <c r="A666" s="1">
        <v>44795</v>
      </c>
      <c r="B666">
        <v>38.240001999999997</v>
      </c>
      <c r="C666">
        <v>38.82</v>
      </c>
      <c r="D666">
        <v>37.919998</v>
      </c>
      <c r="E666">
        <v>38.549999</v>
      </c>
      <c r="F666">
        <v>38.078395999999998</v>
      </c>
      <c r="G666">
        <f t="shared" si="10"/>
        <v>-2.8967467407837955E-2</v>
      </c>
      <c r="H666">
        <v>20921400</v>
      </c>
    </row>
    <row r="667" spans="1:8">
      <c r="A667" s="1">
        <v>44796</v>
      </c>
      <c r="B667">
        <v>38.959999000000003</v>
      </c>
      <c r="C667">
        <v>39.409999999999997</v>
      </c>
      <c r="D667">
        <v>38.419998</v>
      </c>
      <c r="E667">
        <v>38.560001</v>
      </c>
      <c r="F667">
        <v>38.088276</v>
      </c>
      <c r="G667">
        <f t="shared" si="10"/>
        <v>2.5946471064597354E-4</v>
      </c>
      <c r="H667">
        <v>15394400</v>
      </c>
    </row>
    <row r="668" spans="1:8">
      <c r="A668" s="1">
        <v>44797</v>
      </c>
      <c r="B668">
        <v>38.610000999999997</v>
      </c>
      <c r="C668">
        <v>39.729999999999997</v>
      </c>
      <c r="D668">
        <v>38.32</v>
      </c>
      <c r="E668">
        <v>39.25</v>
      </c>
      <c r="F668">
        <v>38.769832999999998</v>
      </c>
      <c r="G668">
        <f t="shared" si="10"/>
        <v>1.789414149382873E-2</v>
      </c>
      <c r="H668">
        <v>12710300</v>
      </c>
    </row>
    <row r="669" spans="1:8">
      <c r="A669" s="1">
        <v>44798</v>
      </c>
      <c r="B669">
        <v>39.360000999999997</v>
      </c>
      <c r="C669">
        <v>40.779998999999997</v>
      </c>
      <c r="D669">
        <v>39.340000000000003</v>
      </c>
      <c r="E669">
        <v>40.389999000000003</v>
      </c>
      <c r="F669">
        <v>39.895888999999997</v>
      </c>
      <c r="G669">
        <f t="shared" si="10"/>
        <v>2.9044644066431813E-2</v>
      </c>
      <c r="H669">
        <v>15211900</v>
      </c>
    </row>
    <row r="670" spans="1:8">
      <c r="A670" s="1">
        <v>44799</v>
      </c>
      <c r="B670">
        <v>40.75</v>
      </c>
      <c r="C670">
        <v>41.09</v>
      </c>
      <c r="D670">
        <v>39.220001000000003</v>
      </c>
      <c r="E670">
        <v>39.229999999999997</v>
      </c>
      <c r="F670">
        <v>38.750076</v>
      </c>
      <c r="G670">
        <f t="shared" si="10"/>
        <v>-2.8720076898148483E-2</v>
      </c>
      <c r="H670">
        <v>16179500</v>
      </c>
    </row>
    <row r="671" spans="1:8">
      <c r="A671" s="1">
        <v>44802</v>
      </c>
      <c r="B671">
        <v>38.770000000000003</v>
      </c>
      <c r="C671">
        <v>39.979999999999997</v>
      </c>
      <c r="D671">
        <v>38.700001</v>
      </c>
      <c r="E671">
        <v>39.509998000000003</v>
      </c>
      <c r="F671">
        <v>39.026657</v>
      </c>
      <c r="G671">
        <f t="shared" si="10"/>
        <v>7.1375601947205602E-3</v>
      </c>
      <c r="H671">
        <v>13408900</v>
      </c>
    </row>
    <row r="672" spans="1:8">
      <c r="A672" s="1">
        <v>44803</v>
      </c>
      <c r="B672">
        <v>39.759998000000003</v>
      </c>
      <c r="C672">
        <v>39.880001</v>
      </c>
      <c r="D672">
        <v>38.580002</v>
      </c>
      <c r="E672">
        <v>39.130001</v>
      </c>
      <c r="F672">
        <v>38.739552000000003</v>
      </c>
      <c r="G672">
        <f t="shared" si="10"/>
        <v>-7.3566383100658328E-3</v>
      </c>
      <c r="H672">
        <v>15090600</v>
      </c>
    </row>
    <row r="673" spans="1:8">
      <c r="A673" s="1">
        <v>44804</v>
      </c>
      <c r="B673">
        <v>39.200001</v>
      </c>
      <c r="C673">
        <v>39.229999999999997</v>
      </c>
      <c r="D673">
        <v>38.119999</v>
      </c>
      <c r="E673">
        <v>38.209999000000003</v>
      </c>
      <c r="F673">
        <v>37.828727999999998</v>
      </c>
      <c r="G673">
        <f t="shared" si="10"/>
        <v>-2.3511474784220665E-2</v>
      </c>
      <c r="H673">
        <v>15390300</v>
      </c>
    </row>
    <row r="674" spans="1:8">
      <c r="A674" s="1">
        <v>44805</v>
      </c>
      <c r="B674">
        <v>37.810001</v>
      </c>
      <c r="C674">
        <v>38.599997999999999</v>
      </c>
      <c r="D674">
        <v>37.509998000000003</v>
      </c>
      <c r="E674">
        <v>38.560001</v>
      </c>
      <c r="F674">
        <v>38.175240000000002</v>
      </c>
      <c r="G674">
        <f t="shared" si="10"/>
        <v>9.1600225098766863E-3</v>
      </c>
      <c r="H674">
        <v>11370800</v>
      </c>
    </row>
    <row r="675" spans="1:8">
      <c r="A675" s="1">
        <v>44806</v>
      </c>
      <c r="B675">
        <v>39.32</v>
      </c>
      <c r="C675">
        <v>39.529998999999997</v>
      </c>
      <c r="D675">
        <v>38.330002</v>
      </c>
      <c r="E675">
        <v>38.470001000000003</v>
      </c>
      <c r="F675">
        <v>38.08614</v>
      </c>
      <c r="G675">
        <f t="shared" si="10"/>
        <v>-2.3339735388697713E-3</v>
      </c>
      <c r="H675">
        <v>10860500</v>
      </c>
    </row>
    <row r="676" spans="1:8">
      <c r="A676" s="1">
        <v>44810</v>
      </c>
      <c r="B676">
        <v>38.810001</v>
      </c>
      <c r="C676">
        <v>39.470001000000003</v>
      </c>
      <c r="D676">
        <v>38.409999999999997</v>
      </c>
      <c r="E676">
        <v>38.709999000000003</v>
      </c>
      <c r="F676">
        <v>38.323737999999999</v>
      </c>
      <c r="G676">
        <f t="shared" si="10"/>
        <v>6.2384373948107807E-3</v>
      </c>
      <c r="H676">
        <v>19717300</v>
      </c>
    </row>
    <row r="677" spans="1:8">
      <c r="A677" s="1">
        <v>44811</v>
      </c>
      <c r="B677">
        <v>38.520000000000003</v>
      </c>
      <c r="C677">
        <v>40.169998</v>
      </c>
      <c r="D677">
        <v>38.400002000000001</v>
      </c>
      <c r="E677">
        <v>40.110000999999997</v>
      </c>
      <c r="F677">
        <v>39.709769999999999</v>
      </c>
      <c r="G677">
        <f t="shared" si="10"/>
        <v>3.6166409445759218E-2</v>
      </c>
      <c r="H677">
        <v>15832400</v>
      </c>
    </row>
    <row r="678" spans="1:8">
      <c r="A678" s="1">
        <v>44812</v>
      </c>
      <c r="B678">
        <v>39.450001</v>
      </c>
      <c r="C678">
        <v>40.669998</v>
      </c>
      <c r="D678">
        <v>39.349997999999999</v>
      </c>
      <c r="E678">
        <v>40.5</v>
      </c>
      <c r="F678">
        <v>40.095882000000003</v>
      </c>
      <c r="G678">
        <f t="shared" si="10"/>
        <v>9.7233501982008086E-3</v>
      </c>
      <c r="H678">
        <v>15754700</v>
      </c>
    </row>
    <row r="679" spans="1:8">
      <c r="A679" s="1">
        <v>44813</v>
      </c>
      <c r="B679">
        <v>40.75</v>
      </c>
      <c r="C679">
        <v>41.540000999999997</v>
      </c>
      <c r="D679">
        <v>40.700001</v>
      </c>
      <c r="E679">
        <v>41.290000999999997</v>
      </c>
      <c r="F679">
        <v>40.877997999999998</v>
      </c>
      <c r="G679">
        <f t="shared" si="10"/>
        <v>1.9506142800400195E-2</v>
      </c>
      <c r="H679">
        <v>12912900</v>
      </c>
    </row>
    <row r="680" spans="1:8">
      <c r="A680" s="1">
        <v>44816</v>
      </c>
      <c r="B680">
        <v>41.66</v>
      </c>
      <c r="C680">
        <v>42.360000999999997</v>
      </c>
      <c r="D680">
        <v>41.41</v>
      </c>
      <c r="E680">
        <v>42.049999</v>
      </c>
      <c r="F680">
        <v>41.630412999999997</v>
      </c>
      <c r="G680">
        <f t="shared" si="10"/>
        <v>1.8406356397395074E-2</v>
      </c>
      <c r="H680">
        <v>16332900</v>
      </c>
    </row>
    <row r="681" spans="1:8">
      <c r="A681" s="1">
        <v>44817</v>
      </c>
      <c r="B681">
        <v>40.599997999999999</v>
      </c>
      <c r="C681">
        <v>41.419998</v>
      </c>
      <c r="D681">
        <v>40.349997999999999</v>
      </c>
      <c r="E681">
        <v>40.529998999999997</v>
      </c>
      <c r="F681">
        <v>40.125579999999999</v>
      </c>
      <c r="G681">
        <f t="shared" si="10"/>
        <v>-3.6147443456782336E-2</v>
      </c>
      <c r="H681">
        <v>14841600</v>
      </c>
    </row>
    <row r="682" spans="1:8">
      <c r="A682" s="1">
        <v>44818</v>
      </c>
      <c r="B682">
        <v>40.740001999999997</v>
      </c>
      <c r="C682">
        <v>40.849997999999999</v>
      </c>
      <c r="D682">
        <v>39.740001999999997</v>
      </c>
      <c r="E682">
        <v>40.619999</v>
      </c>
      <c r="F682">
        <v>40.214680000000001</v>
      </c>
      <c r="G682">
        <f t="shared" si="10"/>
        <v>2.2205286503025334E-3</v>
      </c>
      <c r="H682">
        <v>15239200</v>
      </c>
    </row>
    <row r="683" spans="1:8">
      <c r="A683" s="1">
        <v>44819</v>
      </c>
      <c r="B683">
        <v>40.57</v>
      </c>
      <c r="C683">
        <v>42.130001</v>
      </c>
      <c r="D683">
        <v>40.540000999999997</v>
      </c>
      <c r="E683">
        <v>40.659999999999997</v>
      </c>
      <c r="F683">
        <v>40.254280000000001</v>
      </c>
      <c r="G683">
        <f t="shared" si="10"/>
        <v>9.8471503441022179E-4</v>
      </c>
      <c r="H683">
        <v>15193900</v>
      </c>
    </row>
    <row r="684" spans="1:8">
      <c r="A684" s="1">
        <v>44820</v>
      </c>
      <c r="B684">
        <v>40.060001</v>
      </c>
      <c r="C684">
        <v>40.57</v>
      </c>
      <c r="D684">
        <v>39.709999000000003</v>
      </c>
      <c r="E684">
        <v>39.970001000000003</v>
      </c>
      <c r="F684">
        <v>39.571171</v>
      </c>
      <c r="G684">
        <f t="shared" si="10"/>
        <v>-1.6969847678309002E-2</v>
      </c>
      <c r="H684">
        <v>20899600</v>
      </c>
    </row>
    <row r="685" spans="1:8">
      <c r="A685" s="1">
        <v>44823</v>
      </c>
      <c r="B685">
        <v>39.5</v>
      </c>
      <c r="C685">
        <v>41.439999</v>
      </c>
      <c r="D685">
        <v>39.43</v>
      </c>
      <c r="E685">
        <v>41.389999000000003</v>
      </c>
      <c r="F685">
        <v>40.976996999999997</v>
      </c>
      <c r="G685">
        <f t="shared" si="10"/>
        <v>3.5526520051680999E-2</v>
      </c>
      <c r="H685">
        <v>13267700</v>
      </c>
    </row>
    <row r="686" spans="1:8">
      <c r="A686" s="1">
        <v>44824</v>
      </c>
      <c r="B686">
        <v>40.229999999999997</v>
      </c>
      <c r="C686">
        <v>40.599997999999999</v>
      </c>
      <c r="D686">
        <v>38.900002000000001</v>
      </c>
      <c r="E686">
        <v>39.060001</v>
      </c>
      <c r="F686">
        <v>38.670245999999999</v>
      </c>
      <c r="G686">
        <f t="shared" si="10"/>
        <v>-5.6293803081763127E-2</v>
      </c>
      <c r="H686">
        <v>25401500</v>
      </c>
    </row>
    <row r="687" spans="1:8">
      <c r="A687" s="1">
        <v>44825</v>
      </c>
      <c r="B687">
        <v>39.159999999999997</v>
      </c>
      <c r="C687">
        <v>39.689999</v>
      </c>
      <c r="D687">
        <v>37.669998</v>
      </c>
      <c r="E687">
        <v>37.68</v>
      </c>
      <c r="F687">
        <v>37.304020000000001</v>
      </c>
      <c r="G687">
        <f t="shared" si="10"/>
        <v>-3.5330160558068258E-2</v>
      </c>
      <c r="H687">
        <v>20455600</v>
      </c>
    </row>
    <row r="688" spans="1:8">
      <c r="A688" s="1">
        <v>44826</v>
      </c>
      <c r="B688">
        <v>37.810001</v>
      </c>
      <c r="C688">
        <v>38.040000999999997</v>
      </c>
      <c r="D688">
        <v>37.189999</v>
      </c>
      <c r="E688">
        <v>37.380001</v>
      </c>
      <c r="F688">
        <v>37.007010999999999</v>
      </c>
      <c r="G688">
        <f t="shared" si="10"/>
        <v>-7.9618496880498046E-3</v>
      </c>
      <c r="H688">
        <v>13519700</v>
      </c>
    </row>
    <row r="689" spans="1:8">
      <c r="A689" s="1">
        <v>44827</v>
      </c>
      <c r="B689">
        <v>36.470001000000003</v>
      </c>
      <c r="C689">
        <v>36.720001000000003</v>
      </c>
      <c r="D689">
        <v>34.840000000000003</v>
      </c>
      <c r="E689">
        <v>35.479999999999997</v>
      </c>
      <c r="F689">
        <v>35.125968999999998</v>
      </c>
      <c r="G689">
        <f t="shared" si="10"/>
        <v>-5.08293414996418E-2</v>
      </c>
      <c r="H689">
        <v>17888900</v>
      </c>
    </row>
    <row r="690" spans="1:8">
      <c r="A690" s="1">
        <v>44830</v>
      </c>
      <c r="B690">
        <v>35.099997999999999</v>
      </c>
      <c r="C690">
        <v>36.049999</v>
      </c>
      <c r="D690">
        <v>34.669998</v>
      </c>
      <c r="E690">
        <v>35.040000999999997</v>
      </c>
      <c r="F690">
        <v>34.690361000000003</v>
      </c>
      <c r="G690">
        <f t="shared" si="10"/>
        <v>-1.2401309128297511E-2</v>
      </c>
      <c r="H690">
        <v>16777700</v>
      </c>
    </row>
    <row r="691" spans="1:8">
      <c r="A691" s="1">
        <v>44831</v>
      </c>
      <c r="B691">
        <v>35.549999</v>
      </c>
      <c r="C691">
        <v>35.68</v>
      </c>
      <c r="D691">
        <v>34.07</v>
      </c>
      <c r="E691">
        <v>34.709999000000003</v>
      </c>
      <c r="F691">
        <v>34.363655000000001</v>
      </c>
      <c r="G691">
        <f t="shared" si="10"/>
        <v>-9.4177745800916313E-3</v>
      </c>
      <c r="H691">
        <v>13541700</v>
      </c>
    </row>
    <row r="692" spans="1:8">
      <c r="A692" s="1">
        <v>44832</v>
      </c>
      <c r="B692">
        <v>34.75</v>
      </c>
      <c r="C692">
        <v>35.5</v>
      </c>
      <c r="D692">
        <v>34.360000999999997</v>
      </c>
      <c r="E692">
        <v>35.25</v>
      </c>
      <c r="F692">
        <v>34.898266</v>
      </c>
      <c r="G692">
        <f t="shared" si="10"/>
        <v>1.5557454525719105E-2</v>
      </c>
      <c r="H692">
        <v>12046200</v>
      </c>
    </row>
    <row r="693" spans="1:8">
      <c r="A693" s="1">
        <v>44833</v>
      </c>
      <c r="B693">
        <v>34.009998000000003</v>
      </c>
      <c r="C693">
        <v>34.380001</v>
      </c>
      <c r="D693">
        <v>32.82</v>
      </c>
      <c r="E693">
        <v>33.259998000000003</v>
      </c>
      <c r="F693">
        <v>32.92812</v>
      </c>
      <c r="G693">
        <f t="shared" si="10"/>
        <v>-5.6453979690566869E-2</v>
      </c>
      <c r="H693">
        <v>14825100</v>
      </c>
    </row>
    <row r="694" spans="1:8">
      <c r="A694" s="1">
        <v>44834</v>
      </c>
      <c r="B694">
        <v>32.93</v>
      </c>
      <c r="C694">
        <v>33.209999000000003</v>
      </c>
      <c r="D694">
        <v>32.049999</v>
      </c>
      <c r="E694">
        <v>32.090000000000003</v>
      </c>
      <c r="F694">
        <v>31.769795999999999</v>
      </c>
      <c r="G694">
        <f t="shared" si="10"/>
        <v>-3.5177349936771352E-2</v>
      </c>
      <c r="H694">
        <v>16159900</v>
      </c>
    </row>
    <row r="695" spans="1:8">
      <c r="A695" s="1">
        <v>44837</v>
      </c>
      <c r="B695">
        <v>32.459999000000003</v>
      </c>
      <c r="C695">
        <v>33.290000999999997</v>
      </c>
      <c r="D695">
        <v>31.610001</v>
      </c>
      <c r="E695">
        <v>32.869999</v>
      </c>
      <c r="F695">
        <v>32.542011000000002</v>
      </c>
      <c r="G695">
        <f t="shared" si="10"/>
        <v>2.4306577228258019E-2</v>
      </c>
      <c r="H695">
        <v>14697300</v>
      </c>
    </row>
    <row r="696" spans="1:8">
      <c r="A696" s="1">
        <v>44838</v>
      </c>
      <c r="B696">
        <v>34.200001</v>
      </c>
      <c r="C696">
        <v>35.799999</v>
      </c>
      <c r="D696">
        <v>33.919998</v>
      </c>
      <c r="E696">
        <v>35.799999</v>
      </c>
      <c r="F696">
        <v>35.442771999999998</v>
      </c>
      <c r="G696">
        <f t="shared" si="10"/>
        <v>8.9138959482251812E-2</v>
      </c>
      <c r="H696">
        <v>19811700</v>
      </c>
    </row>
    <row r="697" spans="1:8">
      <c r="A697" s="1">
        <v>44839</v>
      </c>
      <c r="B697">
        <v>34.380001</v>
      </c>
      <c r="C697">
        <v>35.020000000000003</v>
      </c>
      <c r="D697">
        <v>33.810001</v>
      </c>
      <c r="E697">
        <v>34.840000000000003</v>
      </c>
      <c r="F697">
        <v>34.492355000000003</v>
      </c>
      <c r="G697">
        <f t="shared" si="10"/>
        <v>-2.6815538017172957E-2</v>
      </c>
      <c r="H697">
        <v>18679400</v>
      </c>
    </row>
    <row r="698" spans="1:8">
      <c r="A698" s="1">
        <v>44840</v>
      </c>
      <c r="B698">
        <v>34.580002</v>
      </c>
      <c r="C698">
        <v>35.169998</v>
      </c>
      <c r="D698">
        <v>34.380001</v>
      </c>
      <c r="E698">
        <v>34.630001</v>
      </c>
      <c r="F698">
        <v>34.284453999999997</v>
      </c>
      <c r="G698">
        <f t="shared" si="10"/>
        <v>-6.0274515903598891E-3</v>
      </c>
      <c r="H698">
        <v>11435800</v>
      </c>
    </row>
    <row r="699" spans="1:8">
      <c r="A699" s="1">
        <v>44841</v>
      </c>
      <c r="B699">
        <v>34.060001</v>
      </c>
      <c r="C699">
        <v>34.259998000000003</v>
      </c>
      <c r="D699">
        <v>33.400002000000001</v>
      </c>
      <c r="E699">
        <v>33.619999</v>
      </c>
      <c r="F699">
        <v>33.284531000000001</v>
      </c>
      <c r="G699">
        <f t="shared" si="10"/>
        <v>-2.9165492908243329E-2</v>
      </c>
      <c r="H699">
        <v>11193900</v>
      </c>
    </row>
    <row r="700" spans="1:8">
      <c r="A700" s="1">
        <v>44844</v>
      </c>
      <c r="B700">
        <v>32.380001</v>
      </c>
      <c r="C700">
        <v>32.619999</v>
      </c>
      <c r="D700">
        <v>31.110001</v>
      </c>
      <c r="E700">
        <v>32.290000999999997</v>
      </c>
      <c r="F700">
        <v>31.967797999999998</v>
      </c>
      <c r="G700">
        <f t="shared" si="10"/>
        <v>-3.9559908475201411E-2</v>
      </c>
      <c r="H700">
        <v>22996100</v>
      </c>
    </row>
    <row r="701" spans="1:8">
      <c r="A701" s="1">
        <v>44845</v>
      </c>
      <c r="B701">
        <v>32.009998000000003</v>
      </c>
      <c r="C701">
        <v>32.869999</v>
      </c>
      <c r="D701">
        <v>31.280000999999999</v>
      </c>
      <c r="E701">
        <v>32.090000000000003</v>
      </c>
      <c r="F701">
        <v>31.769795999999999</v>
      </c>
      <c r="G701">
        <f t="shared" si="10"/>
        <v>-6.1937953937271084E-3</v>
      </c>
      <c r="H701">
        <v>16763800</v>
      </c>
    </row>
    <row r="702" spans="1:8">
      <c r="A702" s="1">
        <v>44846</v>
      </c>
      <c r="B702">
        <v>32.119999</v>
      </c>
      <c r="C702">
        <v>32.529998999999997</v>
      </c>
      <c r="D702">
        <v>31.6</v>
      </c>
      <c r="E702">
        <v>32.200001</v>
      </c>
      <c r="F702">
        <v>31.878699999999998</v>
      </c>
      <c r="G702">
        <f t="shared" si="10"/>
        <v>3.427909955732833E-3</v>
      </c>
      <c r="H702">
        <v>10810300</v>
      </c>
    </row>
    <row r="703" spans="1:8">
      <c r="A703" s="1">
        <v>44847</v>
      </c>
      <c r="B703">
        <v>31.290001</v>
      </c>
      <c r="C703">
        <v>32.970001000000003</v>
      </c>
      <c r="D703">
        <v>31.27</v>
      </c>
      <c r="E703">
        <v>32.759998000000003</v>
      </c>
      <c r="F703">
        <v>32.433109000000002</v>
      </c>
      <c r="G703">
        <f t="shared" si="10"/>
        <v>1.7391204785640602E-2</v>
      </c>
      <c r="H703">
        <v>17199800</v>
      </c>
    </row>
    <row r="704" spans="1:8">
      <c r="A704" s="1">
        <v>44848</v>
      </c>
      <c r="B704">
        <v>33.07</v>
      </c>
      <c r="C704">
        <v>33.220001000000003</v>
      </c>
      <c r="D704">
        <v>32.450001</v>
      </c>
      <c r="E704">
        <v>32.889999000000003</v>
      </c>
      <c r="F704">
        <v>32.561813000000001</v>
      </c>
      <c r="G704">
        <f t="shared" si="10"/>
        <v>3.9682905514855094E-3</v>
      </c>
      <c r="H704">
        <v>11994100</v>
      </c>
    </row>
    <row r="705" spans="1:8">
      <c r="A705" s="1">
        <v>44851</v>
      </c>
      <c r="B705">
        <v>33.700001</v>
      </c>
      <c r="C705">
        <v>33.950001</v>
      </c>
      <c r="D705">
        <v>33.060001</v>
      </c>
      <c r="E705">
        <v>33.57</v>
      </c>
      <c r="F705">
        <v>33.235030999999999</v>
      </c>
      <c r="G705">
        <f t="shared" si="10"/>
        <v>2.0675077275334797E-2</v>
      </c>
      <c r="H705">
        <v>10960500</v>
      </c>
    </row>
    <row r="706" spans="1:8">
      <c r="A706" s="1">
        <v>44852</v>
      </c>
      <c r="B706">
        <v>34.779998999999997</v>
      </c>
      <c r="C706">
        <v>34.900002000000001</v>
      </c>
      <c r="D706">
        <v>33.979999999999997</v>
      </c>
      <c r="E706">
        <v>34.25</v>
      </c>
      <c r="F706">
        <v>33.908248999999998</v>
      </c>
      <c r="G706">
        <f t="shared" si="10"/>
        <v>2.0256277179341309E-2</v>
      </c>
      <c r="H706">
        <v>11144700</v>
      </c>
    </row>
    <row r="707" spans="1:8">
      <c r="A707" s="1">
        <v>44853</v>
      </c>
      <c r="B707">
        <v>33.790000999999997</v>
      </c>
      <c r="C707">
        <v>34.189999</v>
      </c>
      <c r="D707">
        <v>33.299999</v>
      </c>
      <c r="E707">
        <v>33.630001</v>
      </c>
      <c r="F707">
        <v>33.294434000000003</v>
      </c>
      <c r="G707">
        <f t="shared" si="10"/>
        <v>-1.8102232291617115E-2</v>
      </c>
      <c r="H707">
        <v>10311300</v>
      </c>
    </row>
    <row r="708" spans="1:8">
      <c r="A708" s="1">
        <v>44854</v>
      </c>
      <c r="B708">
        <v>33.740001999999997</v>
      </c>
      <c r="C708">
        <v>34.150002000000001</v>
      </c>
      <c r="D708">
        <v>33.139999000000003</v>
      </c>
      <c r="E708">
        <v>33.439999</v>
      </c>
      <c r="F708">
        <v>33.106318999999999</v>
      </c>
      <c r="G708">
        <f t="shared" ref="G708:G757" si="11">(F708/F707)-1</f>
        <v>-5.6500434877494454E-3</v>
      </c>
      <c r="H708">
        <v>13579800</v>
      </c>
    </row>
    <row r="709" spans="1:8">
      <c r="A709" s="1">
        <v>44855</v>
      </c>
      <c r="B709">
        <v>33.5</v>
      </c>
      <c r="C709">
        <v>35.009998000000003</v>
      </c>
      <c r="D709">
        <v>33.32</v>
      </c>
      <c r="E709">
        <v>35</v>
      </c>
      <c r="F709">
        <v>34.650761000000003</v>
      </c>
      <c r="G709">
        <f t="shared" si="11"/>
        <v>4.6650973187324363E-2</v>
      </c>
      <c r="H709">
        <v>14094700</v>
      </c>
    </row>
    <row r="710" spans="1:8">
      <c r="A710" s="1">
        <v>44858</v>
      </c>
      <c r="B710">
        <v>34.909999999999997</v>
      </c>
      <c r="C710">
        <v>35.880001</v>
      </c>
      <c r="D710">
        <v>34.459999000000003</v>
      </c>
      <c r="E710">
        <v>35.720001000000003</v>
      </c>
      <c r="F710">
        <v>35.363579000000001</v>
      </c>
      <c r="G710">
        <f t="shared" si="11"/>
        <v>2.0571496250832766E-2</v>
      </c>
      <c r="H710">
        <v>18575100</v>
      </c>
    </row>
    <row r="711" spans="1:8">
      <c r="A711" s="1">
        <v>44859</v>
      </c>
      <c r="B711">
        <v>36.450001</v>
      </c>
      <c r="C711">
        <v>37.479999999999997</v>
      </c>
      <c r="D711">
        <v>35.830002</v>
      </c>
      <c r="E711">
        <v>37.009998000000003</v>
      </c>
      <c r="F711">
        <v>36.640701</v>
      </c>
      <c r="G711">
        <f t="shared" si="11"/>
        <v>3.6114048298109047E-2</v>
      </c>
      <c r="H711">
        <v>25537500</v>
      </c>
    </row>
    <row r="712" spans="1:8">
      <c r="A712" s="1">
        <v>44860</v>
      </c>
      <c r="B712">
        <v>37.360000999999997</v>
      </c>
      <c r="C712">
        <v>38.270000000000003</v>
      </c>
      <c r="D712">
        <v>37.18</v>
      </c>
      <c r="E712">
        <v>37.860000999999997</v>
      </c>
      <c r="F712">
        <v>37.482224000000002</v>
      </c>
      <c r="G712">
        <f t="shared" si="11"/>
        <v>2.2966891381253962E-2</v>
      </c>
      <c r="H712">
        <v>19638600</v>
      </c>
    </row>
    <row r="713" spans="1:8">
      <c r="A713" s="1">
        <v>44861</v>
      </c>
      <c r="B713">
        <v>38.040000999999997</v>
      </c>
      <c r="C713">
        <v>38.639999000000003</v>
      </c>
      <c r="D713">
        <v>37.409999999999997</v>
      </c>
      <c r="E713">
        <v>38.159999999999997</v>
      </c>
      <c r="F713">
        <v>37.779223999999999</v>
      </c>
      <c r="G713">
        <f t="shared" si="11"/>
        <v>7.9237560716780564E-3</v>
      </c>
      <c r="H713">
        <v>13842600</v>
      </c>
    </row>
    <row r="714" spans="1:8">
      <c r="A714" s="1">
        <v>44862</v>
      </c>
      <c r="B714">
        <v>38.200001</v>
      </c>
      <c r="C714">
        <v>38.880001</v>
      </c>
      <c r="D714">
        <v>38.090000000000003</v>
      </c>
      <c r="E714">
        <v>38.849997999999999</v>
      </c>
      <c r="F714">
        <v>38.462341000000002</v>
      </c>
      <c r="G714">
        <f t="shared" si="11"/>
        <v>1.8081816609044177E-2</v>
      </c>
      <c r="H714">
        <v>10459800</v>
      </c>
    </row>
    <row r="715" spans="1:8">
      <c r="A715" s="1">
        <v>44865</v>
      </c>
      <c r="B715">
        <v>38.549999</v>
      </c>
      <c r="C715">
        <v>39.659999999999997</v>
      </c>
      <c r="D715">
        <v>38.360000999999997</v>
      </c>
      <c r="E715">
        <v>39.25</v>
      </c>
      <c r="F715">
        <v>38.858353000000001</v>
      </c>
      <c r="G715">
        <f t="shared" si="11"/>
        <v>1.0296097161636597E-2</v>
      </c>
      <c r="H715">
        <v>13957700</v>
      </c>
    </row>
    <row r="716" spans="1:8">
      <c r="A716" s="1">
        <v>44866</v>
      </c>
      <c r="B716">
        <v>39.919998</v>
      </c>
      <c r="C716">
        <v>40.099997999999999</v>
      </c>
      <c r="D716">
        <v>38.849997999999999</v>
      </c>
      <c r="E716">
        <v>39.349997999999999</v>
      </c>
      <c r="F716">
        <v>38.957352</v>
      </c>
      <c r="G716">
        <f t="shared" si="11"/>
        <v>2.5476890386990636E-3</v>
      </c>
      <c r="H716">
        <v>10840600</v>
      </c>
    </row>
    <row r="717" spans="1:8">
      <c r="A717" s="1">
        <v>44867</v>
      </c>
      <c r="B717">
        <v>39.220001000000003</v>
      </c>
      <c r="C717">
        <v>40.07</v>
      </c>
      <c r="D717">
        <v>38.459999000000003</v>
      </c>
      <c r="E717">
        <v>38.520000000000003</v>
      </c>
      <c r="F717">
        <v>38.135638999999998</v>
      </c>
      <c r="G717">
        <f t="shared" si="11"/>
        <v>-2.1092629704400956E-2</v>
      </c>
      <c r="H717">
        <v>13324200</v>
      </c>
    </row>
    <row r="718" spans="1:8">
      <c r="A718" s="1">
        <v>44868</v>
      </c>
      <c r="B718">
        <v>37.779998999999997</v>
      </c>
      <c r="C718">
        <v>38.740001999999997</v>
      </c>
      <c r="D718">
        <v>37.650002000000001</v>
      </c>
      <c r="E718">
        <v>38.509998000000003</v>
      </c>
      <c r="F718">
        <v>38.125736000000003</v>
      </c>
      <c r="G718">
        <f t="shared" si="11"/>
        <v>-2.5967835493712066E-4</v>
      </c>
      <c r="H718">
        <v>12128600</v>
      </c>
    </row>
    <row r="719" spans="1:8">
      <c r="A719" s="1">
        <v>44869</v>
      </c>
      <c r="B719">
        <v>39.389999000000003</v>
      </c>
      <c r="C719">
        <v>39.740001999999997</v>
      </c>
      <c r="D719">
        <v>38.459999000000003</v>
      </c>
      <c r="E719">
        <v>39</v>
      </c>
      <c r="F719">
        <v>38.610847</v>
      </c>
      <c r="G719">
        <f t="shared" si="11"/>
        <v>1.2723977315480361E-2</v>
      </c>
      <c r="H719">
        <v>15089600</v>
      </c>
    </row>
    <row r="720" spans="1:8">
      <c r="A720" s="1">
        <v>44872</v>
      </c>
      <c r="B720">
        <v>39.360000999999997</v>
      </c>
      <c r="C720">
        <v>39.470001000000003</v>
      </c>
      <c r="D720">
        <v>38.689999</v>
      </c>
      <c r="E720">
        <v>39.389999000000003</v>
      </c>
      <c r="F720">
        <v>38.996955999999997</v>
      </c>
      <c r="G720">
        <f t="shared" si="11"/>
        <v>1.0000013726712442E-2</v>
      </c>
      <c r="H720">
        <v>11526900</v>
      </c>
    </row>
    <row r="721" spans="1:8">
      <c r="A721" s="1">
        <v>44873</v>
      </c>
      <c r="B721">
        <v>39.470001000000003</v>
      </c>
      <c r="C721">
        <v>39.509998000000003</v>
      </c>
      <c r="D721">
        <v>38.509998000000003</v>
      </c>
      <c r="E721">
        <v>39.049999</v>
      </c>
      <c r="F721">
        <v>38.660342999999997</v>
      </c>
      <c r="G721">
        <f t="shared" si="11"/>
        <v>-8.6317762853079794E-3</v>
      </c>
      <c r="H721">
        <v>10946400</v>
      </c>
    </row>
    <row r="722" spans="1:8">
      <c r="A722" s="1">
        <v>44874</v>
      </c>
      <c r="B722">
        <v>38.549999</v>
      </c>
      <c r="C722">
        <v>38.869999</v>
      </c>
      <c r="D722">
        <v>38.029998999999997</v>
      </c>
      <c r="E722">
        <v>38.060001</v>
      </c>
      <c r="F722">
        <v>37.680225</v>
      </c>
      <c r="G722">
        <f t="shared" si="11"/>
        <v>-2.5352025459267069E-2</v>
      </c>
      <c r="H722">
        <v>10526200</v>
      </c>
    </row>
    <row r="723" spans="1:8">
      <c r="A723" s="1">
        <v>44875</v>
      </c>
      <c r="B723">
        <v>39.150002000000001</v>
      </c>
      <c r="C723">
        <v>40.599997999999999</v>
      </c>
      <c r="D723">
        <v>38.860000999999997</v>
      </c>
      <c r="E723">
        <v>39.740001999999997</v>
      </c>
      <c r="F723">
        <v>39.343463999999997</v>
      </c>
      <c r="G723">
        <f t="shared" si="11"/>
        <v>4.4140898840174136E-2</v>
      </c>
      <c r="H723">
        <v>20197600</v>
      </c>
    </row>
    <row r="724" spans="1:8">
      <c r="A724" s="1">
        <v>44876</v>
      </c>
      <c r="B724">
        <v>39.860000999999997</v>
      </c>
      <c r="C724">
        <v>41.580002</v>
      </c>
      <c r="D724">
        <v>39.82</v>
      </c>
      <c r="E724">
        <v>41.119999</v>
      </c>
      <c r="F724">
        <v>40.709693999999999</v>
      </c>
      <c r="G724">
        <f t="shared" si="11"/>
        <v>3.4725717084799657E-2</v>
      </c>
      <c r="H724">
        <v>13035200</v>
      </c>
    </row>
    <row r="725" spans="1:8">
      <c r="A725" s="1">
        <v>44879</v>
      </c>
      <c r="B725">
        <v>41.009998000000003</v>
      </c>
      <c r="C725">
        <v>41.189999</v>
      </c>
      <c r="D725">
        <v>39.919998</v>
      </c>
      <c r="E725">
        <v>39.93</v>
      </c>
      <c r="F725">
        <v>39.531567000000003</v>
      </c>
      <c r="G725">
        <f t="shared" si="11"/>
        <v>-2.8939716422334061E-2</v>
      </c>
      <c r="H725">
        <v>14968900</v>
      </c>
    </row>
    <row r="726" spans="1:8">
      <c r="A726" s="1">
        <v>44880</v>
      </c>
      <c r="B726">
        <v>40.700001</v>
      </c>
      <c r="C726">
        <v>41.369999</v>
      </c>
      <c r="D726">
        <v>40.009998000000003</v>
      </c>
      <c r="E726">
        <v>40.240001999999997</v>
      </c>
      <c r="F726">
        <v>39.838478000000002</v>
      </c>
      <c r="G726">
        <f t="shared" si="11"/>
        <v>7.7636942648895424E-3</v>
      </c>
      <c r="H726">
        <v>12390000</v>
      </c>
    </row>
    <row r="727" spans="1:8">
      <c r="A727" s="1">
        <v>44881</v>
      </c>
      <c r="B727">
        <v>39.75</v>
      </c>
      <c r="C727">
        <v>39.860000999999997</v>
      </c>
      <c r="D727">
        <v>38.470001000000003</v>
      </c>
      <c r="E727">
        <v>38.470001000000003</v>
      </c>
      <c r="F727">
        <v>38.08614</v>
      </c>
      <c r="G727">
        <f t="shared" si="11"/>
        <v>-4.398606794165183E-2</v>
      </c>
      <c r="H727">
        <v>12032500</v>
      </c>
    </row>
    <row r="728" spans="1:8">
      <c r="A728" s="1">
        <v>44882</v>
      </c>
      <c r="B728">
        <v>38.029998999999997</v>
      </c>
      <c r="C728">
        <v>39.599997999999999</v>
      </c>
      <c r="D728">
        <v>37.470001000000003</v>
      </c>
      <c r="E728">
        <v>38.639999000000003</v>
      </c>
      <c r="F728">
        <v>38.254435999999998</v>
      </c>
      <c r="G728">
        <f t="shared" si="11"/>
        <v>4.4188253259584975E-3</v>
      </c>
      <c r="H728">
        <v>26006900</v>
      </c>
    </row>
    <row r="729" spans="1:8">
      <c r="A729" s="1">
        <v>44883</v>
      </c>
      <c r="B729">
        <v>39.5</v>
      </c>
      <c r="C729">
        <v>39.990001999999997</v>
      </c>
      <c r="D729">
        <v>39.040000999999997</v>
      </c>
      <c r="E729">
        <v>39.770000000000003</v>
      </c>
      <c r="F729">
        <v>39.373165</v>
      </c>
      <c r="G729">
        <f t="shared" si="11"/>
        <v>2.924442540467731E-2</v>
      </c>
      <c r="H729">
        <v>22849200</v>
      </c>
    </row>
    <row r="730" spans="1:8">
      <c r="A730" s="1">
        <v>44886</v>
      </c>
      <c r="B730">
        <v>39.439999</v>
      </c>
      <c r="C730">
        <v>39.720001000000003</v>
      </c>
      <c r="D730">
        <v>39</v>
      </c>
      <c r="E730">
        <v>39.520000000000003</v>
      </c>
      <c r="F730">
        <v>39.125660000000003</v>
      </c>
      <c r="G730">
        <f t="shared" si="11"/>
        <v>-6.2861342236519846E-3</v>
      </c>
      <c r="H730">
        <v>12281900</v>
      </c>
    </row>
    <row r="731" spans="1:8">
      <c r="A731" s="1">
        <v>44887</v>
      </c>
      <c r="B731">
        <v>39.889999000000003</v>
      </c>
      <c r="C731">
        <v>40.270000000000003</v>
      </c>
      <c r="D731">
        <v>39.630001</v>
      </c>
      <c r="E731">
        <v>39.970001000000003</v>
      </c>
      <c r="F731">
        <v>39.571171</v>
      </c>
      <c r="G731">
        <f t="shared" si="11"/>
        <v>1.1386670537953725E-2</v>
      </c>
      <c r="H731">
        <v>8394400</v>
      </c>
    </row>
    <row r="732" spans="1:8">
      <c r="A732" s="1">
        <v>44888</v>
      </c>
      <c r="B732">
        <v>39.849997999999999</v>
      </c>
      <c r="C732">
        <v>40.200001</v>
      </c>
      <c r="D732">
        <v>39.57</v>
      </c>
      <c r="E732">
        <v>40.110000999999997</v>
      </c>
      <c r="F732">
        <v>39.709769999999999</v>
      </c>
      <c r="G732">
        <f t="shared" si="11"/>
        <v>3.5025246030753188E-3</v>
      </c>
      <c r="H732">
        <v>9097000</v>
      </c>
    </row>
    <row r="733" spans="1:8">
      <c r="A733" s="1">
        <v>44890</v>
      </c>
      <c r="B733">
        <v>39.810001</v>
      </c>
      <c r="C733">
        <v>40.470001000000003</v>
      </c>
      <c r="D733">
        <v>39.810001</v>
      </c>
      <c r="E733">
        <v>40.459999000000003</v>
      </c>
      <c r="F733">
        <v>40.056277999999999</v>
      </c>
      <c r="G733">
        <f t="shared" si="11"/>
        <v>8.7260137744438193E-3</v>
      </c>
      <c r="H733">
        <v>4615300</v>
      </c>
    </row>
    <row r="734" spans="1:8">
      <c r="A734" s="1">
        <v>44893</v>
      </c>
      <c r="B734">
        <v>39.919998</v>
      </c>
      <c r="C734">
        <v>40.369999</v>
      </c>
      <c r="D734">
        <v>39.310001</v>
      </c>
      <c r="E734">
        <v>39.380001</v>
      </c>
      <c r="F734">
        <v>38.987057</v>
      </c>
      <c r="G734">
        <f t="shared" si="11"/>
        <v>-2.6692969326805649E-2</v>
      </c>
      <c r="H734">
        <v>19395400</v>
      </c>
    </row>
    <row r="735" spans="1:8">
      <c r="A735" s="1">
        <v>44894</v>
      </c>
      <c r="B735">
        <v>39.619999</v>
      </c>
      <c r="C735">
        <v>40.040000999999997</v>
      </c>
      <c r="D735">
        <v>39.540000999999997</v>
      </c>
      <c r="E735">
        <v>39.75</v>
      </c>
      <c r="F735">
        <v>39.353363000000002</v>
      </c>
      <c r="G735">
        <f t="shared" si="11"/>
        <v>9.3955796663494073E-3</v>
      </c>
      <c r="H735">
        <v>10582400</v>
      </c>
    </row>
    <row r="736" spans="1:8">
      <c r="A736" s="1">
        <v>44895</v>
      </c>
      <c r="B736">
        <v>39.979999999999997</v>
      </c>
      <c r="C736">
        <v>40.560001</v>
      </c>
      <c r="D736">
        <v>39.229999999999997</v>
      </c>
      <c r="E736">
        <v>40.560001</v>
      </c>
      <c r="F736">
        <v>40.155281000000002</v>
      </c>
      <c r="G736">
        <f t="shared" si="11"/>
        <v>2.0377369019262792E-2</v>
      </c>
      <c r="H736">
        <v>14805900</v>
      </c>
    </row>
    <row r="737" spans="1:8">
      <c r="A737" s="1">
        <v>44896</v>
      </c>
      <c r="B737">
        <v>40.770000000000003</v>
      </c>
      <c r="C737">
        <v>41.380001</v>
      </c>
      <c r="D737">
        <v>40.419998</v>
      </c>
      <c r="E737">
        <v>40.43</v>
      </c>
      <c r="F737">
        <v>40.115592999999997</v>
      </c>
      <c r="G737">
        <f t="shared" si="11"/>
        <v>-9.8836314954453552E-4</v>
      </c>
      <c r="H737">
        <v>12335100</v>
      </c>
    </row>
    <row r="738" spans="1:8">
      <c r="A738" s="1">
        <v>44897</v>
      </c>
      <c r="B738">
        <v>39.860000999999997</v>
      </c>
      <c r="C738">
        <v>40.139999000000003</v>
      </c>
      <c r="D738">
        <v>39.549999</v>
      </c>
      <c r="E738">
        <v>39.900002000000001</v>
      </c>
      <c r="F738">
        <v>39.589717999999998</v>
      </c>
      <c r="G738">
        <f t="shared" si="11"/>
        <v>-1.3108992306308354E-2</v>
      </c>
      <c r="H738">
        <v>9224100</v>
      </c>
    </row>
    <row r="739" spans="1:8">
      <c r="A739" s="1">
        <v>44900</v>
      </c>
      <c r="B739">
        <v>39.470001000000003</v>
      </c>
      <c r="C739">
        <v>39.619999</v>
      </c>
      <c r="D739">
        <v>38.689999</v>
      </c>
      <c r="E739">
        <v>38.790000999999997</v>
      </c>
      <c r="F739">
        <v>38.488346</v>
      </c>
      <c r="G739">
        <f t="shared" si="11"/>
        <v>-2.7819647515549328E-2</v>
      </c>
      <c r="H739">
        <v>7633200</v>
      </c>
    </row>
    <row r="740" spans="1:8">
      <c r="A740" s="1">
        <v>44901</v>
      </c>
      <c r="B740">
        <v>38.93</v>
      </c>
      <c r="C740">
        <v>39.090000000000003</v>
      </c>
      <c r="D740">
        <v>37.349997999999999</v>
      </c>
      <c r="E740">
        <v>38.020000000000003</v>
      </c>
      <c r="F740">
        <v>37.724335000000004</v>
      </c>
      <c r="G740">
        <f t="shared" si="11"/>
        <v>-1.9850450315531787E-2</v>
      </c>
      <c r="H740">
        <v>12775500</v>
      </c>
    </row>
    <row r="741" spans="1:8">
      <c r="A741" s="1">
        <v>44902</v>
      </c>
      <c r="B741">
        <v>37.669998</v>
      </c>
      <c r="C741">
        <v>38.330002</v>
      </c>
      <c r="D741">
        <v>37.560001</v>
      </c>
      <c r="E741">
        <v>37.959999000000003</v>
      </c>
      <c r="F741">
        <v>37.664799000000002</v>
      </c>
      <c r="G741">
        <f t="shared" si="11"/>
        <v>-1.5781855399173983E-3</v>
      </c>
      <c r="H741">
        <v>11613800</v>
      </c>
    </row>
    <row r="742" spans="1:8">
      <c r="A742" s="1">
        <v>44903</v>
      </c>
      <c r="B742">
        <v>38.07</v>
      </c>
      <c r="C742">
        <v>38.259998000000003</v>
      </c>
      <c r="D742">
        <v>37.599997999999999</v>
      </c>
      <c r="E742">
        <v>38.200001</v>
      </c>
      <c r="F742">
        <v>37.902934999999999</v>
      </c>
      <c r="G742">
        <f t="shared" si="11"/>
        <v>6.3225081859588084E-3</v>
      </c>
      <c r="H742">
        <v>8622500</v>
      </c>
    </row>
    <row r="743" spans="1:8">
      <c r="A743" s="1">
        <v>44904</v>
      </c>
      <c r="B743">
        <v>37.849997999999999</v>
      </c>
      <c r="C743">
        <v>38.560001</v>
      </c>
      <c r="D743">
        <v>37.779998999999997</v>
      </c>
      <c r="E743">
        <v>38.279998999999997</v>
      </c>
      <c r="F743">
        <v>37.982311000000003</v>
      </c>
      <c r="G743">
        <f t="shared" si="11"/>
        <v>2.0941913864982453E-3</v>
      </c>
      <c r="H743">
        <v>8865500</v>
      </c>
    </row>
    <row r="744" spans="1:8">
      <c r="A744" s="1">
        <v>44907</v>
      </c>
      <c r="B744">
        <v>38.32</v>
      </c>
      <c r="C744">
        <v>38.669998</v>
      </c>
      <c r="D744">
        <v>38.020000000000003</v>
      </c>
      <c r="E744">
        <v>38.490001999999997</v>
      </c>
      <c r="F744">
        <v>38.190680999999998</v>
      </c>
      <c r="G744">
        <f t="shared" si="11"/>
        <v>5.4859747738886799E-3</v>
      </c>
      <c r="H744">
        <v>13873200</v>
      </c>
    </row>
    <row r="745" spans="1:8">
      <c r="A745" s="1">
        <v>44908</v>
      </c>
      <c r="B745">
        <v>39.659999999999997</v>
      </c>
      <c r="C745">
        <v>40.009998000000003</v>
      </c>
      <c r="D745">
        <v>38.529998999999997</v>
      </c>
      <c r="E745">
        <v>38.770000000000003</v>
      </c>
      <c r="F745">
        <v>38.468497999999997</v>
      </c>
      <c r="G745">
        <f t="shared" si="11"/>
        <v>7.2744709632173166E-3</v>
      </c>
      <c r="H745">
        <v>12154500</v>
      </c>
    </row>
    <row r="746" spans="1:8">
      <c r="A746" s="1">
        <v>44909</v>
      </c>
      <c r="B746">
        <v>38.740001999999997</v>
      </c>
      <c r="C746">
        <v>39.090000000000003</v>
      </c>
      <c r="D746">
        <v>37.959999000000003</v>
      </c>
      <c r="E746">
        <v>38.360000999999997</v>
      </c>
      <c r="F746">
        <v>38.061691000000003</v>
      </c>
      <c r="G746">
        <f t="shared" si="11"/>
        <v>-1.0575068462511661E-2</v>
      </c>
      <c r="H746">
        <v>11964600</v>
      </c>
    </row>
    <row r="747" spans="1:8">
      <c r="A747" s="1">
        <v>44910</v>
      </c>
      <c r="B747">
        <v>37.790000999999997</v>
      </c>
      <c r="C747">
        <v>37.799999</v>
      </c>
      <c r="D747">
        <v>37.189999</v>
      </c>
      <c r="E747">
        <v>37.619999</v>
      </c>
      <c r="F747">
        <v>37.327441999999998</v>
      </c>
      <c r="G747">
        <f t="shared" si="11"/>
        <v>-1.9291024142884416E-2</v>
      </c>
      <c r="H747">
        <v>11293600</v>
      </c>
    </row>
    <row r="748" spans="1:8">
      <c r="A748" s="1">
        <v>44911</v>
      </c>
      <c r="B748">
        <v>37.029998999999997</v>
      </c>
      <c r="C748">
        <v>37.200001</v>
      </c>
      <c r="D748">
        <v>35.869999</v>
      </c>
      <c r="E748">
        <v>36.150002000000001</v>
      </c>
      <c r="F748">
        <v>35.868876999999998</v>
      </c>
      <c r="G748">
        <f t="shared" si="11"/>
        <v>-3.9074871511420528E-2</v>
      </c>
      <c r="H748">
        <v>27530500</v>
      </c>
    </row>
    <row r="749" spans="1:8">
      <c r="A749" s="1">
        <v>44914</v>
      </c>
      <c r="B749">
        <v>36.279998999999997</v>
      </c>
      <c r="C749">
        <v>36.400002000000001</v>
      </c>
      <c r="D749">
        <v>35.360000999999997</v>
      </c>
      <c r="E749">
        <v>35.419998</v>
      </c>
      <c r="F749">
        <v>35.144553999999999</v>
      </c>
      <c r="G749">
        <f t="shared" si="11"/>
        <v>-2.0193634721265452E-2</v>
      </c>
      <c r="H749">
        <v>12248000</v>
      </c>
    </row>
    <row r="750" spans="1:8">
      <c r="A750" s="1">
        <v>44915</v>
      </c>
      <c r="B750">
        <v>35.259998000000003</v>
      </c>
      <c r="C750">
        <v>35.590000000000003</v>
      </c>
      <c r="D750">
        <v>34.779998999999997</v>
      </c>
      <c r="E750">
        <v>35.200001</v>
      </c>
      <c r="F750">
        <v>34.926265999999998</v>
      </c>
      <c r="G750">
        <f t="shared" si="11"/>
        <v>-6.2111472520038902E-3</v>
      </c>
      <c r="H750">
        <v>10934300</v>
      </c>
    </row>
    <row r="751" spans="1:8">
      <c r="A751" s="1">
        <v>44916</v>
      </c>
      <c r="B751">
        <v>35.720001000000003</v>
      </c>
      <c r="C751">
        <v>36.029998999999997</v>
      </c>
      <c r="D751">
        <v>35.470001000000003</v>
      </c>
      <c r="E751">
        <v>35.900002000000001</v>
      </c>
      <c r="F751">
        <v>35.620823000000001</v>
      </c>
      <c r="G751">
        <f t="shared" si="11"/>
        <v>1.9886380067081877E-2</v>
      </c>
      <c r="H751">
        <v>9959900</v>
      </c>
    </row>
    <row r="752" spans="1:8">
      <c r="A752" s="1">
        <v>44917</v>
      </c>
      <c r="B752">
        <v>35.169998</v>
      </c>
      <c r="C752">
        <v>35.18</v>
      </c>
      <c r="D752">
        <v>33.279998999999997</v>
      </c>
      <c r="E752">
        <v>33.529998999999997</v>
      </c>
      <c r="F752">
        <v>33.269252999999999</v>
      </c>
      <c r="G752">
        <f t="shared" si="11"/>
        <v>-6.6016722858986188E-2</v>
      </c>
      <c r="H752">
        <v>20227800</v>
      </c>
    </row>
    <row r="753" spans="1:8">
      <c r="A753" s="1">
        <v>44918</v>
      </c>
      <c r="B753">
        <v>33.68</v>
      </c>
      <c r="C753">
        <v>33.880001</v>
      </c>
      <c r="D753">
        <v>33.18</v>
      </c>
      <c r="E753">
        <v>33.830002</v>
      </c>
      <c r="F753">
        <v>33.566916999999997</v>
      </c>
      <c r="G753">
        <f t="shared" si="11"/>
        <v>8.9471200330226708E-3</v>
      </c>
      <c r="H753">
        <v>10619100</v>
      </c>
    </row>
    <row r="754" spans="1:8">
      <c r="A754" s="1">
        <v>44922</v>
      </c>
      <c r="B754">
        <v>33.520000000000003</v>
      </c>
      <c r="C754">
        <v>33.75</v>
      </c>
      <c r="D754">
        <v>33.020000000000003</v>
      </c>
      <c r="E754">
        <v>33.32</v>
      </c>
      <c r="F754">
        <v>33.060886000000004</v>
      </c>
      <c r="G754">
        <f t="shared" si="11"/>
        <v>-1.5075289756279808E-2</v>
      </c>
      <c r="H754">
        <v>9984400</v>
      </c>
    </row>
    <row r="755" spans="1:8">
      <c r="A755" s="1">
        <v>44923</v>
      </c>
      <c r="B755">
        <v>33.32</v>
      </c>
      <c r="C755">
        <v>33.5</v>
      </c>
      <c r="D755">
        <v>32.520000000000003</v>
      </c>
      <c r="E755">
        <v>32.529998999999997</v>
      </c>
      <c r="F755">
        <v>32.277026999999997</v>
      </c>
      <c r="G755">
        <f t="shared" si="11"/>
        <v>-2.3709558176995271E-2</v>
      </c>
      <c r="H755">
        <v>9550900</v>
      </c>
    </row>
    <row r="756" spans="1:8">
      <c r="A756" s="1">
        <v>44924</v>
      </c>
      <c r="B756">
        <v>32.82</v>
      </c>
      <c r="C756">
        <v>33.669998</v>
      </c>
      <c r="D756">
        <v>32.82</v>
      </c>
      <c r="E756">
        <v>33.669998</v>
      </c>
      <c r="F756">
        <v>33.408161</v>
      </c>
      <c r="G756">
        <f t="shared" si="11"/>
        <v>3.5044553514795629E-2</v>
      </c>
      <c r="H756">
        <v>11634900</v>
      </c>
    </row>
    <row r="757" spans="1:8">
      <c r="A757" s="1">
        <v>44925</v>
      </c>
      <c r="B757">
        <v>33.330002</v>
      </c>
      <c r="C757">
        <v>33.759998000000003</v>
      </c>
      <c r="D757">
        <v>33.229999999999997</v>
      </c>
      <c r="E757">
        <v>33.639999000000003</v>
      </c>
      <c r="F757">
        <v>33.378394999999998</v>
      </c>
      <c r="G757">
        <f t="shared" si="11"/>
        <v>-8.9097990158759632E-4</v>
      </c>
      <c r="H757">
        <v>11807400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6334-DFE2-4F99-8D59-714CA52AB2FE}">
  <dimension ref="A1:K757"/>
  <sheetViews>
    <sheetView workbookViewId="0">
      <selection activeCell="G1" sqref="G1:G1048576"/>
    </sheetView>
  </sheetViews>
  <sheetFormatPr defaultRowHeight="15"/>
  <cols>
    <col min="1" max="1" width="12.7109375" customWidth="1"/>
    <col min="10" max="10" width="14.28515625" customWidth="1"/>
  </cols>
  <sheetData>
    <row r="1" spans="1:11" ht="15.75" thickBot="1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13</v>
      </c>
      <c r="H1" s="2" t="s">
        <v>0</v>
      </c>
    </row>
    <row r="2" spans="1:11">
      <c r="A2" s="1">
        <v>43832</v>
      </c>
      <c r="B2">
        <v>39.139999000000003</v>
      </c>
      <c r="C2">
        <v>39.369999</v>
      </c>
      <c r="D2">
        <v>39.080002</v>
      </c>
      <c r="E2">
        <v>39.369999</v>
      </c>
      <c r="F2">
        <v>32.935882999999997</v>
      </c>
      <c r="G2" t="s">
        <v>14</v>
      </c>
      <c r="H2">
        <v>2046900</v>
      </c>
      <c r="J2" s="4" t="s">
        <v>29</v>
      </c>
      <c r="K2" s="4"/>
    </row>
    <row r="3" spans="1:11">
      <c r="A3" s="1">
        <v>43833</v>
      </c>
      <c r="B3">
        <v>38.630001</v>
      </c>
      <c r="C3">
        <v>38.93</v>
      </c>
      <c r="D3">
        <v>38.610000999999997</v>
      </c>
      <c r="E3">
        <v>38.759998000000003</v>
      </c>
      <c r="F3">
        <v>32.425575000000002</v>
      </c>
      <c r="G3">
        <f>(F3/F2)-1</f>
        <v>-1.5493982657152183E-2</v>
      </c>
      <c r="H3">
        <v>1694800</v>
      </c>
    </row>
    <row r="4" spans="1:11">
      <c r="A4" s="1">
        <v>43836</v>
      </c>
      <c r="B4">
        <v>38.279998999999997</v>
      </c>
      <c r="C4">
        <v>38.650002000000001</v>
      </c>
      <c r="D4">
        <v>38.279998999999997</v>
      </c>
      <c r="E4">
        <v>38.630001</v>
      </c>
      <c r="F4">
        <v>32.316825999999999</v>
      </c>
      <c r="G4">
        <f t="shared" ref="G4:G67" si="0">(F4/F3)-1</f>
        <v>-3.3538032864491862E-3</v>
      </c>
      <c r="H4">
        <v>1807500</v>
      </c>
      <c r="J4" t="s">
        <v>15</v>
      </c>
      <c r="K4">
        <v>6.1595223795475691E-5</v>
      </c>
    </row>
    <row r="5" spans="1:11">
      <c r="A5" s="1">
        <v>43837</v>
      </c>
      <c r="B5">
        <v>38.270000000000003</v>
      </c>
      <c r="C5">
        <v>38.389999000000003</v>
      </c>
      <c r="D5">
        <v>38.220001000000003</v>
      </c>
      <c r="E5">
        <v>38.340000000000003</v>
      </c>
      <c r="F5">
        <v>32.074210999999998</v>
      </c>
      <c r="G5">
        <f t="shared" si="0"/>
        <v>-7.5073894942530028E-3</v>
      </c>
      <c r="H5">
        <v>2638800</v>
      </c>
      <c r="J5" t="s">
        <v>17</v>
      </c>
      <c r="K5">
        <v>7.765246935258405E-4</v>
      </c>
    </row>
    <row r="6" spans="1:11">
      <c r="A6" s="1">
        <v>43838</v>
      </c>
      <c r="B6">
        <v>37.900002000000001</v>
      </c>
      <c r="C6">
        <v>38.380001</v>
      </c>
      <c r="D6">
        <v>37.900002000000001</v>
      </c>
      <c r="E6">
        <v>38.25</v>
      </c>
      <c r="F6">
        <v>31.998923999999999</v>
      </c>
      <c r="G6">
        <f t="shared" si="0"/>
        <v>-2.3472751987569929E-3</v>
      </c>
      <c r="H6">
        <v>2299600</v>
      </c>
      <c r="J6" t="s">
        <v>18</v>
      </c>
      <c r="K6">
        <v>-3.4124723728612416E-4</v>
      </c>
    </row>
    <row r="7" spans="1:11">
      <c r="A7" s="1">
        <v>43839</v>
      </c>
      <c r="B7">
        <v>38.470001000000003</v>
      </c>
      <c r="C7">
        <v>38.520000000000003</v>
      </c>
      <c r="D7">
        <v>38.279998999999997</v>
      </c>
      <c r="E7">
        <v>38.5</v>
      </c>
      <c r="F7">
        <v>32.208064999999998</v>
      </c>
      <c r="G7">
        <f t="shared" si="0"/>
        <v>6.5358760188312104E-3</v>
      </c>
      <c r="H7">
        <v>1542500</v>
      </c>
      <c r="J7" t="s">
        <v>19</v>
      </c>
      <c r="K7">
        <v>1.2803704020529993E-2</v>
      </c>
    </row>
    <row r="8" spans="1:11">
      <c r="A8" s="1">
        <v>43840</v>
      </c>
      <c r="B8">
        <v>38.32</v>
      </c>
      <c r="C8">
        <v>38.340000000000003</v>
      </c>
      <c r="D8">
        <v>38.130001</v>
      </c>
      <c r="E8">
        <v>38.139999000000003</v>
      </c>
      <c r="F8">
        <v>31.906898000000002</v>
      </c>
      <c r="G8">
        <f t="shared" si="0"/>
        <v>-9.3506703988580631E-3</v>
      </c>
      <c r="H8">
        <v>1529500</v>
      </c>
      <c r="J8" t="s">
        <v>20</v>
      </c>
      <c r="K8">
        <v>2.1336773484756953E-2</v>
      </c>
    </row>
    <row r="9" spans="1:11">
      <c r="A9" s="1">
        <v>43843</v>
      </c>
      <c r="B9">
        <v>38.229999999999997</v>
      </c>
      <c r="C9">
        <v>38.549999</v>
      </c>
      <c r="D9">
        <v>38.150002000000001</v>
      </c>
      <c r="E9">
        <v>38.520000000000003</v>
      </c>
      <c r="F9">
        <v>32.224800000000002</v>
      </c>
      <c r="G9">
        <f t="shared" si="0"/>
        <v>9.9634254636724595E-3</v>
      </c>
      <c r="H9">
        <v>2120200</v>
      </c>
      <c r="J9" t="s">
        <v>21</v>
      </c>
      <c r="K9">
        <v>4.5525790273982737E-4</v>
      </c>
    </row>
    <row r="10" spans="1:11">
      <c r="A10" s="1">
        <v>43844</v>
      </c>
      <c r="B10">
        <v>38.32</v>
      </c>
      <c r="C10">
        <v>38.490001999999997</v>
      </c>
      <c r="D10">
        <v>38.279998999999997</v>
      </c>
      <c r="E10">
        <v>38.380001</v>
      </c>
      <c r="F10">
        <v>32.107677000000002</v>
      </c>
      <c r="G10">
        <f t="shared" si="0"/>
        <v>-3.6345609592611794E-3</v>
      </c>
      <c r="H10">
        <v>1466300</v>
      </c>
      <c r="J10" t="s">
        <v>22</v>
      </c>
      <c r="K10">
        <v>3.3416498982152327</v>
      </c>
    </row>
    <row r="11" spans="1:11">
      <c r="A11" s="1">
        <v>43845</v>
      </c>
      <c r="B11">
        <v>38.310001</v>
      </c>
      <c r="C11">
        <v>38.459999000000003</v>
      </c>
      <c r="D11">
        <v>38.229999999999997</v>
      </c>
      <c r="E11">
        <v>38.349997999999999</v>
      </c>
      <c r="F11">
        <v>32.082580999999998</v>
      </c>
      <c r="G11">
        <f t="shared" si="0"/>
        <v>-7.8161992223868548E-4</v>
      </c>
      <c r="H11">
        <v>1264700</v>
      </c>
      <c r="J11" t="s">
        <v>23</v>
      </c>
      <c r="K11">
        <v>0.22484803257743971</v>
      </c>
    </row>
    <row r="12" spans="1:11">
      <c r="A12" s="1">
        <v>43846</v>
      </c>
      <c r="B12">
        <v>38.32</v>
      </c>
      <c r="C12">
        <v>38.650002000000001</v>
      </c>
      <c r="D12">
        <v>38.290000999999997</v>
      </c>
      <c r="E12">
        <v>38.619999</v>
      </c>
      <c r="F12">
        <v>32.308456</v>
      </c>
      <c r="G12">
        <f t="shared" si="0"/>
        <v>7.040424833650416E-3</v>
      </c>
      <c r="H12">
        <v>1364600</v>
      </c>
      <c r="J12" t="s">
        <v>16</v>
      </c>
      <c r="K12">
        <v>0.20614392503928924</v>
      </c>
    </row>
    <row r="13" spans="1:11">
      <c r="A13" s="1">
        <v>43847</v>
      </c>
      <c r="B13">
        <v>38.830002</v>
      </c>
      <c r="C13">
        <v>38.849997999999999</v>
      </c>
      <c r="D13">
        <v>38.68</v>
      </c>
      <c r="E13">
        <v>38.770000000000003</v>
      </c>
      <c r="F13">
        <v>32.433937</v>
      </c>
      <c r="G13">
        <f t="shared" si="0"/>
        <v>3.8838439076136488E-3</v>
      </c>
      <c r="H13">
        <v>1213300</v>
      </c>
      <c r="J13" t="s">
        <v>24</v>
      </c>
      <c r="K13">
        <v>-0.10246338260661847</v>
      </c>
    </row>
    <row r="14" spans="1:11">
      <c r="A14" s="1">
        <v>43851</v>
      </c>
      <c r="B14">
        <v>38.18</v>
      </c>
      <c r="C14">
        <v>38.240001999999997</v>
      </c>
      <c r="D14">
        <v>37.919998</v>
      </c>
      <c r="E14">
        <v>37.93</v>
      </c>
      <c r="F14">
        <v>31.731217999999998</v>
      </c>
      <c r="G14">
        <f t="shared" si="0"/>
        <v>-2.1666164055261117E-2</v>
      </c>
      <c r="H14">
        <v>2374600</v>
      </c>
      <c r="J14" t="s">
        <v>25</v>
      </c>
      <c r="K14">
        <v>0.10368054243267077</v>
      </c>
    </row>
    <row r="15" spans="1:11">
      <c r="A15" s="1">
        <v>43852</v>
      </c>
      <c r="B15">
        <v>38.119999</v>
      </c>
      <c r="C15">
        <v>38.159999999999997</v>
      </c>
      <c r="D15">
        <v>38.020000000000003</v>
      </c>
      <c r="E15">
        <v>38.07</v>
      </c>
      <c r="F15">
        <v>31.848341000000001</v>
      </c>
      <c r="G15">
        <f t="shared" si="0"/>
        <v>3.6910968876140426E-3</v>
      </c>
      <c r="H15">
        <v>1783600</v>
      </c>
      <c r="J15" t="s">
        <v>26</v>
      </c>
      <c r="K15">
        <v>4.6504393965584145E-2</v>
      </c>
    </row>
    <row r="16" spans="1:11">
      <c r="A16" s="1">
        <v>43853</v>
      </c>
      <c r="B16">
        <v>37.869999</v>
      </c>
      <c r="C16">
        <v>37.869999</v>
      </c>
      <c r="D16">
        <v>37.450001</v>
      </c>
      <c r="E16">
        <v>37.720001000000003</v>
      </c>
      <c r="F16">
        <v>31.555536</v>
      </c>
      <c r="G16">
        <f t="shared" si="0"/>
        <v>-9.1937284896567162E-3</v>
      </c>
      <c r="H16">
        <v>2911300</v>
      </c>
      <c r="J16" t="s">
        <v>27</v>
      </c>
      <c r="K16">
        <v>755</v>
      </c>
    </row>
    <row r="17" spans="1:11" ht="15.75" thickBot="1">
      <c r="A17" s="1">
        <v>43854</v>
      </c>
      <c r="B17">
        <v>38.150002000000001</v>
      </c>
      <c r="C17">
        <v>38.18</v>
      </c>
      <c r="D17">
        <v>37.409999999999997</v>
      </c>
      <c r="E17">
        <v>37.520000000000003</v>
      </c>
      <c r="F17">
        <v>31.388228999999999</v>
      </c>
      <c r="G17">
        <f t="shared" si="0"/>
        <v>-5.3019856801038712E-3</v>
      </c>
      <c r="H17">
        <v>5358000</v>
      </c>
      <c r="J17" s="3" t="s">
        <v>30</v>
      </c>
      <c r="K17" s="3">
        <v>1.5244074317544867E-3</v>
      </c>
    </row>
    <row r="18" spans="1:11">
      <c r="A18" s="1">
        <v>43857</v>
      </c>
      <c r="B18">
        <v>36.529998999999997</v>
      </c>
      <c r="C18">
        <v>36.75</v>
      </c>
      <c r="D18">
        <v>36.369999</v>
      </c>
      <c r="E18">
        <v>36.509998000000003</v>
      </c>
      <c r="F18">
        <v>30.543282999999999</v>
      </c>
      <c r="G18">
        <f t="shared" si="0"/>
        <v>-2.691919955088895E-2</v>
      </c>
      <c r="H18">
        <v>3943600</v>
      </c>
    </row>
    <row r="19" spans="1:11">
      <c r="A19" s="1">
        <v>43858</v>
      </c>
      <c r="B19">
        <v>36.68</v>
      </c>
      <c r="C19">
        <v>36.869999</v>
      </c>
      <c r="D19">
        <v>36.619999</v>
      </c>
      <c r="E19">
        <v>36.729999999999997</v>
      </c>
      <c r="F19">
        <v>30.727335</v>
      </c>
      <c r="G19">
        <f t="shared" si="0"/>
        <v>6.025940302488042E-3</v>
      </c>
      <c r="H19">
        <v>3447700</v>
      </c>
    </row>
    <row r="20" spans="1:11">
      <c r="A20" s="1">
        <v>43859</v>
      </c>
      <c r="B20">
        <v>36.900002000000001</v>
      </c>
      <c r="C20">
        <v>36.919998</v>
      </c>
      <c r="D20">
        <v>36.580002</v>
      </c>
      <c r="E20">
        <v>36.700001</v>
      </c>
      <c r="F20">
        <v>30.702231999999999</v>
      </c>
      <c r="G20">
        <f t="shared" si="0"/>
        <v>-8.1695988278840392E-4</v>
      </c>
      <c r="H20">
        <v>1904700</v>
      </c>
    </row>
    <row r="21" spans="1:11">
      <c r="A21" s="1">
        <v>43860</v>
      </c>
      <c r="B21">
        <v>36.619999</v>
      </c>
      <c r="C21">
        <v>37.07</v>
      </c>
      <c r="D21">
        <v>36.590000000000003</v>
      </c>
      <c r="E21">
        <v>37.040000999999997</v>
      </c>
      <c r="F21">
        <v>30.986671000000001</v>
      </c>
      <c r="G21">
        <f t="shared" si="0"/>
        <v>9.2644404484991671E-3</v>
      </c>
      <c r="H21">
        <v>3015900</v>
      </c>
    </row>
    <row r="22" spans="1:11">
      <c r="A22" s="1">
        <v>43861</v>
      </c>
      <c r="B22">
        <v>36.5</v>
      </c>
      <c r="C22">
        <v>36.529998999999997</v>
      </c>
      <c r="D22">
        <v>36.130001</v>
      </c>
      <c r="E22">
        <v>36.290000999999997</v>
      </c>
      <c r="F22">
        <v>30.359241000000001</v>
      </c>
      <c r="G22">
        <f t="shared" si="0"/>
        <v>-2.0248383571116801E-2</v>
      </c>
      <c r="H22">
        <v>2838000</v>
      </c>
    </row>
    <row r="23" spans="1:11">
      <c r="A23" s="1">
        <v>43864</v>
      </c>
      <c r="B23">
        <v>36.090000000000003</v>
      </c>
      <c r="C23">
        <v>36.380001</v>
      </c>
      <c r="D23">
        <v>36.029998999999997</v>
      </c>
      <c r="E23">
        <v>36.060001</v>
      </c>
      <c r="F23">
        <v>30.166826</v>
      </c>
      <c r="G23">
        <f t="shared" si="0"/>
        <v>-6.3379384221100565E-3</v>
      </c>
      <c r="H23">
        <v>1980600</v>
      </c>
    </row>
    <row r="24" spans="1:11">
      <c r="A24" s="1">
        <v>43865</v>
      </c>
      <c r="B24">
        <v>36.720001000000003</v>
      </c>
      <c r="C24">
        <v>36.759998000000003</v>
      </c>
      <c r="D24">
        <v>36.5</v>
      </c>
      <c r="E24">
        <v>36.540000999999997</v>
      </c>
      <c r="F24">
        <v>30.568382</v>
      </c>
      <c r="G24">
        <f t="shared" si="0"/>
        <v>1.3311178312229499E-2</v>
      </c>
      <c r="H24">
        <v>1990500</v>
      </c>
    </row>
    <row r="25" spans="1:11">
      <c r="A25" s="1">
        <v>43866</v>
      </c>
      <c r="B25">
        <v>36.939999</v>
      </c>
      <c r="C25">
        <v>37.020000000000003</v>
      </c>
      <c r="D25">
        <v>36.82</v>
      </c>
      <c r="E25">
        <v>36.979999999999997</v>
      </c>
      <c r="F25">
        <v>30.936471999999998</v>
      </c>
      <c r="G25">
        <f t="shared" si="0"/>
        <v>1.2041527091620319E-2</v>
      </c>
      <c r="H25">
        <v>1575700</v>
      </c>
    </row>
    <row r="26" spans="1:11">
      <c r="A26" s="1">
        <v>43867</v>
      </c>
      <c r="B26">
        <v>37.169998</v>
      </c>
      <c r="C26">
        <v>37.209999000000003</v>
      </c>
      <c r="D26">
        <v>37.029998999999997</v>
      </c>
      <c r="E26">
        <v>37.099997999999999</v>
      </c>
      <c r="F26">
        <v>31.036863</v>
      </c>
      <c r="G26">
        <f t="shared" si="0"/>
        <v>3.2450694442469619E-3</v>
      </c>
      <c r="H26">
        <v>1713100</v>
      </c>
    </row>
    <row r="27" spans="1:11">
      <c r="A27" s="1">
        <v>43868</v>
      </c>
      <c r="B27">
        <v>37.419998</v>
      </c>
      <c r="C27">
        <v>37.520000000000003</v>
      </c>
      <c r="D27">
        <v>37.259998000000003</v>
      </c>
      <c r="E27">
        <v>37.299999</v>
      </c>
      <c r="F27">
        <v>31.204180000000001</v>
      </c>
      <c r="G27">
        <f t="shared" si="0"/>
        <v>5.3909120905679675E-3</v>
      </c>
      <c r="H27">
        <v>2172200</v>
      </c>
    </row>
    <row r="28" spans="1:11">
      <c r="A28" s="1">
        <v>43871</v>
      </c>
      <c r="B28">
        <v>37.349997999999999</v>
      </c>
      <c r="C28">
        <v>37.439999</v>
      </c>
      <c r="D28">
        <v>37.220001000000003</v>
      </c>
      <c r="E28">
        <v>37.439999</v>
      </c>
      <c r="F28">
        <v>31.321299</v>
      </c>
      <c r="G28">
        <f t="shared" si="0"/>
        <v>3.7533112550947045E-3</v>
      </c>
      <c r="H28">
        <v>1327600</v>
      </c>
    </row>
    <row r="29" spans="1:11">
      <c r="A29" s="1">
        <v>43872</v>
      </c>
      <c r="B29">
        <v>38.220001000000003</v>
      </c>
      <c r="C29">
        <v>38.32</v>
      </c>
      <c r="D29">
        <v>38.150002000000001</v>
      </c>
      <c r="E29">
        <v>38.25</v>
      </c>
      <c r="F29">
        <v>31.998923999999999</v>
      </c>
      <c r="G29">
        <f t="shared" si="0"/>
        <v>2.1634639099738395E-2</v>
      </c>
      <c r="H29">
        <v>2362300</v>
      </c>
    </row>
    <row r="30" spans="1:11">
      <c r="A30" s="1">
        <v>43873</v>
      </c>
      <c r="B30">
        <v>38.490001999999997</v>
      </c>
      <c r="C30">
        <v>38.610000999999997</v>
      </c>
      <c r="D30">
        <v>38.450001</v>
      </c>
      <c r="E30">
        <v>38.599997999999999</v>
      </c>
      <c r="F30">
        <v>32.291718000000003</v>
      </c>
      <c r="G30">
        <f t="shared" si="0"/>
        <v>9.1501201727910431E-3</v>
      </c>
      <c r="H30">
        <v>1794000</v>
      </c>
    </row>
    <row r="31" spans="1:11">
      <c r="A31" s="1">
        <v>43874</v>
      </c>
      <c r="B31">
        <v>38.25</v>
      </c>
      <c r="C31">
        <v>38.529998999999997</v>
      </c>
      <c r="D31">
        <v>38.189999</v>
      </c>
      <c r="E31">
        <v>38.209999000000003</v>
      </c>
      <c r="F31">
        <v>31.965458000000002</v>
      </c>
      <c r="G31">
        <f t="shared" si="0"/>
        <v>-1.0103519422534291E-2</v>
      </c>
      <c r="H31">
        <v>4016900</v>
      </c>
    </row>
    <row r="32" spans="1:11">
      <c r="A32" s="1">
        <v>43875</v>
      </c>
      <c r="B32">
        <v>38.389999000000003</v>
      </c>
      <c r="C32">
        <v>38.400002000000001</v>
      </c>
      <c r="D32">
        <v>37.720001000000003</v>
      </c>
      <c r="E32">
        <v>37.939999</v>
      </c>
      <c r="F32">
        <v>31.739584000000001</v>
      </c>
      <c r="G32">
        <f t="shared" si="0"/>
        <v>-7.0661900104794784E-3</v>
      </c>
      <c r="H32">
        <v>5071000</v>
      </c>
    </row>
    <row r="33" spans="1:8">
      <c r="A33" s="1">
        <v>43879</v>
      </c>
      <c r="B33">
        <v>36.130001</v>
      </c>
      <c r="C33">
        <v>36.25</v>
      </c>
      <c r="D33">
        <v>35.799999</v>
      </c>
      <c r="E33">
        <v>35.82</v>
      </c>
      <c r="F33">
        <v>29.966051</v>
      </c>
      <c r="G33">
        <f t="shared" si="0"/>
        <v>-5.5877638471884206E-2</v>
      </c>
      <c r="H33">
        <v>9250200</v>
      </c>
    </row>
    <row r="34" spans="1:8">
      <c r="A34" s="1">
        <v>43880</v>
      </c>
      <c r="B34">
        <v>36.349997999999999</v>
      </c>
      <c r="C34">
        <v>36.349997999999999</v>
      </c>
      <c r="D34">
        <v>36.119999</v>
      </c>
      <c r="E34">
        <v>36.229999999999997</v>
      </c>
      <c r="F34">
        <v>30.309044</v>
      </c>
      <c r="G34">
        <f t="shared" si="0"/>
        <v>1.1446052734809697E-2</v>
      </c>
      <c r="H34">
        <v>7777900</v>
      </c>
    </row>
    <row r="35" spans="1:8">
      <c r="A35" s="1">
        <v>43881</v>
      </c>
      <c r="B35">
        <v>35.979999999999997</v>
      </c>
      <c r="C35">
        <v>36.240001999999997</v>
      </c>
      <c r="D35">
        <v>35.939999</v>
      </c>
      <c r="E35">
        <v>36.169998</v>
      </c>
      <c r="F35">
        <v>30.258852000000001</v>
      </c>
      <c r="G35">
        <f t="shared" si="0"/>
        <v>-1.6560073620269788E-3</v>
      </c>
      <c r="H35">
        <v>5853300</v>
      </c>
    </row>
    <row r="36" spans="1:8">
      <c r="A36" s="1">
        <v>43882</v>
      </c>
      <c r="B36">
        <v>36.209999000000003</v>
      </c>
      <c r="C36">
        <v>36.459999000000003</v>
      </c>
      <c r="D36">
        <v>36.110000999999997</v>
      </c>
      <c r="E36">
        <v>36.459999000000003</v>
      </c>
      <c r="F36">
        <v>30.501459000000001</v>
      </c>
      <c r="G36">
        <f t="shared" si="0"/>
        <v>8.017719905566878E-3</v>
      </c>
      <c r="H36">
        <v>4318400</v>
      </c>
    </row>
    <row r="37" spans="1:8">
      <c r="A37" s="1">
        <v>43885</v>
      </c>
      <c r="B37">
        <v>35.43</v>
      </c>
      <c r="C37">
        <v>35.650002000000001</v>
      </c>
      <c r="D37">
        <v>35.340000000000003</v>
      </c>
      <c r="E37">
        <v>35.5</v>
      </c>
      <c r="F37">
        <v>29.698343000000001</v>
      </c>
      <c r="G37">
        <f t="shared" si="0"/>
        <v>-2.633041258780433E-2</v>
      </c>
      <c r="H37">
        <v>5695000</v>
      </c>
    </row>
    <row r="38" spans="1:8">
      <c r="A38" s="1">
        <v>43886</v>
      </c>
      <c r="B38">
        <v>35.360000999999997</v>
      </c>
      <c r="C38">
        <v>35.400002000000001</v>
      </c>
      <c r="D38">
        <v>34.659999999999997</v>
      </c>
      <c r="E38">
        <v>34.82</v>
      </c>
      <c r="F38">
        <v>29.129474999999999</v>
      </c>
      <c r="G38">
        <f t="shared" si="0"/>
        <v>-1.9154873388054106E-2</v>
      </c>
      <c r="H38">
        <v>5912300</v>
      </c>
    </row>
    <row r="39" spans="1:8">
      <c r="A39" s="1">
        <v>43887</v>
      </c>
      <c r="B39">
        <v>35.549999</v>
      </c>
      <c r="C39">
        <v>35.869999</v>
      </c>
      <c r="D39">
        <v>35.490001999999997</v>
      </c>
      <c r="E39">
        <v>35.669998</v>
      </c>
      <c r="F39">
        <v>29.840561000000001</v>
      </c>
      <c r="G39">
        <f t="shared" si="0"/>
        <v>2.4411219220394464E-2</v>
      </c>
      <c r="H39">
        <v>8365000</v>
      </c>
    </row>
    <row r="40" spans="1:8">
      <c r="A40" s="1">
        <v>43888</v>
      </c>
      <c r="B40">
        <v>34.220001000000003</v>
      </c>
      <c r="C40">
        <v>34.509998000000003</v>
      </c>
      <c r="D40">
        <v>33.779998999999997</v>
      </c>
      <c r="E40">
        <v>33.82</v>
      </c>
      <c r="F40">
        <v>29.151007</v>
      </c>
      <c r="G40">
        <f t="shared" si="0"/>
        <v>-2.3107943580551349E-2</v>
      </c>
      <c r="H40">
        <v>7766500</v>
      </c>
    </row>
    <row r="41" spans="1:8">
      <c r="A41" s="1">
        <v>43889</v>
      </c>
      <c r="B41">
        <v>33.159999999999997</v>
      </c>
      <c r="C41">
        <v>33.639999000000003</v>
      </c>
      <c r="D41">
        <v>32.770000000000003</v>
      </c>
      <c r="E41">
        <v>33.57</v>
      </c>
      <c r="F41">
        <v>28.935524000000001</v>
      </c>
      <c r="G41">
        <f t="shared" si="0"/>
        <v>-7.3919573344413125E-3</v>
      </c>
      <c r="H41">
        <v>9456400</v>
      </c>
    </row>
    <row r="42" spans="1:8">
      <c r="A42" s="1">
        <v>43892</v>
      </c>
      <c r="B42">
        <v>33.270000000000003</v>
      </c>
      <c r="C42">
        <v>33.779998999999997</v>
      </c>
      <c r="D42">
        <v>32.950001</v>
      </c>
      <c r="E42">
        <v>33.770000000000003</v>
      </c>
      <c r="F42">
        <v>29.10791</v>
      </c>
      <c r="G42">
        <f t="shared" si="0"/>
        <v>5.9575903999526947E-3</v>
      </c>
      <c r="H42">
        <v>7591400</v>
      </c>
    </row>
    <row r="43" spans="1:8">
      <c r="A43" s="1">
        <v>43893</v>
      </c>
      <c r="B43">
        <v>33.529998999999997</v>
      </c>
      <c r="C43">
        <v>33.729999999999997</v>
      </c>
      <c r="D43">
        <v>32.340000000000003</v>
      </c>
      <c r="E43">
        <v>32.57</v>
      </c>
      <c r="F43">
        <v>28.073575999999999</v>
      </c>
      <c r="G43">
        <f t="shared" si="0"/>
        <v>-3.5534464686746703E-2</v>
      </c>
      <c r="H43">
        <v>11539200</v>
      </c>
    </row>
    <row r="44" spans="1:8">
      <c r="A44" s="1">
        <v>43894</v>
      </c>
      <c r="B44">
        <v>32.990001999999997</v>
      </c>
      <c r="C44">
        <v>33.259998000000003</v>
      </c>
      <c r="D44">
        <v>32.700001</v>
      </c>
      <c r="E44">
        <v>33.229999999999997</v>
      </c>
      <c r="F44">
        <v>28.642458000000001</v>
      </c>
      <c r="G44">
        <f t="shared" si="0"/>
        <v>2.0263966371794062E-2</v>
      </c>
      <c r="H44">
        <v>6846700</v>
      </c>
    </row>
    <row r="45" spans="1:8">
      <c r="A45" s="1">
        <v>43895</v>
      </c>
      <c r="B45">
        <v>32.669998</v>
      </c>
      <c r="C45">
        <v>32.810001</v>
      </c>
      <c r="D45">
        <v>32.439999</v>
      </c>
      <c r="E45">
        <v>32.729999999999997</v>
      </c>
      <c r="F45">
        <v>28.211487000000002</v>
      </c>
      <c r="G45">
        <f t="shared" si="0"/>
        <v>-1.504657875382065E-2</v>
      </c>
      <c r="H45">
        <v>7171700</v>
      </c>
    </row>
    <row r="46" spans="1:8">
      <c r="A46" s="1">
        <v>43896</v>
      </c>
      <c r="B46">
        <v>31.93</v>
      </c>
      <c r="C46">
        <v>32.340000000000003</v>
      </c>
      <c r="D46">
        <v>31.860001</v>
      </c>
      <c r="E46">
        <v>32.259998000000003</v>
      </c>
      <c r="F46">
        <v>27.806372</v>
      </c>
      <c r="G46">
        <f t="shared" si="0"/>
        <v>-1.4359930761537076E-2</v>
      </c>
      <c r="H46">
        <v>5397600</v>
      </c>
    </row>
    <row r="47" spans="1:8">
      <c r="A47" s="1">
        <v>43899</v>
      </c>
      <c r="B47">
        <v>30.65</v>
      </c>
      <c r="C47">
        <v>31.27</v>
      </c>
      <c r="D47">
        <v>30.25</v>
      </c>
      <c r="E47">
        <v>30.450001</v>
      </c>
      <c r="F47">
        <v>26.24625</v>
      </c>
      <c r="G47">
        <f t="shared" si="0"/>
        <v>-5.6106636277469035E-2</v>
      </c>
      <c r="H47">
        <v>11090600</v>
      </c>
    </row>
    <row r="48" spans="1:8">
      <c r="A48" s="1">
        <v>43900</v>
      </c>
      <c r="B48">
        <v>31.709999</v>
      </c>
      <c r="C48">
        <v>31.75</v>
      </c>
      <c r="D48">
        <v>30.82</v>
      </c>
      <c r="E48">
        <v>31.67</v>
      </c>
      <c r="F48">
        <v>27.297823000000001</v>
      </c>
      <c r="G48">
        <f t="shared" si="0"/>
        <v>4.0065647473448651E-2</v>
      </c>
      <c r="H48">
        <v>10959700</v>
      </c>
    </row>
    <row r="49" spans="1:8">
      <c r="A49" s="1">
        <v>43901</v>
      </c>
      <c r="B49">
        <v>31.27</v>
      </c>
      <c r="C49">
        <v>31.33</v>
      </c>
      <c r="D49">
        <v>30.67</v>
      </c>
      <c r="E49">
        <v>30.91</v>
      </c>
      <c r="F49">
        <v>26.642744</v>
      </c>
      <c r="G49">
        <f t="shared" si="0"/>
        <v>-2.3997481410880317E-2</v>
      </c>
      <c r="H49">
        <v>7740400</v>
      </c>
    </row>
    <row r="50" spans="1:8">
      <c r="A50" s="1">
        <v>43902</v>
      </c>
      <c r="B50">
        <v>28.66</v>
      </c>
      <c r="C50">
        <v>28.860001</v>
      </c>
      <c r="D50">
        <v>27.700001</v>
      </c>
      <c r="E50">
        <v>28.549999</v>
      </c>
      <c r="F50">
        <v>24.608553000000001</v>
      </c>
      <c r="G50">
        <f t="shared" si="0"/>
        <v>-7.6350656674102346E-2</v>
      </c>
      <c r="H50">
        <v>9113600</v>
      </c>
    </row>
    <row r="51" spans="1:8">
      <c r="A51" s="1">
        <v>43903</v>
      </c>
      <c r="B51">
        <v>29.52</v>
      </c>
      <c r="C51">
        <v>29.92</v>
      </c>
      <c r="D51">
        <v>28.370000999999998</v>
      </c>
      <c r="E51">
        <v>29.9</v>
      </c>
      <c r="F51">
        <v>25.772181</v>
      </c>
      <c r="G51">
        <f t="shared" si="0"/>
        <v>4.7285510854701673E-2</v>
      </c>
      <c r="H51">
        <v>8070300</v>
      </c>
    </row>
    <row r="52" spans="1:8">
      <c r="A52" s="1">
        <v>43906</v>
      </c>
      <c r="B52">
        <v>26.93</v>
      </c>
      <c r="C52">
        <v>28.700001</v>
      </c>
      <c r="D52">
        <v>26.83</v>
      </c>
      <c r="E52">
        <v>28.139999</v>
      </c>
      <c r="F52">
        <v>24.255154000000001</v>
      </c>
      <c r="G52">
        <f t="shared" si="0"/>
        <v>-5.8862965458763461E-2</v>
      </c>
      <c r="H52">
        <v>6648800</v>
      </c>
    </row>
    <row r="53" spans="1:8">
      <c r="A53" s="1">
        <v>43907</v>
      </c>
      <c r="B53">
        <v>29.15</v>
      </c>
      <c r="C53">
        <v>29.85</v>
      </c>
      <c r="D53">
        <v>28.559999000000001</v>
      </c>
      <c r="E53">
        <v>29.700001</v>
      </c>
      <c r="F53">
        <v>25.599792000000001</v>
      </c>
      <c r="G53">
        <f t="shared" si="0"/>
        <v>5.5437207283862255E-2</v>
      </c>
      <c r="H53">
        <v>9833700</v>
      </c>
    </row>
    <row r="54" spans="1:8">
      <c r="A54" s="1">
        <v>43908</v>
      </c>
      <c r="B54">
        <v>28.43</v>
      </c>
      <c r="C54">
        <v>29.129999000000002</v>
      </c>
      <c r="D54">
        <v>27.99</v>
      </c>
      <c r="E54">
        <v>28.6</v>
      </c>
      <c r="F54">
        <v>24.651651000000001</v>
      </c>
      <c r="G54">
        <f t="shared" si="0"/>
        <v>-3.7037058738602191E-2</v>
      </c>
      <c r="H54">
        <v>12957900</v>
      </c>
    </row>
    <row r="55" spans="1:8">
      <c r="A55" s="1">
        <v>43909</v>
      </c>
      <c r="B55">
        <v>28.780000999999999</v>
      </c>
      <c r="C55">
        <v>29.530000999999999</v>
      </c>
      <c r="D55">
        <v>28.709999</v>
      </c>
      <c r="E55">
        <v>29.08</v>
      </c>
      <c r="F55">
        <v>25.065384000000002</v>
      </c>
      <c r="G55">
        <f t="shared" si="0"/>
        <v>1.6783176104513187E-2</v>
      </c>
      <c r="H55">
        <v>10479400</v>
      </c>
    </row>
    <row r="56" spans="1:8">
      <c r="A56" s="1">
        <v>43910</v>
      </c>
      <c r="B56">
        <v>29.6</v>
      </c>
      <c r="C56">
        <v>29.66</v>
      </c>
      <c r="D56">
        <v>28.59</v>
      </c>
      <c r="E56">
        <v>28.809999000000001</v>
      </c>
      <c r="F56">
        <v>24.832659</v>
      </c>
      <c r="G56">
        <f t="shared" si="0"/>
        <v>-9.2847171222273372E-3</v>
      </c>
      <c r="H56">
        <v>7821300</v>
      </c>
    </row>
    <row r="57" spans="1:8">
      <c r="A57" s="1">
        <v>43913</v>
      </c>
      <c r="B57">
        <v>29.15</v>
      </c>
      <c r="C57">
        <v>29.23</v>
      </c>
      <c r="D57">
        <v>27.809999000000001</v>
      </c>
      <c r="E57">
        <v>28.129999000000002</v>
      </c>
      <c r="F57">
        <v>24.246534</v>
      </c>
      <c r="G57">
        <f t="shared" si="0"/>
        <v>-2.3602989917430928E-2</v>
      </c>
      <c r="H57">
        <v>8219300</v>
      </c>
    </row>
    <row r="58" spans="1:8">
      <c r="A58" s="1">
        <v>43914</v>
      </c>
      <c r="B58">
        <v>29.32</v>
      </c>
      <c r="C58">
        <v>30.08</v>
      </c>
      <c r="D58">
        <v>28.84</v>
      </c>
      <c r="E58">
        <v>29.59</v>
      </c>
      <c r="F58">
        <v>25.504978000000001</v>
      </c>
      <c r="G58">
        <f t="shared" si="0"/>
        <v>5.1902016180951804E-2</v>
      </c>
      <c r="H58">
        <v>7844200</v>
      </c>
    </row>
    <row r="59" spans="1:8">
      <c r="A59" s="1">
        <v>43915</v>
      </c>
      <c r="B59">
        <v>29.469999000000001</v>
      </c>
      <c r="C59">
        <v>30.42</v>
      </c>
      <c r="D59">
        <v>29.08</v>
      </c>
      <c r="E59">
        <v>29.700001</v>
      </c>
      <c r="F59">
        <v>25.599792000000001</v>
      </c>
      <c r="G59">
        <f t="shared" si="0"/>
        <v>3.7174703699018874E-3</v>
      </c>
      <c r="H59">
        <v>7512700</v>
      </c>
    </row>
    <row r="60" spans="1:8">
      <c r="A60" s="1">
        <v>43916</v>
      </c>
      <c r="B60">
        <v>29.299999</v>
      </c>
      <c r="C60">
        <v>30.209999</v>
      </c>
      <c r="D60">
        <v>29.219999000000001</v>
      </c>
      <c r="E60">
        <v>30.129999000000002</v>
      </c>
      <c r="F60">
        <v>25.970427000000001</v>
      </c>
      <c r="G60">
        <f t="shared" si="0"/>
        <v>1.447804732163438E-2</v>
      </c>
      <c r="H60">
        <v>7979500</v>
      </c>
    </row>
    <row r="61" spans="1:8">
      <c r="A61" s="1">
        <v>43917</v>
      </c>
      <c r="B61">
        <v>28.82</v>
      </c>
      <c r="C61">
        <v>29.5</v>
      </c>
      <c r="D61">
        <v>28.559999000000001</v>
      </c>
      <c r="E61">
        <v>28.870000999999998</v>
      </c>
      <c r="F61">
        <v>24.884377000000001</v>
      </c>
      <c r="G61">
        <f t="shared" si="0"/>
        <v>-4.1818719422672568E-2</v>
      </c>
      <c r="H61">
        <v>6997500</v>
      </c>
    </row>
    <row r="62" spans="1:8">
      <c r="A62" s="1">
        <v>43920</v>
      </c>
      <c r="B62">
        <v>28.42</v>
      </c>
      <c r="C62">
        <v>28.91</v>
      </c>
      <c r="D62">
        <v>28.27</v>
      </c>
      <c r="E62">
        <v>28.860001</v>
      </c>
      <c r="F62">
        <v>24.875758999999999</v>
      </c>
      <c r="G62">
        <f t="shared" si="0"/>
        <v>-3.463217102039895E-4</v>
      </c>
      <c r="H62">
        <v>4858800</v>
      </c>
    </row>
    <row r="63" spans="1:8">
      <c r="A63" s="1">
        <v>43921</v>
      </c>
      <c r="B63">
        <v>28.09</v>
      </c>
      <c r="C63">
        <v>28.370000999999998</v>
      </c>
      <c r="D63">
        <v>27.870000999999998</v>
      </c>
      <c r="E63">
        <v>28.01</v>
      </c>
      <c r="F63">
        <v>24.143103</v>
      </c>
      <c r="G63">
        <f t="shared" si="0"/>
        <v>-2.9452608863110408E-2</v>
      </c>
      <c r="H63">
        <v>6349000</v>
      </c>
    </row>
    <row r="64" spans="1:8">
      <c r="A64" s="1">
        <v>43922</v>
      </c>
      <c r="B64">
        <v>25.35</v>
      </c>
      <c r="C64">
        <v>25.799999</v>
      </c>
      <c r="D64">
        <v>25.1</v>
      </c>
      <c r="E64">
        <v>25.139999</v>
      </c>
      <c r="F64">
        <v>21.669319000000002</v>
      </c>
      <c r="G64">
        <f t="shared" si="0"/>
        <v>-0.10246338260661847</v>
      </c>
      <c r="H64">
        <v>8466600</v>
      </c>
    </row>
    <row r="65" spans="1:8">
      <c r="A65" s="1">
        <v>43923</v>
      </c>
      <c r="B65">
        <v>24.120000999999998</v>
      </c>
      <c r="C65">
        <v>24.91</v>
      </c>
      <c r="D65">
        <v>23.950001</v>
      </c>
      <c r="E65">
        <v>24.530000999999999</v>
      </c>
      <c r="F65">
        <v>21.143529999999998</v>
      </c>
      <c r="G65">
        <f t="shared" si="0"/>
        <v>-2.4264214302258558E-2</v>
      </c>
      <c r="H65">
        <v>6857900</v>
      </c>
    </row>
    <row r="66" spans="1:8">
      <c r="A66" s="1">
        <v>43924</v>
      </c>
      <c r="B66">
        <v>24.360001</v>
      </c>
      <c r="C66">
        <v>24.5</v>
      </c>
      <c r="D66">
        <v>24.120000999999998</v>
      </c>
      <c r="E66">
        <v>24.33</v>
      </c>
      <c r="F66">
        <v>20.971142</v>
      </c>
      <c r="G66">
        <f t="shared" si="0"/>
        <v>-8.15322701554555E-3</v>
      </c>
      <c r="H66">
        <v>4787200</v>
      </c>
    </row>
    <row r="67" spans="1:8">
      <c r="A67" s="1">
        <v>43927</v>
      </c>
      <c r="B67">
        <v>25.629999000000002</v>
      </c>
      <c r="C67">
        <v>25.629999000000002</v>
      </c>
      <c r="D67">
        <v>25.27</v>
      </c>
      <c r="E67">
        <v>25.43</v>
      </c>
      <c r="F67">
        <v>21.919283</v>
      </c>
      <c r="G67">
        <f t="shared" si="0"/>
        <v>4.5211700917384468E-2</v>
      </c>
      <c r="H67">
        <v>5738400</v>
      </c>
    </row>
    <row r="68" spans="1:8">
      <c r="A68" s="1">
        <v>43928</v>
      </c>
      <c r="B68">
        <v>26.16</v>
      </c>
      <c r="C68">
        <v>26.219999000000001</v>
      </c>
      <c r="D68">
        <v>25.49</v>
      </c>
      <c r="E68">
        <v>25.6</v>
      </c>
      <c r="F68">
        <v>22.065811</v>
      </c>
      <c r="G68">
        <f t="shared" ref="G68:G131" si="1">(F68/F67)-1</f>
        <v>6.684890194629034E-3</v>
      </c>
      <c r="H68">
        <v>5343900</v>
      </c>
    </row>
    <row r="69" spans="1:8">
      <c r="A69" s="1">
        <v>43929</v>
      </c>
      <c r="B69">
        <v>25.889999</v>
      </c>
      <c r="C69">
        <v>26.17</v>
      </c>
      <c r="D69">
        <v>25.6</v>
      </c>
      <c r="E69">
        <v>26.01</v>
      </c>
      <c r="F69">
        <v>22.419208999999999</v>
      </c>
      <c r="G69">
        <f t="shared" si="1"/>
        <v>1.6015636135014333E-2</v>
      </c>
      <c r="H69">
        <v>3658100</v>
      </c>
    </row>
    <row r="70" spans="1:8">
      <c r="A70" s="1">
        <v>43930</v>
      </c>
      <c r="B70">
        <v>26.190000999999999</v>
      </c>
      <c r="C70">
        <v>26.950001</v>
      </c>
      <c r="D70">
        <v>26.17</v>
      </c>
      <c r="E70">
        <v>26.76</v>
      </c>
      <c r="F70">
        <v>23.065670000000001</v>
      </c>
      <c r="G70">
        <f t="shared" si="1"/>
        <v>2.8835138652751002E-2</v>
      </c>
      <c r="H70">
        <v>5430600</v>
      </c>
    </row>
    <row r="71" spans="1:8">
      <c r="A71" s="1">
        <v>43934</v>
      </c>
      <c r="B71">
        <v>26.6</v>
      </c>
      <c r="C71">
        <v>26.700001</v>
      </c>
      <c r="D71">
        <v>26.290001</v>
      </c>
      <c r="E71">
        <v>26.440000999999999</v>
      </c>
      <c r="F71">
        <v>22.789850000000001</v>
      </c>
      <c r="G71">
        <f t="shared" si="1"/>
        <v>-1.195803113458227E-2</v>
      </c>
      <c r="H71">
        <v>2393800</v>
      </c>
    </row>
    <row r="72" spans="1:8">
      <c r="A72" s="1">
        <v>43935</v>
      </c>
      <c r="B72">
        <v>26.91</v>
      </c>
      <c r="C72">
        <v>27.15</v>
      </c>
      <c r="D72">
        <v>26.719999000000001</v>
      </c>
      <c r="E72">
        <v>26.85</v>
      </c>
      <c r="F72">
        <v>23.143248</v>
      </c>
      <c r="G72">
        <f t="shared" si="1"/>
        <v>1.5506815534108265E-2</v>
      </c>
      <c r="H72">
        <v>4450400</v>
      </c>
    </row>
    <row r="73" spans="1:8">
      <c r="A73" s="1">
        <v>43936</v>
      </c>
      <c r="B73">
        <v>25.530000999999999</v>
      </c>
      <c r="C73">
        <v>25.68</v>
      </c>
      <c r="D73">
        <v>25.389999</v>
      </c>
      <c r="E73">
        <v>25.450001</v>
      </c>
      <c r="F73">
        <v>21.936522</v>
      </c>
      <c r="G73">
        <f t="shared" si="1"/>
        <v>-5.2141600867777971E-2</v>
      </c>
      <c r="H73">
        <v>4751600</v>
      </c>
    </row>
    <row r="74" spans="1:8">
      <c r="A74" s="1">
        <v>43937</v>
      </c>
      <c r="B74">
        <v>25.280000999999999</v>
      </c>
      <c r="C74">
        <v>25.389999</v>
      </c>
      <c r="D74">
        <v>25.030000999999999</v>
      </c>
      <c r="E74">
        <v>25.26</v>
      </c>
      <c r="F74">
        <v>21.772751</v>
      </c>
      <c r="G74">
        <f t="shared" si="1"/>
        <v>-7.4656775581836143E-3</v>
      </c>
      <c r="H74">
        <v>4177700</v>
      </c>
    </row>
    <row r="75" spans="1:8">
      <c r="A75" s="1">
        <v>43938</v>
      </c>
      <c r="B75">
        <v>25.809999000000001</v>
      </c>
      <c r="C75">
        <v>26.01</v>
      </c>
      <c r="D75">
        <v>25.629999000000002</v>
      </c>
      <c r="E75">
        <v>25.959999</v>
      </c>
      <c r="F75">
        <v>22.376114000000001</v>
      </c>
      <c r="G75">
        <f t="shared" si="1"/>
        <v>2.7711840364132323E-2</v>
      </c>
      <c r="H75">
        <v>5217000</v>
      </c>
    </row>
    <row r="76" spans="1:8">
      <c r="A76" s="1">
        <v>43941</v>
      </c>
      <c r="B76">
        <v>25.620000999999998</v>
      </c>
      <c r="C76">
        <v>26</v>
      </c>
      <c r="D76">
        <v>25.49</v>
      </c>
      <c r="E76">
        <v>25.52</v>
      </c>
      <c r="F76">
        <v>21.996859000000001</v>
      </c>
      <c r="G76">
        <f t="shared" si="1"/>
        <v>-1.6949100277197426E-2</v>
      </c>
      <c r="H76">
        <v>4659000</v>
      </c>
    </row>
    <row r="77" spans="1:8">
      <c r="A77" s="1">
        <v>43942</v>
      </c>
      <c r="B77">
        <v>24.690000999999999</v>
      </c>
      <c r="C77">
        <v>24.940000999999999</v>
      </c>
      <c r="D77">
        <v>24.48</v>
      </c>
      <c r="E77">
        <v>24.68</v>
      </c>
      <c r="F77">
        <v>21.272821</v>
      </c>
      <c r="G77">
        <f t="shared" si="1"/>
        <v>-3.2915517620038415E-2</v>
      </c>
      <c r="H77">
        <v>4815000</v>
      </c>
    </row>
    <row r="78" spans="1:8">
      <c r="A78" s="1">
        <v>43943</v>
      </c>
      <c r="B78">
        <v>25.120000999999998</v>
      </c>
      <c r="C78">
        <v>25.16</v>
      </c>
      <c r="D78">
        <v>24.809999000000001</v>
      </c>
      <c r="E78">
        <v>24.969999000000001</v>
      </c>
      <c r="F78">
        <v>21.522787000000001</v>
      </c>
      <c r="G78">
        <f t="shared" si="1"/>
        <v>1.1750486689094952E-2</v>
      </c>
      <c r="H78">
        <v>3187400</v>
      </c>
    </row>
    <row r="79" spans="1:8">
      <c r="A79" s="1">
        <v>43944</v>
      </c>
      <c r="B79">
        <v>24.940000999999999</v>
      </c>
      <c r="C79">
        <v>25.35</v>
      </c>
      <c r="D79">
        <v>24.91</v>
      </c>
      <c r="E79">
        <v>25.01</v>
      </c>
      <c r="F79">
        <v>21.557268000000001</v>
      </c>
      <c r="G79">
        <f t="shared" si="1"/>
        <v>1.6020694717648887E-3</v>
      </c>
      <c r="H79">
        <v>2688900</v>
      </c>
    </row>
    <row r="80" spans="1:8">
      <c r="A80" s="1">
        <v>43945</v>
      </c>
      <c r="B80">
        <v>25.16</v>
      </c>
      <c r="C80">
        <v>25.18</v>
      </c>
      <c r="D80">
        <v>24.690000999999999</v>
      </c>
      <c r="E80">
        <v>24.98</v>
      </c>
      <c r="F80">
        <v>21.531407999999999</v>
      </c>
      <c r="G80">
        <f t="shared" si="1"/>
        <v>-1.1995954218317895E-3</v>
      </c>
      <c r="H80">
        <v>2343400</v>
      </c>
    </row>
    <row r="81" spans="1:8">
      <c r="A81" s="1">
        <v>43948</v>
      </c>
      <c r="B81">
        <v>25.379999000000002</v>
      </c>
      <c r="C81">
        <v>25.93</v>
      </c>
      <c r="D81">
        <v>25.309999000000001</v>
      </c>
      <c r="E81">
        <v>25.82</v>
      </c>
      <c r="F81">
        <v>22.25544</v>
      </c>
      <c r="G81">
        <f t="shared" si="1"/>
        <v>3.3626783719857167E-2</v>
      </c>
      <c r="H81">
        <v>4985900</v>
      </c>
    </row>
    <row r="82" spans="1:8">
      <c r="A82" s="1">
        <v>43949</v>
      </c>
      <c r="B82">
        <v>26</v>
      </c>
      <c r="C82">
        <v>26.17</v>
      </c>
      <c r="D82">
        <v>25.77</v>
      </c>
      <c r="E82">
        <v>25.879999000000002</v>
      </c>
      <c r="F82">
        <v>22.307155999999999</v>
      </c>
      <c r="G82">
        <f t="shared" si="1"/>
        <v>2.3237464637859695E-3</v>
      </c>
      <c r="H82">
        <v>4608300</v>
      </c>
    </row>
    <row r="83" spans="1:8">
      <c r="A83" s="1">
        <v>43950</v>
      </c>
      <c r="B83">
        <v>26.559999000000001</v>
      </c>
      <c r="C83">
        <v>26.77</v>
      </c>
      <c r="D83">
        <v>26.379999000000002</v>
      </c>
      <c r="E83">
        <v>26.58</v>
      </c>
      <c r="F83">
        <v>22.910520999999999</v>
      </c>
      <c r="G83">
        <f t="shared" si="1"/>
        <v>2.7048046824077465E-2</v>
      </c>
      <c r="H83">
        <v>4871200</v>
      </c>
    </row>
    <row r="84" spans="1:8">
      <c r="A84" s="1">
        <v>43951</v>
      </c>
      <c r="B84">
        <v>25.98</v>
      </c>
      <c r="C84">
        <v>26.02</v>
      </c>
      <c r="D84">
        <v>25.610001</v>
      </c>
      <c r="E84">
        <v>25.73</v>
      </c>
      <c r="F84">
        <v>22.177866000000002</v>
      </c>
      <c r="G84">
        <f t="shared" si="1"/>
        <v>-3.1978975947338673E-2</v>
      </c>
      <c r="H84">
        <v>2843000</v>
      </c>
    </row>
    <row r="85" spans="1:8">
      <c r="A85" s="1">
        <v>43952</v>
      </c>
      <c r="B85">
        <v>25.34</v>
      </c>
      <c r="C85">
        <v>25.389999</v>
      </c>
      <c r="D85">
        <v>25.120000999999998</v>
      </c>
      <c r="E85">
        <v>25.280000999999999</v>
      </c>
      <c r="F85">
        <v>21.789991000000001</v>
      </c>
      <c r="G85">
        <f t="shared" si="1"/>
        <v>-1.7489284135813632E-2</v>
      </c>
      <c r="H85">
        <v>3700900</v>
      </c>
    </row>
    <row r="86" spans="1:8">
      <c r="A86" s="1">
        <v>43955</v>
      </c>
      <c r="B86">
        <v>24.780000999999999</v>
      </c>
      <c r="C86">
        <v>24.809999000000001</v>
      </c>
      <c r="D86">
        <v>24.540001</v>
      </c>
      <c r="E86">
        <v>24.76</v>
      </c>
      <c r="F86">
        <v>21.34178</v>
      </c>
      <c r="G86">
        <f t="shared" si="1"/>
        <v>-2.0569581694641403E-2</v>
      </c>
      <c r="H86">
        <v>3704900</v>
      </c>
    </row>
    <row r="87" spans="1:8">
      <c r="A87" s="1">
        <v>43956</v>
      </c>
      <c r="B87">
        <v>24.93</v>
      </c>
      <c r="C87">
        <v>25.01</v>
      </c>
      <c r="D87">
        <v>24.809999000000001</v>
      </c>
      <c r="E87">
        <v>24.889999</v>
      </c>
      <c r="F87">
        <v>21.453832999999999</v>
      </c>
      <c r="G87">
        <f t="shared" si="1"/>
        <v>5.2504055425555141E-3</v>
      </c>
      <c r="H87">
        <v>3439500</v>
      </c>
    </row>
    <row r="88" spans="1:8">
      <c r="A88" s="1">
        <v>43957</v>
      </c>
      <c r="B88">
        <v>24.91</v>
      </c>
      <c r="C88">
        <v>24.950001</v>
      </c>
      <c r="D88">
        <v>24.73</v>
      </c>
      <c r="E88">
        <v>24.82</v>
      </c>
      <c r="F88">
        <v>21.393495999999999</v>
      </c>
      <c r="G88">
        <f t="shared" si="1"/>
        <v>-2.8124111901123294E-3</v>
      </c>
      <c r="H88">
        <v>3178600</v>
      </c>
    </row>
    <row r="89" spans="1:8">
      <c r="A89" s="1">
        <v>43958</v>
      </c>
      <c r="B89">
        <v>25.07</v>
      </c>
      <c r="C89">
        <v>25.52</v>
      </c>
      <c r="D89">
        <v>25.07</v>
      </c>
      <c r="E89">
        <v>25.209999</v>
      </c>
      <c r="F89">
        <v>21.729652000000002</v>
      </c>
      <c r="G89">
        <f t="shared" si="1"/>
        <v>1.571299987622421E-2</v>
      </c>
      <c r="H89">
        <v>3561600</v>
      </c>
    </row>
    <row r="90" spans="1:8">
      <c r="A90" s="1">
        <v>43959</v>
      </c>
      <c r="B90">
        <v>25.68</v>
      </c>
      <c r="C90">
        <v>25.76</v>
      </c>
      <c r="D90">
        <v>25.52</v>
      </c>
      <c r="E90">
        <v>25.629999000000002</v>
      </c>
      <c r="F90">
        <v>22.091671000000002</v>
      </c>
      <c r="G90">
        <f t="shared" si="1"/>
        <v>1.66601379534288E-2</v>
      </c>
      <c r="H90">
        <v>2447100</v>
      </c>
    </row>
    <row r="91" spans="1:8">
      <c r="A91" s="1">
        <v>43962</v>
      </c>
      <c r="B91">
        <v>25.24</v>
      </c>
      <c r="C91">
        <v>25.530000999999999</v>
      </c>
      <c r="D91">
        <v>25.139999</v>
      </c>
      <c r="E91">
        <v>25.49</v>
      </c>
      <c r="F91">
        <v>21.970997000000001</v>
      </c>
      <c r="G91">
        <f t="shared" si="1"/>
        <v>-5.4624206561830757E-3</v>
      </c>
      <c r="H91">
        <v>2868000</v>
      </c>
    </row>
    <row r="92" spans="1:8">
      <c r="A92" s="1">
        <v>43963</v>
      </c>
      <c r="B92">
        <v>25.6</v>
      </c>
      <c r="C92">
        <v>25.620000999999998</v>
      </c>
      <c r="D92">
        <v>25.030000999999999</v>
      </c>
      <c r="E92">
        <v>25.030000999999999</v>
      </c>
      <c r="F92">
        <v>21.574503</v>
      </c>
      <c r="G92">
        <f t="shared" si="1"/>
        <v>-1.804624523866627E-2</v>
      </c>
      <c r="H92">
        <v>3179100</v>
      </c>
    </row>
    <row r="93" spans="1:8">
      <c r="A93" s="1">
        <v>43964</v>
      </c>
      <c r="B93">
        <v>24.959999</v>
      </c>
      <c r="C93">
        <v>24.959999</v>
      </c>
      <c r="D93">
        <v>24.530000999999999</v>
      </c>
      <c r="E93">
        <v>24.700001</v>
      </c>
      <c r="F93">
        <v>21.290064000000001</v>
      </c>
      <c r="G93">
        <f t="shared" si="1"/>
        <v>-1.3184034876724593E-2</v>
      </c>
      <c r="H93">
        <v>4114900</v>
      </c>
    </row>
    <row r="94" spans="1:8">
      <c r="A94" s="1">
        <v>43965</v>
      </c>
      <c r="B94">
        <v>23.959999</v>
      </c>
      <c r="C94">
        <v>24.6</v>
      </c>
      <c r="D94">
        <v>23.879999000000002</v>
      </c>
      <c r="E94">
        <v>24.540001</v>
      </c>
      <c r="F94">
        <v>21.152152999999998</v>
      </c>
      <c r="G94">
        <f t="shared" si="1"/>
        <v>-6.4777165535999659E-3</v>
      </c>
      <c r="H94">
        <v>5744500</v>
      </c>
    </row>
    <row r="95" spans="1:8">
      <c r="A95" s="1">
        <v>43966</v>
      </c>
      <c r="B95">
        <v>24.16</v>
      </c>
      <c r="C95">
        <v>24.370000999999998</v>
      </c>
      <c r="D95">
        <v>24.049999</v>
      </c>
      <c r="E95">
        <v>24.33</v>
      </c>
      <c r="F95">
        <v>20.971142</v>
      </c>
      <c r="G95">
        <f t="shared" si="1"/>
        <v>-8.5575685841530191E-3</v>
      </c>
      <c r="H95">
        <v>3705700</v>
      </c>
    </row>
    <row r="96" spans="1:8">
      <c r="A96" s="1">
        <v>43969</v>
      </c>
      <c r="B96">
        <v>24.92</v>
      </c>
      <c r="C96">
        <v>25.370000999999998</v>
      </c>
      <c r="D96">
        <v>24.889999</v>
      </c>
      <c r="E96">
        <v>25.26</v>
      </c>
      <c r="F96">
        <v>21.772751</v>
      </c>
      <c r="G96">
        <f t="shared" si="1"/>
        <v>3.8224384728309024E-2</v>
      </c>
      <c r="H96">
        <v>5019900</v>
      </c>
    </row>
    <row r="97" spans="1:8">
      <c r="A97" s="1">
        <v>43970</v>
      </c>
      <c r="B97">
        <v>25.040001</v>
      </c>
      <c r="C97">
        <v>25.200001</v>
      </c>
      <c r="D97">
        <v>24.879999000000002</v>
      </c>
      <c r="E97">
        <v>24.9</v>
      </c>
      <c r="F97">
        <v>21.462451999999999</v>
      </c>
      <c r="G97">
        <f t="shared" si="1"/>
        <v>-1.4251713070158267E-2</v>
      </c>
      <c r="H97">
        <v>4313300</v>
      </c>
    </row>
    <row r="98" spans="1:8">
      <c r="A98" s="1">
        <v>43971</v>
      </c>
      <c r="B98">
        <v>25.16</v>
      </c>
      <c r="C98">
        <v>25.309999000000001</v>
      </c>
      <c r="D98">
        <v>25.08</v>
      </c>
      <c r="E98">
        <v>25.129999000000002</v>
      </c>
      <c r="F98">
        <v>21.660698</v>
      </c>
      <c r="G98">
        <f t="shared" si="1"/>
        <v>9.2368756375087457E-3</v>
      </c>
      <c r="H98">
        <v>3509600</v>
      </c>
    </row>
    <row r="99" spans="1:8">
      <c r="A99" s="1">
        <v>43972</v>
      </c>
      <c r="B99">
        <v>24.4</v>
      </c>
      <c r="C99">
        <v>24.620000999999998</v>
      </c>
      <c r="D99">
        <v>24.309999000000001</v>
      </c>
      <c r="E99">
        <v>24.4</v>
      </c>
      <c r="F99">
        <v>21.031479000000001</v>
      </c>
      <c r="G99">
        <f t="shared" si="1"/>
        <v>-2.9048879218942947E-2</v>
      </c>
      <c r="H99">
        <v>4311000</v>
      </c>
    </row>
    <row r="100" spans="1:8">
      <c r="A100" s="1">
        <v>43973</v>
      </c>
      <c r="B100">
        <v>23.33</v>
      </c>
      <c r="C100">
        <v>23.43</v>
      </c>
      <c r="D100">
        <v>22.959999</v>
      </c>
      <c r="E100">
        <v>22.969999000000001</v>
      </c>
      <c r="F100">
        <v>19.798895000000002</v>
      </c>
      <c r="G100">
        <f t="shared" si="1"/>
        <v>-5.8606624859811274E-2</v>
      </c>
      <c r="H100">
        <v>7830200</v>
      </c>
    </row>
    <row r="101" spans="1:8">
      <c r="A101" s="1">
        <v>43977</v>
      </c>
      <c r="B101">
        <v>23.629999000000002</v>
      </c>
      <c r="C101">
        <v>24.040001</v>
      </c>
      <c r="D101">
        <v>23.620000999999998</v>
      </c>
      <c r="E101">
        <v>23.809999000000001</v>
      </c>
      <c r="F101">
        <v>20.522928</v>
      </c>
      <c r="G101">
        <f t="shared" si="1"/>
        <v>3.6569364098349766E-2</v>
      </c>
      <c r="H101">
        <v>7400600</v>
      </c>
    </row>
    <row r="102" spans="1:8">
      <c r="A102" s="1">
        <v>43978</v>
      </c>
      <c r="B102">
        <v>24.35</v>
      </c>
      <c r="C102">
        <v>24.42</v>
      </c>
      <c r="D102">
        <v>24.040001</v>
      </c>
      <c r="E102">
        <v>24.17</v>
      </c>
      <c r="F102">
        <v>20.833231000000001</v>
      </c>
      <c r="G102">
        <f t="shared" si="1"/>
        <v>1.5119821109346621E-2</v>
      </c>
      <c r="H102">
        <v>6310100</v>
      </c>
    </row>
    <row r="103" spans="1:8">
      <c r="A103" s="1">
        <v>43979</v>
      </c>
      <c r="B103">
        <v>23.6</v>
      </c>
      <c r="C103">
        <v>23.879999000000002</v>
      </c>
      <c r="D103">
        <v>23.459999</v>
      </c>
      <c r="E103">
        <v>23.59</v>
      </c>
      <c r="F103">
        <v>20.333302</v>
      </c>
      <c r="G103">
        <f t="shared" si="1"/>
        <v>-2.3996709871838995E-2</v>
      </c>
      <c r="H103">
        <v>6665700</v>
      </c>
    </row>
    <row r="104" spans="1:8">
      <c r="A104" s="1">
        <v>43980</v>
      </c>
      <c r="B104">
        <v>22.99</v>
      </c>
      <c r="C104">
        <v>23.129999000000002</v>
      </c>
      <c r="D104">
        <v>22.67</v>
      </c>
      <c r="E104">
        <v>23.049999</v>
      </c>
      <c r="F104">
        <v>19.867849</v>
      </c>
      <c r="G104">
        <f t="shared" si="1"/>
        <v>-2.2891166422453146E-2</v>
      </c>
      <c r="H104">
        <v>7846000</v>
      </c>
    </row>
    <row r="105" spans="1:8">
      <c r="A105" s="1">
        <v>43983</v>
      </c>
      <c r="B105">
        <v>23.26</v>
      </c>
      <c r="C105">
        <v>23.84</v>
      </c>
      <c r="D105">
        <v>23.190000999999999</v>
      </c>
      <c r="E105">
        <v>23.82</v>
      </c>
      <c r="F105">
        <v>20.531548999999998</v>
      </c>
      <c r="G105">
        <f t="shared" si="1"/>
        <v>3.3405730031469405E-2</v>
      </c>
      <c r="H105">
        <v>5091300</v>
      </c>
    </row>
    <row r="106" spans="1:8">
      <c r="A106" s="1">
        <v>43984</v>
      </c>
      <c r="B106">
        <v>24.139999</v>
      </c>
      <c r="C106">
        <v>24.25</v>
      </c>
      <c r="D106">
        <v>23.959999</v>
      </c>
      <c r="E106">
        <v>24.15</v>
      </c>
      <c r="F106">
        <v>20.815989999999999</v>
      </c>
      <c r="G106">
        <f t="shared" si="1"/>
        <v>1.3853849994464706E-2</v>
      </c>
      <c r="H106">
        <v>5270300</v>
      </c>
    </row>
    <row r="107" spans="1:8">
      <c r="A107" s="1">
        <v>43985</v>
      </c>
      <c r="B107">
        <v>24.99</v>
      </c>
      <c r="C107">
        <v>25.35</v>
      </c>
      <c r="D107">
        <v>24.98</v>
      </c>
      <c r="E107">
        <v>25.26</v>
      </c>
      <c r="F107">
        <v>21.772751</v>
      </c>
      <c r="G107">
        <f t="shared" si="1"/>
        <v>4.5962791104338541E-2</v>
      </c>
      <c r="H107">
        <v>8289500</v>
      </c>
    </row>
    <row r="108" spans="1:8">
      <c r="A108" s="1">
        <v>43986</v>
      </c>
      <c r="B108">
        <v>24.870000999999998</v>
      </c>
      <c r="C108">
        <v>25.23</v>
      </c>
      <c r="D108">
        <v>24.77</v>
      </c>
      <c r="E108">
        <v>25.15</v>
      </c>
      <c r="F108">
        <v>21.677937</v>
      </c>
      <c r="G108">
        <f t="shared" si="1"/>
        <v>-4.3547092418408928E-3</v>
      </c>
      <c r="H108">
        <v>4502900</v>
      </c>
    </row>
    <row r="109" spans="1:8">
      <c r="A109" s="1">
        <v>43987</v>
      </c>
      <c r="B109">
        <v>27.01</v>
      </c>
      <c r="C109">
        <v>27.040001</v>
      </c>
      <c r="D109">
        <v>26.51</v>
      </c>
      <c r="E109">
        <v>26.549999</v>
      </c>
      <c r="F109">
        <v>22.884663</v>
      </c>
      <c r="G109">
        <f t="shared" si="1"/>
        <v>5.5666090366440324E-2</v>
      </c>
      <c r="H109">
        <v>9976200</v>
      </c>
    </row>
    <row r="110" spans="1:8">
      <c r="A110" s="1">
        <v>43990</v>
      </c>
      <c r="B110">
        <v>26.700001</v>
      </c>
      <c r="C110">
        <v>26.76</v>
      </c>
      <c r="D110">
        <v>26.15</v>
      </c>
      <c r="E110">
        <v>26.67</v>
      </c>
      <c r="F110">
        <v>22.988098000000001</v>
      </c>
      <c r="G110">
        <f t="shared" si="1"/>
        <v>4.5198393351915112E-3</v>
      </c>
      <c r="H110">
        <v>6161500</v>
      </c>
    </row>
    <row r="111" spans="1:8">
      <c r="A111" s="1">
        <v>43991</v>
      </c>
      <c r="B111">
        <v>25.620000999999998</v>
      </c>
      <c r="C111">
        <v>25.879999000000002</v>
      </c>
      <c r="D111">
        <v>25.540001</v>
      </c>
      <c r="E111">
        <v>25.75</v>
      </c>
      <c r="F111">
        <v>22.195107</v>
      </c>
      <c r="G111">
        <f t="shared" si="1"/>
        <v>-3.4495720350591896E-2</v>
      </c>
      <c r="H111">
        <v>4818600</v>
      </c>
    </row>
    <row r="112" spans="1:8">
      <c r="A112" s="1">
        <v>43992</v>
      </c>
      <c r="B112">
        <v>25.66</v>
      </c>
      <c r="C112">
        <v>25.709999</v>
      </c>
      <c r="D112">
        <v>25.200001</v>
      </c>
      <c r="E112">
        <v>25.290001</v>
      </c>
      <c r="F112">
        <v>21.798611000000001</v>
      </c>
      <c r="G112">
        <f t="shared" si="1"/>
        <v>-1.7864117528246126E-2</v>
      </c>
      <c r="H112">
        <v>4923700</v>
      </c>
    </row>
    <row r="113" spans="1:8">
      <c r="A113" s="1">
        <v>43993</v>
      </c>
      <c r="B113">
        <v>23.99</v>
      </c>
      <c r="C113">
        <v>24.129999000000002</v>
      </c>
      <c r="D113">
        <v>23.42</v>
      </c>
      <c r="E113">
        <v>23.52</v>
      </c>
      <c r="F113">
        <v>20.272966</v>
      </c>
      <c r="G113">
        <f t="shared" si="1"/>
        <v>-6.9988174934632386E-2</v>
      </c>
      <c r="H113">
        <v>6515300</v>
      </c>
    </row>
    <row r="114" spans="1:8">
      <c r="A114" s="1">
        <v>43994</v>
      </c>
      <c r="B114">
        <v>24.040001</v>
      </c>
      <c r="C114">
        <v>24.219999000000001</v>
      </c>
      <c r="D114">
        <v>23.51</v>
      </c>
      <c r="E114">
        <v>23.98</v>
      </c>
      <c r="F114">
        <v>20.669457999999999</v>
      </c>
      <c r="G114">
        <f t="shared" si="1"/>
        <v>1.9557671038366919E-2</v>
      </c>
      <c r="H114">
        <v>5047600</v>
      </c>
    </row>
    <row r="115" spans="1:8">
      <c r="A115" s="1">
        <v>43997</v>
      </c>
      <c r="B115">
        <v>23.379999000000002</v>
      </c>
      <c r="C115">
        <v>23.9</v>
      </c>
      <c r="D115">
        <v>23.280000999999999</v>
      </c>
      <c r="E115">
        <v>23.82</v>
      </c>
      <c r="F115">
        <v>20.531548999999998</v>
      </c>
      <c r="G115">
        <f t="shared" si="1"/>
        <v>-6.6721149630531995E-3</v>
      </c>
      <c r="H115">
        <v>4298100</v>
      </c>
    </row>
    <row r="116" spans="1:8">
      <c r="A116" s="1">
        <v>43998</v>
      </c>
      <c r="B116">
        <v>24.52</v>
      </c>
      <c r="C116">
        <v>24.58</v>
      </c>
      <c r="D116">
        <v>23.889999</v>
      </c>
      <c r="E116">
        <v>24.139999</v>
      </c>
      <c r="F116">
        <v>20.807371</v>
      </c>
      <c r="G116">
        <f t="shared" si="1"/>
        <v>1.3434057021221468E-2</v>
      </c>
      <c r="H116">
        <v>4750900</v>
      </c>
    </row>
    <row r="117" spans="1:8">
      <c r="A117" s="1">
        <v>43999</v>
      </c>
      <c r="B117">
        <v>24.01</v>
      </c>
      <c r="C117">
        <v>24.02</v>
      </c>
      <c r="D117">
        <v>23.82</v>
      </c>
      <c r="E117">
        <v>23.91</v>
      </c>
      <c r="F117">
        <v>20.609123</v>
      </c>
      <c r="G117">
        <f t="shared" si="1"/>
        <v>-9.5277774400235327E-3</v>
      </c>
      <c r="H117">
        <v>4177900</v>
      </c>
    </row>
    <row r="118" spans="1:8">
      <c r="A118" s="1">
        <v>44000</v>
      </c>
      <c r="B118">
        <v>23.58</v>
      </c>
      <c r="C118">
        <v>23.719999000000001</v>
      </c>
      <c r="D118">
        <v>23.52</v>
      </c>
      <c r="E118">
        <v>23.700001</v>
      </c>
      <c r="F118">
        <v>20.428114000000001</v>
      </c>
      <c r="G118">
        <f t="shared" si="1"/>
        <v>-8.7829550049266514E-3</v>
      </c>
      <c r="H118">
        <v>3318700</v>
      </c>
    </row>
    <row r="119" spans="1:8">
      <c r="A119" s="1">
        <v>44001</v>
      </c>
      <c r="B119">
        <v>24.290001</v>
      </c>
      <c r="C119">
        <v>24.299999</v>
      </c>
      <c r="D119">
        <v>23.9</v>
      </c>
      <c r="E119">
        <v>24.059999000000001</v>
      </c>
      <c r="F119">
        <v>20.738416999999998</v>
      </c>
      <c r="G119">
        <f t="shared" si="1"/>
        <v>1.5189997471132033E-2</v>
      </c>
      <c r="H119">
        <v>3628300</v>
      </c>
    </row>
    <row r="120" spans="1:8">
      <c r="A120" s="1">
        <v>44004</v>
      </c>
      <c r="B120">
        <v>23.690000999999999</v>
      </c>
      <c r="C120">
        <v>23.85</v>
      </c>
      <c r="D120">
        <v>23.6</v>
      </c>
      <c r="E120">
        <v>23.68</v>
      </c>
      <c r="F120">
        <v>20.410876999999999</v>
      </c>
      <c r="G120">
        <f t="shared" si="1"/>
        <v>-1.57938766493122E-2</v>
      </c>
      <c r="H120">
        <v>3666300</v>
      </c>
    </row>
    <row r="121" spans="1:8">
      <c r="A121" s="1">
        <v>44005</v>
      </c>
      <c r="B121">
        <v>24.209999</v>
      </c>
      <c r="C121">
        <v>24.33</v>
      </c>
      <c r="D121">
        <v>24.059999000000001</v>
      </c>
      <c r="E121">
        <v>24.139999</v>
      </c>
      <c r="F121">
        <v>20.807371</v>
      </c>
      <c r="G121">
        <f t="shared" si="1"/>
        <v>1.9425622916643848E-2</v>
      </c>
      <c r="H121">
        <v>3493000</v>
      </c>
    </row>
    <row r="122" spans="1:8">
      <c r="A122" s="1">
        <v>44006</v>
      </c>
      <c r="B122">
        <v>23.91</v>
      </c>
      <c r="C122">
        <v>23.91</v>
      </c>
      <c r="D122">
        <v>23.459999</v>
      </c>
      <c r="E122">
        <v>23.52</v>
      </c>
      <c r="F122">
        <v>20.272966</v>
      </c>
      <c r="G122">
        <f t="shared" si="1"/>
        <v>-2.5683446505567642E-2</v>
      </c>
      <c r="H122">
        <v>3799700</v>
      </c>
    </row>
    <row r="123" spans="1:8">
      <c r="A123" s="1">
        <v>44007</v>
      </c>
      <c r="B123">
        <v>23.66</v>
      </c>
      <c r="C123">
        <v>24.07</v>
      </c>
      <c r="D123">
        <v>23.57</v>
      </c>
      <c r="E123">
        <v>24.059999000000001</v>
      </c>
      <c r="F123">
        <v>20.738416999999998</v>
      </c>
      <c r="G123">
        <f t="shared" si="1"/>
        <v>2.2959196005162719E-2</v>
      </c>
      <c r="H123">
        <v>3873400</v>
      </c>
    </row>
    <row r="124" spans="1:8">
      <c r="A124" s="1">
        <v>44008</v>
      </c>
      <c r="B124">
        <v>23.9</v>
      </c>
      <c r="C124">
        <v>23.9</v>
      </c>
      <c r="D124">
        <v>23.33</v>
      </c>
      <c r="E124">
        <v>23.360001</v>
      </c>
      <c r="F124">
        <v>20.135055999999999</v>
      </c>
      <c r="G124">
        <f t="shared" si="1"/>
        <v>-2.9093879248353383E-2</v>
      </c>
      <c r="H124">
        <v>3900300</v>
      </c>
    </row>
    <row r="125" spans="1:8">
      <c r="A125" s="1">
        <v>44011</v>
      </c>
      <c r="B125">
        <v>23.52</v>
      </c>
      <c r="C125">
        <v>23.719999000000001</v>
      </c>
      <c r="D125">
        <v>23.450001</v>
      </c>
      <c r="E125">
        <v>23.59</v>
      </c>
      <c r="F125">
        <v>20.333302</v>
      </c>
      <c r="G125">
        <f t="shared" si="1"/>
        <v>9.8458131926726367E-3</v>
      </c>
      <c r="H125">
        <v>2835600</v>
      </c>
    </row>
    <row r="126" spans="1:8">
      <c r="A126" s="1">
        <v>44012</v>
      </c>
      <c r="B126">
        <v>23.18</v>
      </c>
      <c r="C126">
        <v>23.43</v>
      </c>
      <c r="D126">
        <v>23.120000999999998</v>
      </c>
      <c r="E126">
        <v>23.33</v>
      </c>
      <c r="F126">
        <v>20.109197999999999</v>
      </c>
      <c r="G126">
        <f t="shared" si="1"/>
        <v>-1.1021525180710978E-2</v>
      </c>
      <c r="H126">
        <v>4331900</v>
      </c>
    </row>
    <row r="127" spans="1:8">
      <c r="A127" s="1">
        <v>44013</v>
      </c>
      <c r="B127">
        <v>23.190000999999999</v>
      </c>
      <c r="C127">
        <v>23.41</v>
      </c>
      <c r="D127">
        <v>23.110001</v>
      </c>
      <c r="E127">
        <v>23.200001</v>
      </c>
      <c r="F127">
        <v>19.997143000000001</v>
      </c>
      <c r="G127">
        <f t="shared" si="1"/>
        <v>-5.5723256591335701E-3</v>
      </c>
      <c r="H127">
        <v>3684700</v>
      </c>
    </row>
    <row r="128" spans="1:8">
      <c r="A128" s="1">
        <v>44014</v>
      </c>
      <c r="B128">
        <v>24.129999000000002</v>
      </c>
      <c r="C128">
        <v>24.379999000000002</v>
      </c>
      <c r="D128">
        <v>24.030000999999999</v>
      </c>
      <c r="E128">
        <v>24.26</v>
      </c>
      <c r="F128">
        <v>20.910806999999998</v>
      </c>
      <c r="G128">
        <f t="shared" si="1"/>
        <v>4.5689726777470074E-2</v>
      </c>
      <c r="H128">
        <v>4541000</v>
      </c>
    </row>
    <row r="129" spans="1:8">
      <c r="A129" s="1">
        <v>44018</v>
      </c>
      <c r="B129">
        <v>25.25</v>
      </c>
      <c r="C129">
        <v>25.639999</v>
      </c>
      <c r="D129">
        <v>25.219999000000001</v>
      </c>
      <c r="E129">
        <v>25.639999</v>
      </c>
      <c r="F129">
        <v>22.100290000000001</v>
      </c>
      <c r="G129">
        <f t="shared" si="1"/>
        <v>5.6883648727665159E-2</v>
      </c>
      <c r="H129">
        <v>4810200</v>
      </c>
    </row>
    <row r="130" spans="1:8">
      <c r="A130" s="1">
        <v>44019</v>
      </c>
      <c r="B130">
        <v>24.780000999999999</v>
      </c>
      <c r="C130">
        <v>24.93</v>
      </c>
      <c r="D130">
        <v>24.559999000000001</v>
      </c>
      <c r="E130">
        <v>24.6</v>
      </c>
      <c r="F130">
        <v>21.203870999999999</v>
      </c>
      <c r="G130">
        <f t="shared" si="1"/>
        <v>-4.0561413447515959E-2</v>
      </c>
      <c r="H130">
        <v>3773500</v>
      </c>
    </row>
    <row r="131" spans="1:8">
      <c r="A131" s="1">
        <v>44020</v>
      </c>
      <c r="B131">
        <v>23.99</v>
      </c>
      <c r="C131">
        <v>24.129999000000002</v>
      </c>
      <c r="D131">
        <v>23.92</v>
      </c>
      <c r="E131">
        <v>24.09</v>
      </c>
      <c r="F131">
        <v>20.764272999999999</v>
      </c>
      <c r="G131">
        <f t="shared" si="1"/>
        <v>-2.0731969176760234E-2</v>
      </c>
      <c r="H131">
        <v>6168100</v>
      </c>
    </row>
    <row r="132" spans="1:8">
      <c r="A132" s="1">
        <v>44021</v>
      </c>
      <c r="B132">
        <v>23.870000999999998</v>
      </c>
      <c r="C132">
        <v>23.879999000000002</v>
      </c>
      <c r="D132">
        <v>23.43</v>
      </c>
      <c r="E132">
        <v>23.52</v>
      </c>
      <c r="F132">
        <v>20.272966</v>
      </c>
      <c r="G132">
        <f t="shared" ref="G132:G195" si="2">(F132/F131)-1</f>
        <v>-2.3661170318845182E-2</v>
      </c>
      <c r="H132">
        <v>4136600</v>
      </c>
    </row>
    <row r="133" spans="1:8">
      <c r="A133" s="1">
        <v>44022</v>
      </c>
      <c r="B133">
        <v>23.57</v>
      </c>
      <c r="C133">
        <v>23.92</v>
      </c>
      <c r="D133">
        <v>23.57</v>
      </c>
      <c r="E133">
        <v>23.879999000000002</v>
      </c>
      <c r="F133">
        <v>20.583262999999999</v>
      </c>
      <c r="G133">
        <f t="shared" si="2"/>
        <v>1.5305949805272556E-2</v>
      </c>
      <c r="H133">
        <v>3519700</v>
      </c>
    </row>
    <row r="134" spans="1:8">
      <c r="A134" s="1">
        <v>44025</v>
      </c>
      <c r="B134">
        <v>23.99</v>
      </c>
      <c r="C134">
        <v>24.09</v>
      </c>
      <c r="D134">
        <v>23.780000999999999</v>
      </c>
      <c r="E134">
        <v>23.889999</v>
      </c>
      <c r="F134">
        <v>20.591885000000001</v>
      </c>
      <c r="G134">
        <f t="shared" si="2"/>
        <v>4.1888402242173939E-4</v>
      </c>
      <c r="H134">
        <v>3254000</v>
      </c>
    </row>
    <row r="135" spans="1:8">
      <c r="A135" s="1">
        <v>44026</v>
      </c>
      <c r="B135">
        <v>23.780000999999999</v>
      </c>
      <c r="C135">
        <v>24.02</v>
      </c>
      <c r="D135">
        <v>23.709999</v>
      </c>
      <c r="E135">
        <v>23.950001</v>
      </c>
      <c r="F135">
        <v>20.643604</v>
      </c>
      <c r="G135">
        <f t="shared" si="2"/>
        <v>2.5116204757358318E-3</v>
      </c>
      <c r="H135">
        <v>3731200</v>
      </c>
    </row>
    <row r="136" spans="1:8">
      <c r="A136" s="1">
        <v>44027</v>
      </c>
      <c r="B136">
        <v>24.26</v>
      </c>
      <c r="C136">
        <v>24.4</v>
      </c>
      <c r="D136">
        <v>24.15</v>
      </c>
      <c r="E136">
        <v>24.27</v>
      </c>
      <c r="F136">
        <v>20.919426000000001</v>
      </c>
      <c r="G136">
        <f t="shared" si="2"/>
        <v>1.336113597218791E-2</v>
      </c>
      <c r="H136">
        <v>3346200</v>
      </c>
    </row>
    <row r="137" spans="1:8">
      <c r="A137" s="1">
        <v>44028</v>
      </c>
      <c r="B137">
        <v>24.120000999999998</v>
      </c>
      <c r="C137">
        <v>24.32</v>
      </c>
      <c r="D137">
        <v>24.059999000000001</v>
      </c>
      <c r="E137">
        <v>24.110001</v>
      </c>
      <c r="F137">
        <v>20.781513</v>
      </c>
      <c r="G137">
        <f t="shared" si="2"/>
        <v>-6.5925805038818952E-3</v>
      </c>
      <c r="H137">
        <v>2670500</v>
      </c>
    </row>
    <row r="138" spans="1:8">
      <c r="A138" s="1">
        <v>44029</v>
      </c>
      <c r="B138">
        <v>23.82</v>
      </c>
      <c r="C138">
        <v>23.84</v>
      </c>
      <c r="D138">
        <v>23.57</v>
      </c>
      <c r="E138">
        <v>23.610001</v>
      </c>
      <c r="F138">
        <v>20.350542000000001</v>
      </c>
      <c r="G138">
        <f t="shared" si="2"/>
        <v>-2.0738191680268914E-2</v>
      </c>
      <c r="H138">
        <v>2854300</v>
      </c>
    </row>
    <row r="139" spans="1:8">
      <c r="A139" s="1">
        <v>44032</v>
      </c>
      <c r="B139">
        <v>23.48</v>
      </c>
      <c r="C139">
        <v>23.709999</v>
      </c>
      <c r="D139">
        <v>23.42</v>
      </c>
      <c r="E139">
        <v>23.629999000000002</v>
      </c>
      <c r="F139">
        <v>20.367778999999999</v>
      </c>
      <c r="G139">
        <f t="shared" si="2"/>
        <v>8.4700446798890994E-4</v>
      </c>
      <c r="H139">
        <v>2315300</v>
      </c>
    </row>
    <row r="140" spans="1:8">
      <c r="A140" s="1">
        <v>44033</v>
      </c>
      <c r="B140">
        <v>24.200001</v>
      </c>
      <c r="C140">
        <v>24.299999</v>
      </c>
      <c r="D140">
        <v>23.959999</v>
      </c>
      <c r="E140">
        <v>24.16</v>
      </c>
      <c r="F140">
        <v>20.82461</v>
      </c>
      <c r="G140">
        <f t="shared" si="2"/>
        <v>2.24291023581904E-2</v>
      </c>
      <c r="H140">
        <v>2654800</v>
      </c>
    </row>
    <row r="141" spans="1:8">
      <c r="A141" s="1">
        <v>44034</v>
      </c>
      <c r="B141">
        <v>23.51</v>
      </c>
      <c r="C141">
        <v>23.65</v>
      </c>
      <c r="D141">
        <v>23.41</v>
      </c>
      <c r="E141">
        <v>23.559999000000001</v>
      </c>
      <c r="F141">
        <v>20.307445999999999</v>
      </c>
      <c r="G141">
        <f t="shared" si="2"/>
        <v>-2.4834270605788134E-2</v>
      </c>
      <c r="H141">
        <v>3284600</v>
      </c>
    </row>
    <row r="142" spans="1:8">
      <c r="A142" s="1">
        <v>44035</v>
      </c>
      <c r="B142">
        <v>23.459999</v>
      </c>
      <c r="C142">
        <v>23.540001</v>
      </c>
      <c r="D142">
        <v>23.290001</v>
      </c>
      <c r="E142">
        <v>23.35</v>
      </c>
      <c r="F142">
        <v>20.126434</v>
      </c>
      <c r="G142">
        <f t="shared" si="2"/>
        <v>-8.9135778078641703E-3</v>
      </c>
      <c r="H142">
        <v>3619600</v>
      </c>
    </row>
    <row r="143" spans="1:8">
      <c r="A143" s="1">
        <v>44036</v>
      </c>
      <c r="B143">
        <v>23.299999</v>
      </c>
      <c r="C143">
        <v>23.440000999999999</v>
      </c>
      <c r="D143">
        <v>23.219999000000001</v>
      </c>
      <c r="E143">
        <v>23.24</v>
      </c>
      <c r="F143">
        <v>20.03162</v>
      </c>
      <c r="G143">
        <f t="shared" si="2"/>
        <v>-4.7109189834622089E-3</v>
      </c>
      <c r="H143">
        <v>2420700</v>
      </c>
    </row>
    <row r="144" spans="1:8">
      <c r="A144" s="1">
        <v>44039</v>
      </c>
      <c r="B144">
        <v>22.719999000000001</v>
      </c>
      <c r="C144">
        <v>22.809999000000001</v>
      </c>
      <c r="D144">
        <v>22.549999</v>
      </c>
      <c r="E144">
        <v>22.67</v>
      </c>
      <c r="F144">
        <v>19.540312</v>
      </c>
      <c r="G144">
        <f t="shared" si="2"/>
        <v>-2.452662340839129E-2</v>
      </c>
      <c r="H144">
        <v>2992000</v>
      </c>
    </row>
    <row r="145" spans="1:8">
      <c r="A145" s="1">
        <v>44040</v>
      </c>
      <c r="B145">
        <v>22.6</v>
      </c>
      <c r="C145">
        <v>22.870000999999998</v>
      </c>
      <c r="D145">
        <v>22.57</v>
      </c>
      <c r="E145">
        <v>22.75</v>
      </c>
      <c r="F145">
        <v>19.609266000000002</v>
      </c>
      <c r="G145">
        <f t="shared" si="2"/>
        <v>3.5288075236465932E-3</v>
      </c>
      <c r="H145">
        <v>3262900</v>
      </c>
    </row>
    <row r="146" spans="1:8">
      <c r="A146" s="1">
        <v>44041</v>
      </c>
      <c r="B146">
        <v>23.450001</v>
      </c>
      <c r="C146">
        <v>23.59</v>
      </c>
      <c r="D146">
        <v>23.27</v>
      </c>
      <c r="E146">
        <v>23.57</v>
      </c>
      <c r="F146">
        <v>20.316064999999998</v>
      </c>
      <c r="G146">
        <f t="shared" si="2"/>
        <v>3.6044133421413882E-2</v>
      </c>
      <c r="H146">
        <v>3848900</v>
      </c>
    </row>
    <row r="147" spans="1:8">
      <c r="A147" s="1">
        <v>44042</v>
      </c>
      <c r="B147">
        <v>22.59</v>
      </c>
      <c r="C147">
        <v>22.780000999999999</v>
      </c>
      <c r="D147">
        <v>22.41</v>
      </c>
      <c r="E147">
        <v>22.76</v>
      </c>
      <c r="F147">
        <v>19.617889000000002</v>
      </c>
      <c r="G147">
        <f t="shared" si="2"/>
        <v>-3.4365710091988633E-2</v>
      </c>
      <c r="H147">
        <v>3823800</v>
      </c>
    </row>
    <row r="148" spans="1:8">
      <c r="A148" s="1">
        <v>44043</v>
      </c>
      <c r="B148">
        <v>22.58</v>
      </c>
      <c r="C148">
        <v>22.67</v>
      </c>
      <c r="D148">
        <v>22.34</v>
      </c>
      <c r="E148">
        <v>22.65</v>
      </c>
      <c r="F148">
        <v>19.523073</v>
      </c>
      <c r="G148">
        <f t="shared" si="2"/>
        <v>-4.8331397939911369E-3</v>
      </c>
      <c r="H148">
        <v>5841300</v>
      </c>
    </row>
    <row r="149" spans="1:8">
      <c r="A149" s="1">
        <v>44046</v>
      </c>
      <c r="B149">
        <v>21.42</v>
      </c>
      <c r="C149">
        <v>21.84</v>
      </c>
      <c r="D149">
        <v>21.35</v>
      </c>
      <c r="E149">
        <v>21.58</v>
      </c>
      <c r="F149">
        <v>18.600794</v>
      </c>
      <c r="G149">
        <f t="shared" si="2"/>
        <v>-4.724046260545145E-2</v>
      </c>
      <c r="H149">
        <v>5068600</v>
      </c>
    </row>
    <row r="150" spans="1:8">
      <c r="A150" s="1">
        <v>44047</v>
      </c>
      <c r="B150">
        <v>21.629999000000002</v>
      </c>
      <c r="C150">
        <v>21.98</v>
      </c>
      <c r="D150">
        <v>21.58</v>
      </c>
      <c r="E150">
        <v>21.91</v>
      </c>
      <c r="F150">
        <v>18.885231000000001</v>
      </c>
      <c r="G150">
        <f t="shared" si="2"/>
        <v>1.529165905498453E-2</v>
      </c>
      <c r="H150">
        <v>2890600</v>
      </c>
    </row>
    <row r="151" spans="1:8">
      <c r="A151" s="1">
        <v>44048</v>
      </c>
      <c r="B151">
        <v>21.700001</v>
      </c>
      <c r="C151">
        <v>21.91</v>
      </c>
      <c r="D151">
        <v>21.700001</v>
      </c>
      <c r="E151">
        <v>21.82</v>
      </c>
      <c r="F151">
        <v>18.807659000000001</v>
      </c>
      <c r="G151">
        <f t="shared" si="2"/>
        <v>-4.1075483800012691E-3</v>
      </c>
      <c r="H151">
        <v>2673900</v>
      </c>
    </row>
    <row r="152" spans="1:8">
      <c r="A152" s="1">
        <v>44049</v>
      </c>
      <c r="B152">
        <v>21.209999</v>
      </c>
      <c r="C152">
        <v>21.43</v>
      </c>
      <c r="D152">
        <v>21.209999</v>
      </c>
      <c r="E152">
        <v>21.379999000000002</v>
      </c>
      <c r="F152">
        <v>18.428404</v>
      </c>
      <c r="G152">
        <f t="shared" si="2"/>
        <v>-2.0164923236857923E-2</v>
      </c>
      <c r="H152">
        <v>3423300</v>
      </c>
    </row>
    <row r="153" spans="1:8">
      <c r="A153" s="1">
        <v>44050</v>
      </c>
      <c r="B153">
        <v>20.99</v>
      </c>
      <c r="C153">
        <v>21.370000999999998</v>
      </c>
      <c r="D153">
        <v>20.98</v>
      </c>
      <c r="E153">
        <v>21.34</v>
      </c>
      <c r="F153">
        <v>18.393924999999999</v>
      </c>
      <c r="G153">
        <f t="shared" si="2"/>
        <v>-1.8709704866466392E-3</v>
      </c>
      <c r="H153">
        <v>4322200</v>
      </c>
    </row>
    <row r="154" spans="1:8">
      <c r="A154" s="1">
        <v>44053</v>
      </c>
      <c r="B154">
        <v>21.379999000000002</v>
      </c>
      <c r="C154">
        <v>21.77</v>
      </c>
      <c r="D154">
        <v>21.35</v>
      </c>
      <c r="E154">
        <v>21.690000999999999</v>
      </c>
      <c r="F154">
        <v>18.695606000000002</v>
      </c>
      <c r="G154">
        <f t="shared" si="2"/>
        <v>1.6401121565951859E-2</v>
      </c>
      <c r="H154">
        <v>3810500</v>
      </c>
    </row>
    <row r="155" spans="1:8">
      <c r="A155" s="1">
        <v>44054</v>
      </c>
      <c r="B155">
        <v>22.42</v>
      </c>
      <c r="C155">
        <v>22.82</v>
      </c>
      <c r="D155">
        <v>22.35</v>
      </c>
      <c r="E155">
        <v>22.49</v>
      </c>
      <c r="F155">
        <v>19.385159000000002</v>
      </c>
      <c r="G155">
        <f t="shared" si="2"/>
        <v>3.688315853468449E-2</v>
      </c>
      <c r="H155">
        <v>6771600</v>
      </c>
    </row>
    <row r="156" spans="1:8">
      <c r="A156" s="1">
        <v>44055</v>
      </c>
      <c r="B156">
        <v>23.389999</v>
      </c>
      <c r="C156">
        <v>23.4</v>
      </c>
      <c r="D156">
        <v>23.08</v>
      </c>
      <c r="E156">
        <v>23.120000999999998</v>
      </c>
      <c r="F156">
        <v>19.928190000000001</v>
      </c>
      <c r="G156">
        <f t="shared" si="2"/>
        <v>2.8012718389361702E-2</v>
      </c>
      <c r="H156">
        <v>4418200</v>
      </c>
    </row>
    <row r="157" spans="1:8">
      <c r="A157" s="1">
        <v>44056</v>
      </c>
      <c r="B157">
        <v>22.709999</v>
      </c>
      <c r="C157">
        <v>22.790001</v>
      </c>
      <c r="D157">
        <v>22.280000999999999</v>
      </c>
      <c r="E157">
        <v>22.34</v>
      </c>
      <c r="F157">
        <v>19.255870999999999</v>
      </c>
      <c r="G157">
        <f t="shared" si="2"/>
        <v>-3.3737082996499024E-2</v>
      </c>
      <c r="H157">
        <v>2615200</v>
      </c>
    </row>
    <row r="158" spans="1:8">
      <c r="A158" s="1">
        <v>44057</v>
      </c>
      <c r="B158">
        <v>22.129999000000002</v>
      </c>
      <c r="C158">
        <v>22.35</v>
      </c>
      <c r="D158">
        <v>22.120000999999998</v>
      </c>
      <c r="E158">
        <v>22.280000999999999</v>
      </c>
      <c r="F158">
        <v>19.204153000000002</v>
      </c>
      <c r="G158">
        <f t="shared" si="2"/>
        <v>-2.6858302073169416E-3</v>
      </c>
      <c r="H158">
        <v>1900000</v>
      </c>
    </row>
    <row r="159" spans="1:8">
      <c r="A159" s="1">
        <v>44060</v>
      </c>
      <c r="B159">
        <v>22.25</v>
      </c>
      <c r="C159">
        <v>22.280000999999999</v>
      </c>
      <c r="D159">
        <v>22.049999</v>
      </c>
      <c r="E159">
        <v>22.200001</v>
      </c>
      <c r="F159">
        <v>19.135197000000002</v>
      </c>
      <c r="G159">
        <f t="shared" si="2"/>
        <v>-3.5906816614094117E-3</v>
      </c>
      <c r="H159">
        <v>2297200</v>
      </c>
    </row>
    <row r="160" spans="1:8">
      <c r="A160" s="1">
        <v>44061</v>
      </c>
      <c r="B160">
        <v>22.049999</v>
      </c>
      <c r="C160">
        <v>22.07</v>
      </c>
      <c r="D160">
        <v>21.84</v>
      </c>
      <c r="E160">
        <v>21.889999</v>
      </c>
      <c r="F160">
        <v>18.867996000000002</v>
      </c>
      <c r="G160">
        <f t="shared" si="2"/>
        <v>-1.3963848921963007E-2</v>
      </c>
      <c r="H160">
        <v>2144900</v>
      </c>
    </row>
    <row r="161" spans="1:8">
      <c r="A161" s="1">
        <v>44062</v>
      </c>
      <c r="B161">
        <v>21.870000999999998</v>
      </c>
      <c r="C161">
        <v>22.110001</v>
      </c>
      <c r="D161">
        <v>21.870000999999998</v>
      </c>
      <c r="E161">
        <v>21.950001</v>
      </c>
      <c r="F161">
        <v>18.919712000000001</v>
      </c>
      <c r="G161">
        <f t="shared" si="2"/>
        <v>2.7409376173281874E-3</v>
      </c>
      <c r="H161">
        <v>1954100</v>
      </c>
    </row>
    <row r="162" spans="1:8">
      <c r="A162" s="1">
        <v>44063</v>
      </c>
      <c r="B162">
        <v>21.559999000000001</v>
      </c>
      <c r="C162">
        <v>21.719999000000001</v>
      </c>
      <c r="D162">
        <v>21.530000999999999</v>
      </c>
      <c r="E162">
        <v>21.719999000000001</v>
      </c>
      <c r="F162">
        <v>18.721461999999999</v>
      </c>
      <c r="G162">
        <f t="shared" si="2"/>
        <v>-1.0478489313156647E-2</v>
      </c>
      <c r="H162">
        <v>2808000</v>
      </c>
    </row>
    <row r="163" spans="1:8">
      <c r="A163" s="1">
        <v>44064</v>
      </c>
      <c r="B163">
        <v>21.370000999999998</v>
      </c>
      <c r="C163">
        <v>21.639999</v>
      </c>
      <c r="D163">
        <v>21.370000999999998</v>
      </c>
      <c r="E163">
        <v>21.639999</v>
      </c>
      <c r="F163">
        <v>18.652508000000001</v>
      </c>
      <c r="G163">
        <f t="shared" si="2"/>
        <v>-3.6831525230239803E-3</v>
      </c>
      <c r="H163">
        <v>2742000</v>
      </c>
    </row>
    <row r="164" spans="1:8">
      <c r="A164" s="1">
        <v>44067</v>
      </c>
      <c r="B164">
        <v>21.77</v>
      </c>
      <c r="C164">
        <v>22.25</v>
      </c>
      <c r="D164">
        <v>21.709999</v>
      </c>
      <c r="E164">
        <v>22.25</v>
      </c>
      <c r="F164">
        <v>19.178291000000002</v>
      </c>
      <c r="G164">
        <f t="shared" si="2"/>
        <v>2.8188327274809355E-2</v>
      </c>
      <c r="H164">
        <v>4130600</v>
      </c>
    </row>
    <row r="165" spans="1:8">
      <c r="A165" s="1">
        <v>44068</v>
      </c>
      <c r="B165">
        <v>22.1</v>
      </c>
      <c r="C165">
        <v>22.200001</v>
      </c>
      <c r="D165">
        <v>21.959999</v>
      </c>
      <c r="E165">
        <v>22.059999000000001</v>
      </c>
      <c r="F165">
        <v>19.014524000000002</v>
      </c>
      <c r="G165">
        <f t="shared" si="2"/>
        <v>-8.5391863122735723E-3</v>
      </c>
      <c r="H165">
        <v>3699300</v>
      </c>
    </row>
    <row r="166" spans="1:8">
      <c r="A166" s="1">
        <v>44069</v>
      </c>
      <c r="B166">
        <v>21.860001</v>
      </c>
      <c r="C166">
        <v>21.91</v>
      </c>
      <c r="D166">
        <v>21.75</v>
      </c>
      <c r="E166">
        <v>21.82</v>
      </c>
      <c r="F166">
        <v>18.807659000000001</v>
      </c>
      <c r="G166">
        <f t="shared" si="2"/>
        <v>-1.08793152013692E-2</v>
      </c>
      <c r="H166">
        <v>2644100</v>
      </c>
    </row>
    <row r="167" spans="1:8">
      <c r="A167" s="1">
        <v>44070</v>
      </c>
      <c r="B167">
        <v>21.67</v>
      </c>
      <c r="C167">
        <v>21.809999000000001</v>
      </c>
      <c r="D167">
        <v>21.58</v>
      </c>
      <c r="E167">
        <v>21.65</v>
      </c>
      <c r="F167">
        <v>18.661127</v>
      </c>
      <c r="G167">
        <f t="shared" si="2"/>
        <v>-7.7910812823648312E-3</v>
      </c>
      <c r="H167">
        <v>2418500</v>
      </c>
    </row>
    <row r="168" spans="1:8">
      <c r="A168" s="1">
        <v>44071</v>
      </c>
      <c r="B168">
        <v>22.129999000000002</v>
      </c>
      <c r="C168">
        <v>22.15</v>
      </c>
      <c r="D168">
        <v>21.940000999999999</v>
      </c>
      <c r="E168">
        <v>22.040001</v>
      </c>
      <c r="F168">
        <v>18.997288000000001</v>
      </c>
      <c r="G168">
        <f t="shared" si="2"/>
        <v>1.8013970967562631E-2</v>
      </c>
      <c r="H168">
        <v>2177600</v>
      </c>
    </row>
    <row r="169" spans="1:8">
      <c r="A169" s="1">
        <v>44074</v>
      </c>
      <c r="B169">
        <v>21.9</v>
      </c>
      <c r="C169">
        <v>21.99</v>
      </c>
      <c r="D169">
        <v>21.59</v>
      </c>
      <c r="E169">
        <v>21.629999000000002</v>
      </c>
      <c r="F169">
        <v>18.643886999999999</v>
      </c>
      <c r="G169">
        <f t="shared" si="2"/>
        <v>-1.8602707923362605E-2</v>
      </c>
      <c r="H169">
        <v>2542800</v>
      </c>
    </row>
    <row r="170" spans="1:8">
      <c r="A170" s="1">
        <v>44075</v>
      </c>
      <c r="B170">
        <v>21.27</v>
      </c>
      <c r="C170">
        <v>21.389999</v>
      </c>
      <c r="D170">
        <v>21.1</v>
      </c>
      <c r="E170">
        <v>21.24</v>
      </c>
      <c r="F170">
        <v>18.307729999999999</v>
      </c>
      <c r="G170">
        <f t="shared" si="2"/>
        <v>-1.8030413936750422E-2</v>
      </c>
      <c r="H170">
        <v>3354500</v>
      </c>
    </row>
    <row r="171" spans="1:8">
      <c r="A171" s="1">
        <v>44076</v>
      </c>
      <c r="B171">
        <v>21.200001</v>
      </c>
      <c r="C171">
        <v>21.450001</v>
      </c>
      <c r="D171">
        <v>21.18</v>
      </c>
      <c r="E171">
        <v>21.43</v>
      </c>
      <c r="F171">
        <v>18.471502000000001</v>
      </c>
      <c r="G171">
        <f t="shared" si="2"/>
        <v>8.945510994536221E-3</v>
      </c>
      <c r="H171">
        <v>2818000</v>
      </c>
    </row>
    <row r="172" spans="1:8">
      <c r="A172" s="1">
        <v>44077</v>
      </c>
      <c r="B172">
        <v>21.33</v>
      </c>
      <c r="C172">
        <v>21.52</v>
      </c>
      <c r="D172">
        <v>20.99</v>
      </c>
      <c r="E172">
        <v>21.059999000000001</v>
      </c>
      <c r="F172">
        <v>18.152577999999998</v>
      </c>
      <c r="G172">
        <f t="shared" si="2"/>
        <v>-1.72657318284134E-2</v>
      </c>
      <c r="H172">
        <v>4469800</v>
      </c>
    </row>
    <row r="173" spans="1:8">
      <c r="A173" s="1">
        <v>44078</v>
      </c>
      <c r="B173">
        <v>21.35</v>
      </c>
      <c r="C173">
        <v>21.440000999999999</v>
      </c>
      <c r="D173">
        <v>21.030000999999999</v>
      </c>
      <c r="E173">
        <v>21.370000999999998</v>
      </c>
      <c r="F173">
        <v>18.419782999999999</v>
      </c>
      <c r="G173">
        <f t="shared" si="2"/>
        <v>1.4719947767198649E-2</v>
      </c>
      <c r="H173">
        <v>3747700</v>
      </c>
    </row>
    <row r="174" spans="1:8">
      <c r="A174" s="1">
        <v>44082</v>
      </c>
      <c r="B174">
        <v>20.93</v>
      </c>
      <c r="C174">
        <v>21</v>
      </c>
      <c r="D174">
        <v>20.799999</v>
      </c>
      <c r="E174">
        <v>20.870000999999998</v>
      </c>
      <c r="F174">
        <v>17.988807999999999</v>
      </c>
      <c r="G174">
        <f t="shared" si="2"/>
        <v>-2.3397398329828345E-2</v>
      </c>
      <c r="H174">
        <v>3358800</v>
      </c>
    </row>
    <row r="175" spans="1:8">
      <c r="A175" s="1">
        <v>44083</v>
      </c>
      <c r="B175">
        <v>21.27</v>
      </c>
      <c r="C175">
        <v>21.370000999999998</v>
      </c>
      <c r="D175">
        <v>21.15</v>
      </c>
      <c r="E175">
        <v>21.209999</v>
      </c>
      <c r="F175">
        <v>18.281870000000001</v>
      </c>
      <c r="G175">
        <f t="shared" si="2"/>
        <v>1.6291351822755651E-2</v>
      </c>
      <c r="H175">
        <v>3462000</v>
      </c>
    </row>
    <row r="176" spans="1:8">
      <c r="A176" s="1">
        <v>44084</v>
      </c>
      <c r="B176">
        <v>21.01</v>
      </c>
      <c r="C176">
        <v>21.120000999999998</v>
      </c>
      <c r="D176">
        <v>20.690000999999999</v>
      </c>
      <c r="E176">
        <v>20.709999</v>
      </c>
      <c r="F176">
        <v>17.850895000000001</v>
      </c>
      <c r="G176">
        <f t="shared" si="2"/>
        <v>-2.3573901356918059E-2</v>
      </c>
      <c r="H176">
        <v>2903000</v>
      </c>
    </row>
    <row r="177" spans="1:8">
      <c r="A177" s="1">
        <v>44085</v>
      </c>
      <c r="B177">
        <v>20.6</v>
      </c>
      <c r="C177">
        <v>20.709999</v>
      </c>
      <c r="D177">
        <v>20.540001</v>
      </c>
      <c r="E177">
        <v>20.67</v>
      </c>
      <c r="F177">
        <v>17.816420000000001</v>
      </c>
      <c r="G177">
        <f t="shared" si="2"/>
        <v>-1.9312757147470494E-3</v>
      </c>
      <c r="H177">
        <v>2486500</v>
      </c>
    </row>
    <row r="178" spans="1:8">
      <c r="A178" s="1">
        <v>44088</v>
      </c>
      <c r="B178">
        <v>20.82</v>
      </c>
      <c r="C178">
        <v>20.860001</v>
      </c>
      <c r="D178">
        <v>20.620000999999998</v>
      </c>
      <c r="E178">
        <v>20.639999</v>
      </c>
      <c r="F178">
        <v>17.790559999999999</v>
      </c>
      <c r="G178">
        <f t="shared" si="2"/>
        <v>-1.4514700484160592E-3</v>
      </c>
      <c r="H178">
        <v>2286600</v>
      </c>
    </row>
    <row r="179" spans="1:8">
      <c r="A179" s="1">
        <v>44089</v>
      </c>
      <c r="B179">
        <v>20.870000999999998</v>
      </c>
      <c r="C179">
        <v>20.870000999999998</v>
      </c>
      <c r="D179">
        <v>20.639999</v>
      </c>
      <c r="E179">
        <v>20.709999</v>
      </c>
      <c r="F179">
        <v>17.850895000000001</v>
      </c>
      <c r="G179">
        <f t="shared" si="2"/>
        <v>3.3914053295680535E-3</v>
      </c>
      <c r="H179">
        <v>2528700</v>
      </c>
    </row>
    <row r="180" spans="1:8">
      <c r="A180" s="1">
        <v>44090</v>
      </c>
      <c r="B180">
        <v>20.329999999999998</v>
      </c>
      <c r="C180">
        <v>20.559999000000001</v>
      </c>
      <c r="D180">
        <v>20.260000000000002</v>
      </c>
      <c r="E180">
        <v>20.389999</v>
      </c>
      <c r="F180">
        <v>17.575077</v>
      </c>
      <c r="G180">
        <f t="shared" si="2"/>
        <v>-1.5451214070779096E-2</v>
      </c>
      <c r="H180">
        <v>2409200</v>
      </c>
    </row>
    <row r="181" spans="1:8">
      <c r="A181" s="1">
        <v>44091</v>
      </c>
      <c r="B181">
        <v>20.040001</v>
      </c>
      <c r="C181">
        <v>20.239999999999998</v>
      </c>
      <c r="D181">
        <v>20</v>
      </c>
      <c r="E181">
        <v>20.139999</v>
      </c>
      <c r="F181">
        <v>17.359589</v>
      </c>
      <c r="G181">
        <f t="shared" si="2"/>
        <v>-1.2260998913404486E-2</v>
      </c>
      <c r="H181">
        <v>2274300</v>
      </c>
    </row>
    <row r="182" spans="1:8">
      <c r="A182" s="1">
        <v>44092</v>
      </c>
      <c r="B182">
        <v>19.850000000000001</v>
      </c>
      <c r="C182">
        <v>19.899999999999999</v>
      </c>
      <c r="D182">
        <v>19.700001</v>
      </c>
      <c r="E182">
        <v>19.73</v>
      </c>
      <c r="F182">
        <v>17.006188999999999</v>
      </c>
      <c r="G182">
        <f t="shared" si="2"/>
        <v>-2.0357624826256027E-2</v>
      </c>
      <c r="H182">
        <v>4128100</v>
      </c>
    </row>
    <row r="183" spans="1:8">
      <c r="A183" s="1">
        <v>44095</v>
      </c>
      <c r="B183">
        <v>18.57</v>
      </c>
      <c r="C183">
        <v>18.780000999999999</v>
      </c>
      <c r="D183">
        <v>18.379999000000002</v>
      </c>
      <c r="E183">
        <v>18.639999</v>
      </c>
      <c r="F183">
        <v>16.066668</v>
      </c>
      <c r="G183">
        <f t="shared" si="2"/>
        <v>-5.5245828445161904E-2</v>
      </c>
      <c r="H183">
        <v>6124500</v>
      </c>
    </row>
    <row r="184" spans="1:8">
      <c r="A184" s="1">
        <v>44096</v>
      </c>
      <c r="B184">
        <v>18.690000999999999</v>
      </c>
      <c r="C184">
        <v>18.780000999999999</v>
      </c>
      <c r="D184">
        <v>18.260000000000002</v>
      </c>
      <c r="E184">
        <v>18.350000000000001</v>
      </c>
      <c r="F184">
        <v>15.816705000000001</v>
      </c>
      <c r="G184">
        <f t="shared" si="2"/>
        <v>-1.5557861779430526E-2</v>
      </c>
      <c r="H184">
        <v>4592200</v>
      </c>
    </row>
    <row r="185" spans="1:8">
      <c r="A185" s="1">
        <v>44097</v>
      </c>
      <c r="B185">
        <v>18.690000999999999</v>
      </c>
      <c r="C185">
        <v>18.850000000000001</v>
      </c>
      <c r="D185">
        <v>18.360001</v>
      </c>
      <c r="E185">
        <v>18.420000000000002</v>
      </c>
      <c r="F185">
        <v>15.877045000000001</v>
      </c>
      <c r="G185">
        <f t="shared" si="2"/>
        <v>3.8149538731360177E-3</v>
      </c>
      <c r="H185">
        <v>3992100</v>
      </c>
    </row>
    <row r="186" spans="1:8">
      <c r="A186" s="1">
        <v>44098</v>
      </c>
      <c r="B186">
        <v>18.399999999999999</v>
      </c>
      <c r="C186">
        <v>18.540001</v>
      </c>
      <c r="D186">
        <v>18.200001</v>
      </c>
      <c r="E186">
        <v>18.389999</v>
      </c>
      <c r="F186">
        <v>15.851184999999999</v>
      </c>
      <c r="G186">
        <f t="shared" si="2"/>
        <v>-1.6287665620398073E-3</v>
      </c>
      <c r="H186">
        <v>3656000</v>
      </c>
    </row>
    <row r="187" spans="1:8">
      <c r="A187" s="1">
        <v>44099</v>
      </c>
      <c r="B187">
        <v>18.010000000000002</v>
      </c>
      <c r="C187">
        <v>18.120000999999998</v>
      </c>
      <c r="D187">
        <v>17.950001</v>
      </c>
      <c r="E187">
        <v>18.110001</v>
      </c>
      <c r="F187">
        <v>15.60984</v>
      </c>
      <c r="G187">
        <f t="shared" si="2"/>
        <v>-1.5225675556748586E-2</v>
      </c>
      <c r="H187">
        <v>3674000</v>
      </c>
    </row>
    <row r="188" spans="1:8">
      <c r="A188" s="1">
        <v>44102</v>
      </c>
      <c r="B188">
        <v>19.799999</v>
      </c>
      <c r="C188">
        <v>19.989999999999998</v>
      </c>
      <c r="D188">
        <v>19.639999</v>
      </c>
      <c r="E188">
        <v>19.959999</v>
      </c>
      <c r="F188">
        <v>17.204436999999999</v>
      </c>
      <c r="G188">
        <f t="shared" si="2"/>
        <v>0.10215332123839826</v>
      </c>
      <c r="H188">
        <v>6159800</v>
      </c>
    </row>
    <row r="189" spans="1:8">
      <c r="A189" s="1">
        <v>44103</v>
      </c>
      <c r="B189">
        <v>19.260000000000002</v>
      </c>
      <c r="C189">
        <v>19.5</v>
      </c>
      <c r="D189">
        <v>19.170000000000002</v>
      </c>
      <c r="E189">
        <v>19.399999999999999</v>
      </c>
      <c r="F189">
        <v>16.72175</v>
      </c>
      <c r="G189">
        <f t="shared" si="2"/>
        <v>-2.8055960215379261E-2</v>
      </c>
      <c r="H189">
        <v>6594100</v>
      </c>
    </row>
    <row r="190" spans="1:8">
      <c r="A190" s="1">
        <v>44104</v>
      </c>
      <c r="B190">
        <v>19.530000999999999</v>
      </c>
      <c r="C190">
        <v>19.709999</v>
      </c>
      <c r="D190">
        <v>19.489999999999998</v>
      </c>
      <c r="E190">
        <v>19.579999999999998</v>
      </c>
      <c r="F190">
        <v>16.876898000000001</v>
      </c>
      <c r="G190">
        <f t="shared" si="2"/>
        <v>9.2782154977799625E-3</v>
      </c>
      <c r="H190">
        <v>4283300</v>
      </c>
    </row>
    <row r="191" spans="1:8">
      <c r="A191" s="1">
        <v>44105</v>
      </c>
      <c r="B191">
        <v>19.639999</v>
      </c>
      <c r="C191">
        <v>19.68</v>
      </c>
      <c r="D191">
        <v>19.370000999999998</v>
      </c>
      <c r="E191">
        <v>19.510000000000002</v>
      </c>
      <c r="F191">
        <v>16.816566000000002</v>
      </c>
      <c r="G191">
        <f t="shared" si="2"/>
        <v>-3.5748275542104579E-3</v>
      </c>
      <c r="H191">
        <v>2858300</v>
      </c>
    </row>
    <row r="192" spans="1:8">
      <c r="A192" s="1">
        <v>44106</v>
      </c>
      <c r="B192">
        <v>19.540001</v>
      </c>
      <c r="C192">
        <v>20.059999000000001</v>
      </c>
      <c r="D192">
        <v>19.530000999999999</v>
      </c>
      <c r="E192">
        <v>19.870000999999998</v>
      </c>
      <c r="F192">
        <v>17.126864999999999</v>
      </c>
      <c r="G192">
        <f t="shared" si="2"/>
        <v>1.8451983597602251E-2</v>
      </c>
      <c r="H192">
        <v>4990800</v>
      </c>
    </row>
    <row r="193" spans="1:8">
      <c r="A193" s="1">
        <v>44109</v>
      </c>
      <c r="B193">
        <v>19.91</v>
      </c>
      <c r="C193">
        <v>20.09</v>
      </c>
      <c r="D193">
        <v>19.850000000000001</v>
      </c>
      <c r="E193">
        <v>19.959999</v>
      </c>
      <c r="F193">
        <v>17.204436999999999</v>
      </c>
      <c r="G193">
        <f t="shared" si="2"/>
        <v>4.5292585654175266E-3</v>
      </c>
      <c r="H193">
        <v>2690800</v>
      </c>
    </row>
    <row r="194" spans="1:8">
      <c r="A194" s="1">
        <v>44110</v>
      </c>
      <c r="B194">
        <v>20.23</v>
      </c>
      <c r="C194">
        <v>20.360001</v>
      </c>
      <c r="D194">
        <v>19.940000999999999</v>
      </c>
      <c r="E194">
        <v>19.989999999999998</v>
      </c>
      <c r="F194">
        <v>17.230297</v>
      </c>
      <c r="G194">
        <f t="shared" si="2"/>
        <v>1.5031006245658229E-3</v>
      </c>
      <c r="H194">
        <v>4144900</v>
      </c>
    </row>
    <row r="195" spans="1:8">
      <c r="A195" s="1">
        <v>44111</v>
      </c>
      <c r="B195">
        <v>20.309999000000001</v>
      </c>
      <c r="C195">
        <v>20.440000999999999</v>
      </c>
      <c r="D195">
        <v>20.239999999999998</v>
      </c>
      <c r="E195">
        <v>20.370000999999998</v>
      </c>
      <c r="F195">
        <v>17.557836999999999</v>
      </c>
      <c r="G195">
        <f t="shared" si="2"/>
        <v>1.9009538837316597E-2</v>
      </c>
      <c r="H195">
        <v>2584500</v>
      </c>
    </row>
    <row r="196" spans="1:8">
      <c r="A196" s="1">
        <v>44112</v>
      </c>
      <c r="B196">
        <v>20.32</v>
      </c>
      <c r="C196">
        <v>20.399999999999999</v>
      </c>
      <c r="D196">
        <v>20.209999</v>
      </c>
      <c r="E196">
        <v>20.32</v>
      </c>
      <c r="F196">
        <v>17.51474</v>
      </c>
      <c r="G196">
        <f t="shared" ref="G196:G259" si="3">(F196/F195)-1</f>
        <v>-2.4545734192656932E-3</v>
      </c>
      <c r="H196">
        <v>2361800</v>
      </c>
    </row>
    <row r="197" spans="1:8">
      <c r="A197" s="1">
        <v>44113</v>
      </c>
      <c r="B197">
        <v>20.32</v>
      </c>
      <c r="C197">
        <v>20.350000000000001</v>
      </c>
      <c r="D197">
        <v>20.049999</v>
      </c>
      <c r="E197">
        <v>20.129999000000002</v>
      </c>
      <c r="F197">
        <v>17.350968999999999</v>
      </c>
      <c r="G197">
        <f t="shared" si="3"/>
        <v>-9.3504670922891497E-3</v>
      </c>
      <c r="H197">
        <v>2152200</v>
      </c>
    </row>
    <row r="198" spans="1:8">
      <c r="A198" s="1">
        <v>44116</v>
      </c>
      <c r="B198">
        <v>20.25</v>
      </c>
      <c r="C198">
        <v>20.25</v>
      </c>
      <c r="D198">
        <v>20.09</v>
      </c>
      <c r="E198">
        <v>20.25</v>
      </c>
      <c r="F198">
        <v>17.454405000000001</v>
      </c>
      <c r="G198">
        <f t="shared" si="3"/>
        <v>5.9613961617936972E-3</v>
      </c>
      <c r="H198">
        <v>2303200</v>
      </c>
    </row>
    <row r="199" spans="1:8">
      <c r="A199" s="1">
        <v>44117</v>
      </c>
      <c r="B199">
        <v>19.84</v>
      </c>
      <c r="C199">
        <v>19.860001</v>
      </c>
      <c r="D199">
        <v>19.629999000000002</v>
      </c>
      <c r="E199">
        <v>19.77</v>
      </c>
      <c r="F199">
        <v>17.040669999999999</v>
      </c>
      <c r="G199">
        <f t="shared" si="3"/>
        <v>-2.3703758449514778E-2</v>
      </c>
      <c r="H199">
        <v>2888600</v>
      </c>
    </row>
    <row r="200" spans="1:8">
      <c r="A200" s="1">
        <v>44118</v>
      </c>
      <c r="B200">
        <v>19.440000999999999</v>
      </c>
      <c r="C200">
        <v>19.540001</v>
      </c>
      <c r="D200">
        <v>19.23</v>
      </c>
      <c r="E200">
        <v>19.23</v>
      </c>
      <c r="F200">
        <v>16.575213999999999</v>
      </c>
      <c r="G200">
        <f t="shared" si="3"/>
        <v>-2.7314418975310173E-2</v>
      </c>
      <c r="H200">
        <v>2996600</v>
      </c>
    </row>
    <row r="201" spans="1:8">
      <c r="A201" s="1">
        <v>44119</v>
      </c>
      <c r="B201">
        <v>19.07</v>
      </c>
      <c r="C201">
        <v>19.399999999999999</v>
      </c>
      <c r="D201">
        <v>19.02</v>
      </c>
      <c r="E201">
        <v>19.399999999999999</v>
      </c>
      <c r="F201">
        <v>16.72175</v>
      </c>
      <c r="G201">
        <f t="shared" si="3"/>
        <v>8.8406701717396174E-3</v>
      </c>
      <c r="H201">
        <v>2195200</v>
      </c>
    </row>
    <row r="202" spans="1:8">
      <c r="A202" s="1">
        <v>44120</v>
      </c>
      <c r="B202">
        <v>19.629999000000002</v>
      </c>
      <c r="C202">
        <v>19.799999</v>
      </c>
      <c r="D202">
        <v>19.579999999999998</v>
      </c>
      <c r="E202">
        <v>19.709999</v>
      </c>
      <c r="F202">
        <v>16.988955000000001</v>
      </c>
      <c r="G202">
        <f t="shared" si="3"/>
        <v>1.5979487792844749E-2</v>
      </c>
      <c r="H202">
        <v>1808600</v>
      </c>
    </row>
    <row r="203" spans="1:8">
      <c r="A203" s="1">
        <v>44123</v>
      </c>
      <c r="B203">
        <v>19.879999000000002</v>
      </c>
      <c r="C203">
        <v>20.100000000000001</v>
      </c>
      <c r="D203">
        <v>19.760000000000002</v>
      </c>
      <c r="E203">
        <v>19.84</v>
      </c>
      <c r="F203">
        <v>17.101006000000002</v>
      </c>
      <c r="G203">
        <f t="shared" si="3"/>
        <v>6.5955204425462988E-3</v>
      </c>
      <c r="H203">
        <v>2858400</v>
      </c>
    </row>
    <row r="204" spans="1:8">
      <c r="A204" s="1">
        <v>44124</v>
      </c>
      <c r="B204">
        <v>19.860001</v>
      </c>
      <c r="C204">
        <v>20.09</v>
      </c>
      <c r="D204">
        <v>19.829999999999998</v>
      </c>
      <c r="E204">
        <v>19.91</v>
      </c>
      <c r="F204">
        <v>17.161341</v>
      </c>
      <c r="G204">
        <f t="shared" si="3"/>
        <v>3.528155010295686E-3</v>
      </c>
      <c r="H204">
        <v>2119800</v>
      </c>
    </row>
    <row r="205" spans="1:8">
      <c r="A205" s="1">
        <v>44125</v>
      </c>
      <c r="B205">
        <v>19.82</v>
      </c>
      <c r="C205">
        <v>19.98</v>
      </c>
      <c r="D205">
        <v>19.799999</v>
      </c>
      <c r="E205">
        <v>19.879999000000002</v>
      </c>
      <c r="F205">
        <v>17.135483000000001</v>
      </c>
      <c r="G205">
        <f t="shared" si="3"/>
        <v>-1.5067587084248713E-3</v>
      </c>
      <c r="H205">
        <v>2030100</v>
      </c>
    </row>
    <row r="206" spans="1:8">
      <c r="A206" s="1">
        <v>44126</v>
      </c>
      <c r="B206">
        <v>19.850000000000001</v>
      </c>
      <c r="C206">
        <v>20.25</v>
      </c>
      <c r="D206">
        <v>19.84</v>
      </c>
      <c r="E206">
        <v>20.170000000000002</v>
      </c>
      <c r="F206">
        <v>17.385446999999999</v>
      </c>
      <c r="G206">
        <f t="shared" si="3"/>
        <v>1.4587508271578731E-2</v>
      </c>
      <c r="H206">
        <v>2647700</v>
      </c>
    </row>
    <row r="207" spans="1:8">
      <c r="A207" s="1">
        <v>44127</v>
      </c>
      <c r="B207">
        <v>21.02</v>
      </c>
      <c r="C207">
        <v>21.040001</v>
      </c>
      <c r="D207">
        <v>20.75</v>
      </c>
      <c r="E207">
        <v>20.879999000000002</v>
      </c>
      <c r="F207">
        <v>17.997426999999998</v>
      </c>
      <c r="G207">
        <f t="shared" si="3"/>
        <v>3.5200705509613739E-2</v>
      </c>
      <c r="H207">
        <v>5142400</v>
      </c>
    </row>
    <row r="208" spans="1:8">
      <c r="A208" s="1">
        <v>44130</v>
      </c>
      <c r="B208">
        <v>21.07</v>
      </c>
      <c r="C208">
        <v>21.08</v>
      </c>
      <c r="D208">
        <v>20.65</v>
      </c>
      <c r="E208">
        <v>20.73</v>
      </c>
      <c r="F208">
        <v>17.868137000000001</v>
      </c>
      <c r="G208">
        <f t="shared" si="3"/>
        <v>-7.1838046627441532E-3</v>
      </c>
      <c r="H208">
        <v>5468500</v>
      </c>
    </row>
    <row r="209" spans="1:8">
      <c r="A209" s="1">
        <v>44131</v>
      </c>
      <c r="B209">
        <v>21.83</v>
      </c>
      <c r="C209">
        <v>21.83</v>
      </c>
      <c r="D209">
        <v>21.41</v>
      </c>
      <c r="E209">
        <v>21.52</v>
      </c>
      <c r="F209">
        <v>18.549074000000001</v>
      </c>
      <c r="G209">
        <f t="shared" si="3"/>
        <v>3.8109009349995393E-2</v>
      </c>
      <c r="H209">
        <v>4722700</v>
      </c>
    </row>
    <row r="210" spans="1:8">
      <c r="A210" s="1">
        <v>44132</v>
      </c>
      <c r="B210">
        <v>20.719999000000001</v>
      </c>
      <c r="C210">
        <v>20.799999</v>
      </c>
      <c r="D210">
        <v>20.43</v>
      </c>
      <c r="E210">
        <v>20.51</v>
      </c>
      <c r="F210">
        <v>17.678511</v>
      </c>
      <c r="G210">
        <f t="shared" si="3"/>
        <v>-4.6932962799113298E-2</v>
      </c>
      <c r="H210">
        <v>3861600</v>
      </c>
    </row>
    <row r="211" spans="1:8">
      <c r="A211" s="1">
        <v>44133</v>
      </c>
      <c r="B211">
        <v>20.790001</v>
      </c>
      <c r="C211">
        <v>21.190000999999999</v>
      </c>
      <c r="D211">
        <v>20.58</v>
      </c>
      <c r="E211">
        <v>21.15</v>
      </c>
      <c r="F211">
        <v>18.230156000000001</v>
      </c>
      <c r="G211">
        <f t="shared" si="3"/>
        <v>3.1204268278024028E-2</v>
      </c>
      <c r="H211">
        <v>3685500</v>
      </c>
    </row>
    <row r="212" spans="1:8">
      <c r="A212" s="1">
        <v>44134</v>
      </c>
      <c r="B212">
        <v>20.91</v>
      </c>
      <c r="C212">
        <v>21</v>
      </c>
      <c r="D212">
        <v>20.73</v>
      </c>
      <c r="E212">
        <v>20.98</v>
      </c>
      <c r="F212">
        <v>18.08362</v>
      </c>
      <c r="G212">
        <f t="shared" si="3"/>
        <v>-8.038110041406199E-3</v>
      </c>
      <c r="H212">
        <v>3048000</v>
      </c>
    </row>
    <row r="213" spans="1:8">
      <c r="A213" s="1">
        <v>44137</v>
      </c>
      <c r="B213">
        <v>21.4</v>
      </c>
      <c r="C213">
        <v>21.49</v>
      </c>
      <c r="D213">
        <v>21.24</v>
      </c>
      <c r="E213">
        <v>21.41</v>
      </c>
      <c r="F213">
        <v>18.454260000000001</v>
      </c>
      <c r="G213">
        <f t="shared" si="3"/>
        <v>2.049589628625248E-2</v>
      </c>
      <c r="H213">
        <v>2516000</v>
      </c>
    </row>
    <row r="214" spans="1:8">
      <c r="A214" s="1">
        <v>44138</v>
      </c>
      <c r="B214">
        <v>22.440000999999999</v>
      </c>
      <c r="C214">
        <v>22.690000999999999</v>
      </c>
      <c r="D214">
        <v>22.32</v>
      </c>
      <c r="E214">
        <v>22.540001</v>
      </c>
      <c r="F214">
        <v>19.428259000000001</v>
      </c>
      <c r="G214">
        <f t="shared" si="3"/>
        <v>5.2779087321843221E-2</v>
      </c>
      <c r="H214">
        <v>6205600</v>
      </c>
    </row>
    <row r="215" spans="1:8">
      <c r="A215" s="1">
        <v>44139</v>
      </c>
      <c r="B215">
        <v>21.73</v>
      </c>
      <c r="C215">
        <v>21.77</v>
      </c>
      <c r="D215">
        <v>21.42</v>
      </c>
      <c r="E215">
        <v>21.469999000000001</v>
      </c>
      <c r="F215">
        <v>18.505976</v>
      </c>
      <c r="G215">
        <f t="shared" si="3"/>
        <v>-4.7471211908385658E-2</v>
      </c>
      <c r="H215">
        <v>4185400</v>
      </c>
    </row>
    <row r="216" spans="1:8">
      <c r="A216" s="1">
        <v>44140</v>
      </c>
      <c r="B216">
        <v>21.9</v>
      </c>
      <c r="C216">
        <v>22.129999000000002</v>
      </c>
      <c r="D216">
        <v>21.809999000000001</v>
      </c>
      <c r="E216">
        <v>22.02</v>
      </c>
      <c r="F216">
        <v>18.980049000000001</v>
      </c>
      <c r="G216">
        <f t="shared" si="3"/>
        <v>2.5617292489734211E-2</v>
      </c>
      <c r="H216">
        <v>2780400</v>
      </c>
    </row>
    <row r="217" spans="1:8">
      <c r="A217" s="1">
        <v>44141</v>
      </c>
      <c r="B217">
        <v>22.42</v>
      </c>
      <c r="C217">
        <v>22.440000999999999</v>
      </c>
      <c r="D217">
        <v>22.16</v>
      </c>
      <c r="E217">
        <v>22.280000999999999</v>
      </c>
      <c r="F217">
        <v>19.204153000000002</v>
      </c>
      <c r="G217">
        <f t="shared" si="3"/>
        <v>1.1807345702848249E-2</v>
      </c>
      <c r="H217">
        <v>2312100</v>
      </c>
    </row>
    <row r="218" spans="1:8">
      <c r="A218" s="1">
        <v>44144</v>
      </c>
      <c r="B218">
        <v>24.52</v>
      </c>
      <c r="C218">
        <v>24.74</v>
      </c>
      <c r="D218">
        <v>24.34</v>
      </c>
      <c r="E218">
        <v>24.59</v>
      </c>
      <c r="F218">
        <v>21.195250000000001</v>
      </c>
      <c r="G218">
        <f t="shared" si="3"/>
        <v>0.10368054243267077</v>
      </c>
      <c r="H218">
        <v>7283900</v>
      </c>
    </row>
    <row r="219" spans="1:8">
      <c r="A219" s="1">
        <v>44145</v>
      </c>
      <c r="B219">
        <v>24.59</v>
      </c>
      <c r="C219">
        <v>24.76</v>
      </c>
      <c r="D219">
        <v>24.459999</v>
      </c>
      <c r="E219">
        <v>24.459999</v>
      </c>
      <c r="F219">
        <v>21.083195</v>
      </c>
      <c r="G219">
        <f t="shared" si="3"/>
        <v>-5.2867977494958085E-3</v>
      </c>
      <c r="H219">
        <v>4017100</v>
      </c>
    </row>
    <row r="220" spans="1:8">
      <c r="A220" s="1">
        <v>44146</v>
      </c>
      <c r="B220">
        <v>25.35</v>
      </c>
      <c r="C220">
        <v>25.6</v>
      </c>
      <c r="D220">
        <v>25.07</v>
      </c>
      <c r="E220">
        <v>25.309999000000001</v>
      </c>
      <c r="F220">
        <v>21.815847000000002</v>
      </c>
      <c r="G220">
        <f t="shared" si="3"/>
        <v>3.4750520497486281E-2</v>
      </c>
      <c r="H220">
        <v>5875600</v>
      </c>
    </row>
    <row r="221" spans="1:8">
      <c r="A221" s="1">
        <v>44147</v>
      </c>
      <c r="B221">
        <v>24.370000999999998</v>
      </c>
      <c r="C221">
        <v>24.450001</v>
      </c>
      <c r="D221">
        <v>24.219999000000001</v>
      </c>
      <c r="E221">
        <v>24.26</v>
      </c>
      <c r="F221">
        <v>20.910806999999998</v>
      </c>
      <c r="G221">
        <f t="shared" si="3"/>
        <v>-4.1485439460590467E-2</v>
      </c>
      <c r="H221">
        <v>3298700</v>
      </c>
    </row>
    <row r="222" spans="1:8">
      <c r="A222" s="1">
        <v>44148</v>
      </c>
      <c r="B222">
        <v>24.43</v>
      </c>
      <c r="C222">
        <v>24.610001</v>
      </c>
      <c r="D222">
        <v>24.4</v>
      </c>
      <c r="E222">
        <v>24.530000999999999</v>
      </c>
      <c r="F222">
        <v>21.143529999999998</v>
      </c>
      <c r="G222">
        <f t="shared" si="3"/>
        <v>1.1129317008186312E-2</v>
      </c>
      <c r="H222">
        <v>2703800</v>
      </c>
    </row>
    <row r="223" spans="1:8">
      <c r="A223" s="1">
        <v>44151</v>
      </c>
      <c r="B223">
        <v>25.559999000000001</v>
      </c>
      <c r="C223">
        <v>25.639999</v>
      </c>
      <c r="D223">
        <v>25.370000999999998</v>
      </c>
      <c r="E223">
        <v>25.48</v>
      </c>
      <c r="F223">
        <v>21.962378000000001</v>
      </c>
      <c r="G223">
        <f t="shared" si="3"/>
        <v>3.8728064802802775E-2</v>
      </c>
      <c r="H223">
        <v>2717000</v>
      </c>
    </row>
    <row r="224" spans="1:8">
      <c r="A224" s="1">
        <v>44152</v>
      </c>
      <c r="B224">
        <v>24.67</v>
      </c>
      <c r="C224">
        <v>24.950001</v>
      </c>
      <c r="D224">
        <v>24.52</v>
      </c>
      <c r="E224">
        <v>24.91</v>
      </c>
      <c r="F224">
        <v>21.471070999999998</v>
      </c>
      <c r="G224">
        <f t="shared" si="3"/>
        <v>-2.2370391767230435E-2</v>
      </c>
      <c r="H224">
        <v>2804700</v>
      </c>
    </row>
    <row r="225" spans="1:8">
      <c r="A225" s="1">
        <v>44153</v>
      </c>
      <c r="B225">
        <v>25.52</v>
      </c>
      <c r="C225">
        <v>25.690000999999999</v>
      </c>
      <c r="D225">
        <v>25.24</v>
      </c>
      <c r="E225">
        <v>25.24</v>
      </c>
      <c r="F225">
        <v>21.755512</v>
      </c>
      <c r="G225">
        <f t="shared" si="3"/>
        <v>1.3247639114043253E-2</v>
      </c>
      <c r="H225">
        <v>2212800</v>
      </c>
    </row>
    <row r="226" spans="1:8">
      <c r="A226" s="1">
        <v>44154</v>
      </c>
      <c r="B226">
        <v>25.139999</v>
      </c>
      <c r="C226">
        <v>25.389999</v>
      </c>
      <c r="D226">
        <v>25.02</v>
      </c>
      <c r="E226">
        <v>25.379999000000002</v>
      </c>
      <c r="F226">
        <v>21.876183000000001</v>
      </c>
      <c r="G226">
        <f t="shared" si="3"/>
        <v>5.5466862834578912E-3</v>
      </c>
      <c r="H226">
        <v>2017100</v>
      </c>
    </row>
    <row r="227" spans="1:8">
      <c r="A227" s="1">
        <v>44155</v>
      </c>
      <c r="B227">
        <v>25.32</v>
      </c>
      <c r="C227">
        <v>25.43</v>
      </c>
      <c r="D227">
        <v>25.200001</v>
      </c>
      <c r="E227">
        <v>25.27</v>
      </c>
      <c r="F227">
        <v>21.781369999999999</v>
      </c>
      <c r="G227">
        <f t="shared" si="3"/>
        <v>-4.334074184696779E-3</v>
      </c>
      <c r="H227">
        <v>1933100</v>
      </c>
    </row>
    <row r="228" spans="1:8">
      <c r="A228" s="1">
        <v>44158</v>
      </c>
      <c r="B228">
        <v>25.459999</v>
      </c>
      <c r="C228">
        <v>25.620000999999998</v>
      </c>
      <c r="D228">
        <v>25.459999</v>
      </c>
      <c r="E228">
        <v>25.610001</v>
      </c>
      <c r="F228">
        <v>22.074432000000002</v>
      </c>
      <c r="G228">
        <f t="shared" si="3"/>
        <v>1.3454709230870332E-2</v>
      </c>
      <c r="H228">
        <v>2687600</v>
      </c>
    </row>
    <row r="229" spans="1:8">
      <c r="A229" s="1">
        <v>44159</v>
      </c>
      <c r="B229">
        <v>26.16</v>
      </c>
      <c r="C229">
        <v>26.709999</v>
      </c>
      <c r="D229">
        <v>26.16</v>
      </c>
      <c r="E229">
        <v>26.66</v>
      </c>
      <c r="F229">
        <v>22.979475000000001</v>
      </c>
      <c r="G229">
        <f t="shared" si="3"/>
        <v>4.0999605335258371E-2</v>
      </c>
      <c r="H229">
        <v>5645200</v>
      </c>
    </row>
    <row r="230" spans="1:8">
      <c r="A230" s="1">
        <v>44160</v>
      </c>
      <c r="B230">
        <v>26.6</v>
      </c>
      <c r="C230">
        <v>26.790001</v>
      </c>
      <c r="D230">
        <v>26.33</v>
      </c>
      <c r="E230">
        <v>26.75</v>
      </c>
      <c r="F230">
        <v>23.057048999999999</v>
      </c>
      <c r="G230">
        <f t="shared" si="3"/>
        <v>3.3757951389228325E-3</v>
      </c>
      <c r="H230">
        <v>2635700</v>
      </c>
    </row>
    <row r="231" spans="1:8">
      <c r="A231" s="1">
        <v>44162</v>
      </c>
      <c r="B231">
        <v>26.860001</v>
      </c>
      <c r="C231">
        <v>27.07</v>
      </c>
      <c r="D231">
        <v>26.799999</v>
      </c>
      <c r="E231">
        <v>26.889999</v>
      </c>
      <c r="F231">
        <v>23.177723</v>
      </c>
      <c r="G231">
        <f t="shared" si="3"/>
        <v>5.2337139934950372E-3</v>
      </c>
      <c r="H231">
        <v>2204100</v>
      </c>
    </row>
    <row r="232" spans="1:8">
      <c r="A232" s="1">
        <v>44165</v>
      </c>
      <c r="B232">
        <v>26.389999</v>
      </c>
      <c r="C232">
        <v>26.42</v>
      </c>
      <c r="D232">
        <v>25.870000999999998</v>
      </c>
      <c r="E232">
        <v>25.889999</v>
      </c>
      <c r="F232">
        <v>22.315777000000001</v>
      </c>
      <c r="G232">
        <f t="shared" si="3"/>
        <v>-3.7188553854060613E-2</v>
      </c>
      <c r="H232">
        <v>3536400</v>
      </c>
    </row>
    <row r="233" spans="1:8">
      <c r="A233" s="1">
        <v>44166</v>
      </c>
      <c r="B233">
        <v>26.690000999999999</v>
      </c>
      <c r="C233">
        <v>27.309999000000001</v>
      </c>
      <c r="D233">
        <v>26.66</v>
      </c>
      <c r="E233">
        <v>27.290001</v>
      </c>
      <c r="F233">
        <v>23.522504999999999</v>
      </c>
      <c r="G233">
        <f t="shared" si="3"/>
        <v>5.4075105697641623E-2</v>
      </c>
      <c r="H233">
        <v>3364200</v>
      </c>
    </row>
    <row r="234" spans="1:8">
      <c r="A234" s="1">
        <v>44167</v>
      </c>
      <c r="B234">
        <v>27.459999</v>
      </c>
      <c r="C234">
        <v>27.950001</v>
      </c>
      <c r="D234">
        <v>27.379999000000002</v>
      </c>
      <c r="E234">
        <v>27.780000999999999</v>
      </c>
      <c r="F234">
        <v>23.944855</v>
      </c>
      <c r="G234">
        <f t="shared" si="3"/>
        <v>1.7955145508524728E-2</v>
      </c>
      <c r="H234">
        <v>3005600</v>
      </c>
    </row>
    <row r="235" spans="1:8">
      <c r="A235" s="1">
        <v>44168</v>
      </c>
      <c r="B235">
        <v>28.129999000000002</v>
      </c>
      <c r="C235">
        <v>28.48</v>
      </c>
      <c r="D235">
        <v>28.030000999999999</v>
      </c>
      <c r="E235">
        <v>28.16</v>
      </c>
      <c r="F235">
        <v>24.272396000000001</v>
      </c>
      <c r="G235">
        <f t="shared" si="3"/>
        <v>1.367897195451806E-2</v>
      </c>
      <c r="H235">
        <v>2750700</v>
      </c>
    </row>
    <row r="236" spans="1:8">
      <c r="A236" s="1">
        <v>44169</v>
      </c>
      <c r="B236">
        <v>28.620000999999998</v>
      </c>
      <c r="C236">
        <v>28.74</v>
      </c>
      <c r="D236">
        <v>28.299999</v>
      </c>
      <c r="E236">
        <v>28.370000999999998</v>
      </c>
      <c r="F236">
        <v>24.453403000000002</v>
      </c>
      <c r="G236">
        <f t="shared" si="3"/>
        <v>7.4573190055073901E-3</v>
      </c>
      <c r="H236">
        <v>2614100</v>
      </c>
    </row>
    <row r="237" spans="1:8">
      <c r="A237" s="1">
        <v>44172</v>
      </c>
      <c r="B237">
        <v>27.52</v>
      </c>
      <c r="C237">
        <v>27.530000999999999</v>
      </c>
      <c r="D237">
        <v>27.26</v>
      </c>
      <c r="E237">
        <v>27.32</v>
      </c>
      <c r="F237">
        <v>23.548359000000001</v>
      </c>
      <c r="G237">
        <f t="shared" si="3"/>
        <v>-3.7010963259387686E-2</v>
      </c>
      <c r="H237">
        <v>3040600</v>
      </c>
    </row>
    <row r="238" spans="1:8">
      <c r="A238" s="1">
        <v>44173</v>
      </c>
      <c r="B238">
        <v>26.51</v>
      </c>
      <c r="C238">
        <v>26.74</v>
      </c>
      <c r="D238">
        <v>26.49</v>
      </c>
      <c r="E238">
        <v>26.620000999999998</v>
      </c>
      <c r="F238">
        <v>22.945</v>
      </c>
      <c r="G238">
        <f t="shared" si="3"/>
        <v>-2.5622125091604109E-2</v>
      </c>
      <c r="H238">
        <v>2883600</v>
      </c>
    </row>
    <row r="239" spans="1:8">
      <c r="A239" s="1">
        <v>44174</v>
      </c>
      <c r="B239">
        <v>27.209999</v>
      </c>
      <c r="C239">
        <v>27.27</v>
      </c>
      <c r="D239">
        <v>26.700001</v>
      </c>
      <c r="E239">
        <v>26.91</v>
      </c>
      <c r="F239">
        <v>23.194963000000001</v>
      </c>
      <c r="G239">
        <f t="shared" si="3"/>
        <v>1.0894007409021578E-2</v>
      </c>
      <c r="H239">
        <v>2448100</v>
      </c>
    </row>
    <row r="240" spans="1:8">
      <c r="A240" s="1">
        <v>44175</v>
      </c>
      <c r="B240">
        <v>26.309999000000001</v>
      </c>
      <c r="C240">
        <v>27.18</v>
      </c>
      <c r="D240">
        <v>26.309999000000001</v>
      </c>
      <c r="E240">
        <v>26.780000999999999</v>
      </c>
      <c r="F240">
        <v>23.082909000000001</v>
      </c>
      <c r="G240">
        <f t="shared" si="3"/>
        <v>-4.830962653400217E-3</v>
      </c>
      <c r="H240">
        <v>3266600</v>
      </c>
    </row>
    <row r="241" spans="1:8">
      <c r="A241" s="1">
        <v>44176</v>
      </c>
      <c r="B241">
        <v>26.5</v>
      </c>
      <c r="C241">
        <v>26.6</v>
      </c>
      <c r="D241">
        <v>26.370000999999998</v>
      </c>
      <c r="E241">
        <v>26.549999</v>
      </c>
      <c r="F241">
        <v>22.884663</v>
      </c>
      <c r="G241">
        <f t="shared" si="3"/>
        <v>-8.5884322465595853E-3</v>
      </c>
      <c r="H241">
        <v>1852400</v>
      </c>
    </row>
    <row r="242" spans="1:8">
      <c r="A242" s="1">
        <v>44179</v>
      </c>
      <c r="B242">
        <v>27.040001</v>
      </c>
      <c r="C242">
        <v>27.129999000000002</v>
      </c>
      <c r="D242">
        <v>26.65</v>
      </c>
      <c r="E242">
        <v>26.68</v>
      </c>
      <c r="F242">
        <v>22.996715999999999</v>
      </c>
      <c r="G242">
        <f t="shared" si="3"/>
        <v>4.8964234255928218E-3</v>
      </c>
      <c r="H242">
        <v>2319900</v>
      </c>
    </row>
    <row r="243" spans="1:8">
      <c r="A243" s="1">
        <v>44180</v>
      </c>
      <c r="B243">
        <v>26.74</v>
      </c>
      <c r="C243">
        <v>27.049999</v>
      </c>
      <c r="D243">
        <v>26.629999000000002</v>
      </c>
      <c r="E243">
        <v>26.940000999999999</v>
      </c>
      <c r="F243">
        <v>23.220821000000001</v>
      </c>
      <c r="G243">
        <f t="shared" si="3"/>
        <v>9.7450870811293111E-3</v>
      </c>
      <c r="H243">
        <v>2977200</v>
      </c>
    </row>
    <row r="244" spans="1:8">
      <c r="A244" s="1">
        <v>44181</v>
      </c>
      <c r="B244">
        <v>26.790001</v>
      </c>
      <c r="C244">
        <v>26.91</v>
      </c>
      <c r="D244">
        <v>26.57</v>
      </c>
      <c r="E244">
        <v>26.66</v>
      </c>
      <c r="F244">
        <v>22.979475000000001</v>
      </c>
      <c r="G244">
        <f t="shared" si="3"/>
        <v>-1.0393517093990834E-2</v>
      </c>
      <c r="H244">
        <v>1777200</v>
      </c>
    </row>
    <row r="245" spans="1:8">
      <c r="A245" s="1">
        <v>44182</v>
      </c>
      <c r="B245">
        <v>26.93</v>
      </c>
      <c r="C245">
        <v>26.98</v>
      </c>
      <c r="D245">
        <v>26.67</v>
      </c>
      <c r="E245">
        <v>26.690000999999999</v>
      </c>
      <c r="F245">
        <v>23.005333</v>
      </c>
      <c r="G245">
        <f t="shared" si="3"/>
        <v>1.1252650463076108E-3</v>
      </c>
      <c r="H245">
        <v>1688000</v>
      </c>
    </row>
    <row r="246" spans="1:8">
      <c r="A246" s="1">
        <v>44183</v>
      </c>
      <c r="B246">
        <v>26.58</v>
      </c>
      <c r="C246">
        <v>26.58</v>
      </c>
      <c r="D246">
        <v>26</v>
      </c>
      <c r="E246">
        <v>26.200001</v>
      </c>
      <c r="F246">
        <v>22.582982999999999</v>
      </c>
      <c r="G246">
        <f t="shared" si="3"/>
        <v>-1.835878663438606E-2</v>
      </c>
      <c r="H246">
        <v>2589600</v>
      </c>
    </row>
    <row r="247" spans="1:8">
      <c r="A247" s="1">
        <v>44186</v>
      </c>
      <c r="B247">
        <v>25.129999000000002</v>
      </c>
      <c r="C247">
        <v>25.68</v>
      </c>
      <c r="D247">
        <v>25.08</v>
      </c>
      <c r="E247">
        <v>25.58</v>
      </c>
      <c r="F247">
        <v>22.048576000000001</v>
      </c>
      <c r="G247">
        <f t="shared" si="3"/>
        <v>-2.3664145697669725E-2</v>
      </c>
      <c r="H247">
        <v>3313800</v>
      </c>
    </row>
    <row r="248" spans="1:8">
      <c r="A248" s="1">
        <v>44187</v>
      </c>
      <c r="B248">
        <v>25.639999</v>
      </c>
      <c r="C248">
        <v>25.68</v>
      </c>
      <c r="D248">
        <v>25.450001</v>
      </c>
      <c r="E248">
        <v>25.530000999999999</v>
      </c>
      <c r="F248">
        <v>22.005476000000002</v>
      </c>
      <c r="G248">
        <f t="shared" si="3"/>
        <v>-1.9547747664065973E-3</v>
      </c>
      <c r="H248">
        <v>1909900</v>
      </c>
    </row>
    <row r="249" spans="1:8">
      <c r="A249" s="1">
        <v>44188</v>
      </c>
      <c r="B249">
        <v>25.620000999999998</v>
      </c>
      <c r="C249">
        <v>26.139999</v>
      </c>
      <c r="D249">
        <v>25.620000999999998</v>
      </c>
      <c r="E249">
        <v>26.030000999999999</v>
      </c>
      <c r="F249">
        <v>22.436449</v>
      </c>
      <c r="G249">
        <f t="shared" si="3"/>
        <v>1.9584806981680192E-2</v>
      </c>
      <c r="H249">
        <v>2789100</v>
      </c>
    </row>
    <row r="250" spans="1:8">
      <c r="A250" s="1">
        <v>44189</v>
      </c>
      <c r="B250">
        <v>26.129999000000002</v>
      </c>
      <c r="C250">
        <v>26.15</v>
      </c>
      <c r="D250">
        <v>25.959999</v>
      </c>
      <c r="E250">
        <v>26.049999</v>
      </c>
      <c r="F250">
        <v>22.453690000000002</v>
      </c>
      <c r="G250">
        <f t="shared" si="3"/>
        <v>7.6843710874219262E-4</v>
      </c>
      <c r="H250">
        <v>536500</v>
      </c>
    </row>
    <row r="251" spans="1:8">
      <c r="A251" s="1">
        <v>44193</v>
      </c>
      <c r="B251">
        <v>25.940000999999999</v>
      </c>
      <c r="C251">
        <v>25.98</v>
      </c>
      <c r="D251">
        <v>25.790001</v>
      </c>
      <c r="E251">
        <v>25.85</v>
      </c>
      <c r="F251">
        <v>22.281300999999999</v>
      </c>
      <c r="G251">
        <f t="shared" si="3"/>
        <v>-7.6775354073207458E-3</v>
      </c>
      <c r="H251">
        <v>2376900</v>
      </c>
    </row>
    <row r="252" spans="1:8">
      <c r="A252" s="1">
        <v>44194</v>
      </c>
      <c r="B252">
        <v>26.01</v>
      </c>
      <c r="C252">
        <v>26.059999000000001</v>
      </c>
      <c r="D252">
        <v>25.76</v>
      </c>
      <c r="E252">
        <v>25.82</v>
      </c>
      <c r="F252">
        <v>22.25544</v>
      </c>
      <c r="G252">
        <f t="shared" si="3"/>
        <v>-1.1606593349283711E-3</v>
      </c>
      <c r="H252">
        <v>1646400</v>
      </c>
    </row>
    <row r="253" spans="1:8">
      <c r="A253" s="1">
        <v>44195</v>
      </c>
      <c r="B253">
        <v>26.16</v>
      </c>
      <c r="C253">
        <v>26.18</v>
      </c>
      <c r="D253">
        <v>25.85</v>
      </c>
      <c r="E253">
        <v>25.940000999999999</v>
      </c>
      <c r="F253">
        <v>22.358877</v>
      </c>
      <c r="G253">
        <f t="shared" si="3"/>
        <v>4.6477175917438718E-3</v>
      </c>
      <c r="H253">
        <v>1698600</v>
      </c>
    </row>
    <row r="254" spans="1:8">
      <c r="A254" s="1">
        <v>44196</v>
      </c>
      <c r="B254">
        <v>25.76</v>
      </c>
      <c r="C254">
        <v>25.93</v>
      </c>
      <c r="D254">
        <v>25.75</v>
      </c>
      <c r="E254">
        <v>25.91</v>
      </c>
      <c r="F254">
        <v>22.333015</v>
      </c>
      <c r="G254">
        <f t="shared" si="3"/>
        <v>-1.1566770549343852E-3</v>
      </c>
      <c r="H254">
        <v>1314500</v>
      </c>
    </row>
    <row r="255" spans="1:8">
      <c r="A255" s="1">
        <v>44200</v>
      </c>
      <c r="B255">
        <v>26.059999000000001</v>
      </c>
      <c r="C255">
        <v>26.18</v>
      </c>
      <c r="D255">
        <v>25.66</v>
      </c>
      <c r="E255">
        <v>25.74</v>
      </c>
      <c r="F255">
        <v>22.186487</v>
      </c>
      <c r="G255">
        <f t="shared" si="3"/>
        <v>-6.5610487433067632E-3</v>
      </c>
      <c r="H255">
        <v>2713300</v>
      </c>
    </row>
    <row r="256" spans="1:8">
      <c r="A256" s="1">
        <v>44201</v>
      </c>
      <c r="B256">
        <v>25.57</v>
      </c>
      <c r="C256">
        <v>25.940000999999999</v>
      </c>
      <c r="D256">
        <v>25.530000999999999</v>
      </c>
      <c r="E256">
        <v>25.93</v>
      </c>
      <c r="F256">
        <v>22.350258</v>
      </c>
      <c r="G256">
        <f t="shared" si="3"/>
        <v>7.3815651842492613E-3</v>
      </c>
      <c r="H256">
        <v>2697300</v>
      </c>
    </row>
    <row r="257" spans="1:8">
      <c r="A257" s="1">
        <v>44202</v>
      </c>
      <c r="B257">
        <v>27.57</v>
      </c>
      <c r="C257">
        <v>28.32</v>
      </c>
      <c r="D257">
        <v>27.5</v>
      </c>
      <c r="E257">
        <v>28.209999</v>
      </c>
      <c r="F257">
        <v>24.315493</v>
      </c>
      <c r="G257">
        <f t="shared" si="3"/>
        <v>8.7928962609738148E-2</v>
      </c>
      <c r="H257">
        <v>7157300</v>
      </c>
    </row>
    <row r="258" spans="1:8">
      <c r="A258" s="1">
        <v>44203</v>
      </c>
      <c r="B258">
        <v>28.040001</v>
      </c>
      <c r="C258">
        <v>28.290001</v>
      </c>
      <c r="D258">
        <v>27.959999</v>
      </c>
      <c r="E258">
        <v>28.07</v>
      </c>
      <c r="F258">
        <v>24.19482</v>
      </c>
      <c r="G258">
        <f t="shared" si="3"/>
        <v>-4.9628029339153779E-3</v>
      </c>
      <c r="H258">
        <v>3532400</v>
      </c>
    </row>
    <row r="259" spans="1:8">
      <c r="A259" s="1">
        <v>44204</v>
      </c>
      <c r="B259">
        <v>28.030000999999999</v>
      </c>
      <c r="C259">
        <v>28.08</v>
      </c>
      <c r="D259">
        <v>27.65</v>
      </c>
      <c r="E259">
        <v>27.870000999999998</v>
      </c>
      <c r="F259">
        <v>24.022431999999998</v>
      </c>
      <c r="G259">
        <f t="shared" si="3"/>
        <v>-7.1249961768676817E-3</v>
      </c>
      <c r="H259">
        <v>2092000</v>
      </c>
    </row>
    <row r="260" spans="1:8">
      <c r="A260" s="1">
        <v>44207</v>
      </c>
      <c r="B260">
        <v>27.25</v>
      </c>
      <c r="C260">
        <v>27.6</v>
      </c>
      <c r="D260">
        <v>27.25</v>
      </c>
      <c r="E260">
        <v>27.49</v>
      </c>
      <c r="F260">
        <v>23.694889</v>
      </c>
      <c r="G260">
        <f t="shared" ref="G260:G323" si="4">(F260/F259)-1</f>
        <v>-1.3634880931289506E-2</v>
      </c>
      <c r="H260">
        <v>1661000</v>
      </c>
    </row>
    <row r="261" spans="1:8">
      <c r="A261" s="1">
        <v>44208</v>
      </c>
      <c r="B261">
        <v>28</v>
      </c>
      <c r="C261">
        <v>28.08</v>
      </c>
      <c r="D261">
        <v>27.84</v>
      </c>
      <c r="E261">
        <v>28.01</v>
      </c>
      <c r="F261">
        <v>24.143103</v>
      </c>
      <c r="G261">
        <f t="shared" si="4"/>
        <v>1.8916062447053461E-2</v>
      </c>
      <c r="H261">
        <v>1565100</v>
      </c>
    </row>
    <row r="262" spans="1:8">
      <c r="A262" s="1">
        <v>44209</v>
      </c>
      <c r="B262">
        <v>27.49</v>
      </c>
      <c r="C262">
        <v>27.65</v>
      </c>
      <c r="D262">
        <v>27.360001</v>
      </c>
      <c r="E262">
        <v>27.42</v>
      </c>
      <c r="F262">
        <v>23.634557999999998</v>
      </c>
      <c r="G262">
        <f t="shared" si="4"/>
        <v>-2.1063779581274256E-2</v>
      </c>
      <c r="H262">
        <v>2211600</v>
      </c>
    </row>
    <row r="263" spans="1:8">
      <c r="A263" s="1">
        <v>44210</v>
      </c>
      <c r="B263">
        <v>27.65</v>
      </c>
      <c r="C263">
        <v>28</v>
      </c>
      <c r="D263">
        <v>27.639999</v>
      </c>
      <c r="E263">
        <v>27.790001</v>
      </c>
      <c r="F263">
        <v>23.953475999999998</v>
      </c>
      <c r="G263">
        <f t="shared" si="4"/>
        <v>1.3493715431445841E-2</v>
      </c>
      <c r="H263">
        <v>2371000</v>
      </c>
    </row>
    <row r="264" spans="1:8">
      <c r="A264" s="1">
        <v>44211</v>
      </c>
      <c r="B264">
        <v>27.5</v>
      </c>
      <c r="C264">
        <v>27.59</v>
      </c>
      <c r="D264">
        <v>27.129999000000002</v>
      </c>
      <c r="E264">
        <v>27.35</v>
      </c>
      <c r="F264">
        <v>23.574218999999999</v>
      </c>
      <c r="G264">
        <f t="shared" si="4"/>
        <v>-1.5833067401157086E-2</v>
      </c>
      <c r="H264">
        <v>1907900</v>
      </c>
    </row>
    <row r="265" spans="1:8">
      <c r="A265" s="1">
        <v>44215</v>
      </c>
      <c r="B265">
        <v>27.98</v>
      </c>
      <c r="C265">
        <v>28.030000999999999</v>
      </c>
      <c r="D265">
        <v>27.73</v>
      </c>
      <c r="E265">
        <v>28.01</v>
      </c>
      <c r="F265">
        <v>24.143103</v>
      </c>
      <c r="G265">
        <f t="shared" si="4"/>
        <v>2.4131615982696974E-2</v>
      </c>
      <c r="H265">
        <v>1935000</v>
      </c>
    </row>
    <row r="266" spans="1:8">
      <c r="A266" s="1">
        <v>44216</v>
      </c>
      <c r="B266">
        <v>27.75</v>
      </c>
      <c r="C266">
        <v>27.84</v>
      </c>
      <c r="D266">
        <v>27.620000999999998</v>
      </c>
      <c r="E266">
        <v>27.809999000000001</v>
      </c>
      <c r="F266">
        <v>23.970714999999998</v>
      </c>
      <c r="G266">
        <f t="shared" si="4"/>
        <v>-7.1402586486087882E-3</v>
      </c>
      <c r="H266">
        <v>1193100</v>
      </c>
    </row>
    <row r="267" spans="1:8">
      <c r="A267" s="1">
        <v>44217</v>
      </c>
      <c r="B267">
        <v>28.610001</v>
      </c>
      <c r="C267">
        <v>28.639999</v>
      </c>
      <c r="D267">
        <v>28.24</v>
      </c>
      <c r="E267">
        <v>28.450001</v>
      </c>
      <c r="F267">
        <v>24.522359999999999</v>
      </c>
      <c r="G267">
        <f t="shared" si="4"/>
        <v>2.3013289340764409E-2</v>
      </c>
      <c r="H267">
        <v>2084400</v>
      </c>
    </row>
    <row r="268" spans="1:8">
      <c r="A268" s="1">
        <v>44218</v>
      </c>
      <c r="B268">
        <v>27.780000999999999</v>
      </c>
      <c r="C268">
        <v>27.91</v>
      </c>
      <c r="D268">
        <v>27.65</v>
      </c>
      <c r="E268">
        <v>27.82</v>
      </c>
      <c r="F268">
        <v>23.979334000000001</v>
      </c>
      <c r="G268">
        <f t="shared" si="4"/>
        <v>-2.2144116634777333E-2</v>
      </c>
      <c r="H268">
        <v>1340300</v>
      </c>
    </row>
    <row r="269" spans="1:8">
      <c r="A269" s="1">
        <v>44221</v>
      </c>
      <c r="B269">
        <v>27.209999</v>
      </c>
      <c r="C269">
        <v>27.4</v>
      </c>
      <c r="D269">
        <v>27.08</v>
      </c>
      <c r="E269">
        <v>27.299999</v>
      </c>
      <c r="F269">
        <v>23.531120000000001</v>
      </c>
      <c r="G269">
        <f t="shared" si="4"/>
        <v>-1.8691678426098091E-2</v>
      </c>
      <c r="H269">
        <v>2032200</v>
      </c>
    </row>
    <row r="270" spans="1:8">
      <c r="A270" s="1">
        <v>44222</v>
      </c>
      <c r="B270">
        <v>27.5</v>
      </c>
      <c r="C270">
        <v>27.559999000000001</v>
      </c>
      <c r="D270">
        <v>27.379999000000002</v>
      </c>
      <c r="E270">
        <v>27.5</v>
      </c>
      <c r="F270">
        <v>23.703510000000001</v>
      </c>
      <c r="G270">
        <f t="shared" si="4"/>
        <v>7.3260431292687667E-3</v>
      </c>
      <c r="H270">
        <v>1751900</v>
      </c>
    </row>
    <row r="271" spans="1:8">
      <c r="A271" s="1">
        <v>44223</v>
      </c>
      <c r="B271">
        <v>27.530000999999999</v>
      </c>
      <c r="C271">
        <v>27.559999000000001</v>
      </c>
      <c r="D271">
        <v>27.209999</v>
      </c>
      <c r="E271">
        <v>27.290001</v>
      </c>
      <c r="F271">
        <v>23.522504999999999</v>
      </c>
      <c r="G271">
        <f t="shared" si="4"/>
        <v>-7.6362108396605954E-3</v>
      </c>
      <c r="H271">
        <v>1926600</v>
      </c>
    </row>
    <row r="272" spans="1:8">
      <c r="A272" s="1">
        <v>44224</v>
      </c>
      <c r="B272">
        <v>26.879999000000002</v>
      </c>
      <c r="C272">
        <v>27.27</v>
      </c>
      <c r="D272">
        <v>26.75</v>
      </c>
      <c r="E272">
        <v>27.110001</v>
      </c>
      <c r="F272">
        <v>23.367352</v>
      </c>
      <c r="G272">
        <f t="shared" si="4"/>
        <v>-6.5959386553430255E-3</v>
      </c>
      <c r="H272">
        <v>2074600</v>
      </c>
    </row>
    <row r="273" spans="1:8">
      <c r="A273" s="1">
        <v>44225</v>
      </c>
      <c r="B273">
        <v>26.469999000000001</v>
      </c>
      <c r="C273">
        <v>26.52</v>
      </c>
      <c r="D273">
        <v>26.059999000000001</v>
      </c>
      <c r="E273">
        <v>26.15</v>
      </c>
      <c r="F273">
        <v>22.539885999999999</v>
      </c>
      <c r="G273">
        <f t="shared" si="4"/>
        <v>-3.5411201063774822E-2</v>
      </c>
      <c r="H273">
        <v>2470200</v>
      </c>
    </row>
    <row r="274" spans="1:8">
      <c r="A274" s="1">
        <v>44228</v>
      </c>
      <c r="B274">
        <v>26.42</v>
      </c>
      <c r="C274">
        <v>26.440000999999999</v>
      </c>
      <c r="D274">
        <v>26.139999</v>
      </c>
      <c r="E274">
        <v>26.299999</v>
      </c>
      <c r="F274">
        <v>22.669174000000002</v>
      </c>
      <c r="G274">
        <f t="shared" si="4"/>
        <v>5.7359651242248066E-3</v>
      </c>
      <c r="H274">
        <v>1203200</v>
      </c>
    </row>
    <row r="275" spans="1:8">
      <c r="A275" s="1">
        <v>44229</v>
      </c>
      <c r="B275">
        <v>26.459999</v>
      </c>
      <c r="C275">
        <v>26.73</v>
      </c>
      <c r="D275">
        <v>26.41</v>
      </c>
      <c r="E275">
        <v>26.59</v>
      </c>
      <c r="F275">
        <v>22.919142000000001</v>
      </c>
      <c r="G275">
        <f t="shared" si="4"/>
        <v>1.1026780243514889E-2</v>
      </c>
      <c r="H275">
        <v>1515900</v>
      </c>
    </row>
    <row r="276" spans="1:8">
      <c r="A276" s="1">
        <v>44230</v>
      </c>
      <c r="B276">
        <v>26.33</v>
      </c>
      <c r="C276">
        <v>26.57</v>
      </c>
      <c r="D276">
        <v>26.299999</v>
      </c>
      <c r="E276">
        <v>26.49</v>
      </c>
      <c r="F276">
        <v>22.832947000000001</v>
      </c>
      <c r="G276">
        <f t="shared" si="4"/>
        <v>-3.7608301392783039E-3</v>
      </c>
      <c r="H276">
        <v>1646900</v>
      </c>
    </row>
    <row r="277" spans="1:8">
      <c r="A277" s="1">
        <v>44231</v>
      </c>
      <c r="B277">
        <v>26.799999</v>
      </c>
      <c r="C277">
        <v>27.049999</v>
      </c>
      <c r="D277">
        <v>26.799999</v>
      </c>
      <c r="E277">
        <v>26.959999</v>
      </c>
      <c r="F277">
        <v>23.238057999999999</v>
      </c>
      <c r="G277">
        <f t="shared" si="4"/>
        <v>1.7742387787261782E-2</v>
      </c>
      <c r="H277">
        <v>2143600</v>
      </c>
    </row>
    <row r="278" spans="1:8">
      <c r="A278" s="1">
        <v>44232</v>
      </c>
      <c r="B278">
        <v>27.09</v>
      </c>
      <c r="C278">
        <v>27.15</v>
      </c>
      <c r="D278">
        <v>26.66</v>
      </c>
      <c r="E278">
        <v>26.74</v>
      </c>
      <c r="F278">
        <v>23.048428999999999</v>
      </c>
      <c r="G278">
        <f t="shared" si="4"/>
        <v>-8.1602774207724105E-3</v>
      </c>
      <c r="H278">
        <v>1587800</v>
      </c>
    </row>
    <row r="279" spans="1:8">
      <c r="A279" s="1">
        <v>44235</v>
      </c>
      <c r="B279">
        <v>26.91</v>
      </c>
      <c r="C279">
        <v>27.030000999999999</v>
      </c>
      <c r="D279">
        <v>26.690000999999999</v>
      </c>
      <c r="E279">
        <v>26.83</v>
      </c>
      <c r="F279">
        <v>23.126004999999999</v>
      </c>
      <c r="G279">
        <f t="shared" si="4"/>
        <v>3.3657825442245937E-3</v>
      </c>
      <c r="H279">
        <v>2107100</v>
      </c>
    </row>
    <row r="280" spans="1:8">
      <c r="A280" s="1">
        <v>44236</v>
      </c>
      <c r="B280">
        <v>27.110001</v>
      </c>
      <c r="C280">
        <v>27.389999</v>
      </c>
      <c r="D280">
        <v>27.08</v>
      </c>
      <c r="E280">
        <v>27.299999</v>
      </c>
      <c r="F280">
        <v>23.531120000000001</v>
      </c>
      <c r="G280">
        <f t="shared" si="4"/>
        <v>1.7517725175619558E-2</v>
      </c>
      <c r="H280">
        <v>2330600</v>
      </c>
    </row>
    <row r="281" spans="1:8">
      <c r="A281" s="1">
        <v>44237</v>
      </c>
      <c r="B281">
        <v>27.76</v>
      </c>
      <c r="C281">
        <v>27.790001</v>
      </c>
      <c r="D281">
        <v>27.450001</v>
      </c>
      <c r="E281">
        <v>27.540001</v>
      </c>
      <c r="F281">
        <v>23.737988000000001</v>
      </c>
      <c r="G281">
        <f t="shared" si="4"/>
        <v>8.79125175512252E-3</v>
      </c>
      <c r="H281">
        <v>1852100</v>
      </c>
    </row>
    <row r="282" spans="1:8">
      <c r="A282" s="1">
        <v>44238</v>
      </c>
      <c r="B282">
        <v>27.389999</v>
      </c>
      <c r="C282">
        <v>27.43</v>
      </c>
      <c r="D282">
        <v>27.209999</v>
      </c>
      <c r="E282">
        <v>27.33</v>
      </c>
      <c r="F282">
        <v>23.556979999999999</v>
      </c>
      <c r="G282">
        <f t="shared" si="4"/>
        <v>-7.6252460823554857E-3</v>
      </c>
      <c r="H282">
        <v>1054200</v>
      </c>
    </row>
    <row r="283" spans="1:8">
      <c r="A283" s="1">
        <v>44239</v>
      </c>
      <c r="B283">
        <v>27.6</v>
      </c>
      <c r="C283">
        <v>27.860001</v>
      </c>
      <c r="D283">
        <v>27.58</v>
      </c>
      <c r="E283">
        <v>27.799999</v>
      </c>
      <c r="F283">
        <v>23.962095000000001</v>
      </c>
      <c r="G283">
        <f t="shared" si="4"/>
        <v>1.7197238355680655E-2</v>
      </c>
      <c r="H283">
        <v>1301300</v>
      </c>
    </row>
    <row r="284" spans="1:8">
      <c r="A284" s="1">
        <v>44243</v>
      </c>
      <c r="B284">
        <v>29.299999</v>
      </c>
      <c r="C284">
        <v>29.82</v>
      </c>
      <c r="D284">
        <v>29.200001</v>
      </c>
      <c r="E284">
        <v>29.77</v>
      </c>
      <c r="F284">
        <v>25.660126000000002</v>
      </c>
      <c r="G284">
        <f t="shared" si="4"/>
        <v>7.0863211250936198E-2</v>
      </c>
      <c r="H284">
        <v>2646300</v>
      </c>
    </row>
    <row r="285" spans="1:8">
      <c r="A285" s="1">
        <v>44244</v>
      </c>
      <c r="B285">
        <v>29.690000999999999</v>
      </c>
      <c r="C285">
        <v>29.950001</v>
      </c>
      <c r="D285">
        <v>29.59</v>
      </c>
      <c r="E285">
        <v>29.91</v>
      </c>
      <c r="F285">
        <v>25.780799999999999</v>
      </c>
      <c r="G285">
        <f t="shared" si="4"/>
        <v>4.7027828312300457E-3</v>
      </c>
      <c r="H285">
        <v>1871200</v>
      </c>
    </row>
    <row r="286" spans="1:8">
      <c r="A286" s="1">
        <v>44245</v>
      </c>
      <c r="B286">
        <v>29.290001</v>
      </c>
      <c r="C286">
        <v>29.42</v>
      </c>
      <c r="D286">
        <v>29.030000999999999</v>
      </c>
      <c r="E286">
        <v>29.4</v>
      </c>
      <c r="F286">
        <v>25.341208000000002</v>
      </c>
      <c r="G286">
        <f t="shared" si="4"/>
        <v>-1.7051138831998935E-2</v>
      </c>
      <c r="H286">
        <v>2195000</v>
      </c>
    </row>
    <row r="287" spans="1:8">
      <c r="A287" s="1">
        <v>44246</v>
      </c>
      <c r="B287">
        <v>29.700001</v>
      </c>
      <c r="C287">
        <v>29.91</v>
      </c>
      <c r="D287">
        <v>29.49</v>
      </c>
      <c r="E287">
        <v>29.559999000000001</v>
      </c>
      <c r="F287">
        <v>25.479118</v>
      </c>
      <c r="G287">
        <f t="shared" si="4"/>
        <v>5.4421241481463767E-3</v>
      </c>
      <c r="H287">
        <v>1548300</v>
      </c>
    </row>
    <row r="288" spans="1:8">
      <c r="A288" s="1">
        <v>44249</v>
      </c>
      <c r="B288">
        <v>29.9</v>
      </c>
      <c r="C288">
        <v>30.34</v>
      </c>
      <c r="D288">
        <v>29.76</v>
      </c>
      <c r="E288">
        <v>29.98</v>
      </c>
      <c r="F288">
        <v>25.841132999999999</v>
      </c>
      <c r="G288">
        <f t="shared" si="4"/>
        <v>1.4208301872929763E-2</v>
      </c>
      <c r="H288">
        <v>2766000</v>
      </c>
    </row>
    <row r="289" spans="1:8">
      <c r="A289" s="1">
        <v>44250</v>
      </c>
      <c r="B289">
        <v>29.959999</v>
      </c>
      <c r="C289">
        <v>30.24</v>
      </c>
      <c r="D289">
        <v>29.690000999999999</v>
      </c>
      <c r="E289">
        <v>29.85</v>
      </c>
      <c r="F289">
        <v>25.729081999999998</v>
      </c>
      <c r="G289">
        <f t="shared" si="4"/>
        <v>-4.3361488832552864E-3</v>
      </c>
      <c r="H289">
        <v>2716100</v>
      </c>
    </row>
    <row r="290" spans="1:8">
      <c r="A290" s="1">
        <v>44251</v>
      </c>
      <c r="B290">
        <v>29.959999</v>
      </c>
      <c r="C290">
        <v>30.43</v>
      </c>
      <c r="D290">
        <v>29.9</v>
      </c>
      <c r="E290">
        <v>30.360001</v>
      </c>
      <c r="F290">
        <v>26.168673999999999</v>
      </c>
      <c r="G290">
        <f t="shared" si="4"/>
        <v>1.7085413307789343E-2</v>
      </c>
      <c r="H290">
        <v>2489500</v>
      </c>
    </row>
    <row r="291" spans="1:8">
      <c r="A291" s="1">
        <v>44252</v>
      </c>
      <c r="B291">
        <v>31.15</v>
      </c>
      <c r="C291">
        <v>31.209999</v>
      </c>
      <c r="D291">
        <v>30.059999000000001</v>
      </c>
      <c r="E291">
        <v>30.18</v>
      </c>
      <c r="F291">
        <v>26.013525000000001</v>
      </c>
      <c r="G291">
        <f t="shared" si="4"/>
        <v>-5.9288063277489478E-3</v>
      </c>
      <c r="H291">
        <v>4418500</v>
      </c>
    </row>
    <row r="292" spans="1:8">
      <c r="A292" s="1">
        <v>44253</v>
      </c>
      <c r="B292">
        <v>30.09</v>
      </c>
      <c r="C292">
        <v>30.09</v>
      </c>
      <c r="D292">
        <v>29.530000999999999</v>
      </c>
      <c r="E292">
        <v>29.709999</v>
      </c>
      <c r="F292">
        <v>25.608412000000001</v>
      </c>
      <c r="G292">
        <f t="shared" si="4"/>
        <v>-1.5573168188471209E-2</v>
      </c>
      <c r="H292">
        <v>3278800</v>
      </c>
    </row>
    <row r="293" spans="1:8">
      <c r="A293" s="1">
        <v>44256</v>
      </c>
      <c r="B293">
        <v>29.299999</v>
      </c>
      <c r="C293">
        <v>29.5</v>
      </c>
      <c r="D293">
        <v>29.17</v>
      </c>
      <c r="E293">
        <v>29.370000999999998</v>
      </c>
      <c r="F293">
        <v>25.315351</v>
      </c>
      <c r="G293">
        <f t="shared" si="4"/>
        <v>-1.144393490701423E-2</v>
      </c>
      <c r="H293">
        <v>2239700</v>
      </c>
    </row>
    <row r="294" spans="1:8">
      <c r="A294" s="1">
        <v>44257</v>
      </c>
      <c r="B294">
        <v>29.68</v>
      </c>
      <c r="C294">
        <v>29.84</v>
      </c>
      <c r="D294">
        <v>29.51</v>
      </c>
      <c r="E294">
        <v>29.620000999999998</v>
      </c>
      <c r="F294">
        <v>25.530833999999999</v>
      </c>
      <c r="G294">
        <f t="shared" si="4"/>
        <v>8.5119499231909312E-3</v>
      </c>
      <c r="H294">
        <v>1939300</v>
      </c>
    </row>
    <row r="295" spans="1:8">
      <c r="A295" s="1">
        <v>44258</v>
      </c>
      <c r="B295">
        <v>30.01</v>
      </c>
      <c r="C295">
        <v>30.309999000000001</v>
      </c>
      <c r="D295">
        <v>29.969999000000001</v>
      </c>
      <c r="E295">
        <v>30.030000999999999</v>
      </c>
      <c r="F295">
        <v>25.884232000000001</v>
      </c>
      <c r="G295">
        <f t="shared" si="4"/>
        <v>1.3842007668061429E-2</v>
      </c>
      <c r="H295">
        <v>2048000</v>
      </c>
    </row>
    <row r="296" spans="1:8">
      <c r="A296" s="1">
        <v>44259</v>
      </c>
      <c r="B296">
        <v>29.950001</v>
      </c>
      <c r="C296">
        <v>30</v>
      </c>
      <c r="D296">
        <v>29.4</v>
      </c>
      <c r="E296">
        <v>29.690000999999999</v>
      </c>
      <c r="F296">
        <v>25.591173000000001</v>
      </c>
      <c r="G296">
        <f t="shared" si="4"/>
        <v>-1.132191212008915E-2</v>
      </c>
      <c r="H296">
        <v>2733800</v>
      </c>
    </row>
    <row r="297" spans="1:8">
      <c r="A297" s="1">
        <v>44260</v>
      </c>
      <c r="B297">
        <v>30.74</v>
      </c>
      <c r="C297">
        <v>30.76</v>
      </c>
      <c r="D297">
        <v>30.09</v>
      </c>
      <c r="E297">
        <v>30.639999</v>
      </c>
      <c r="F297">
        <v>26.410022999999999</v>
      </c>
      <c r="G297">
        <f t="shared" si="4"/>
        <v>3.1997360965048349E-2</v>
      </c>
      <c r="H297">
        <v>2556700</v>
      </c>
    </row>
    <row r="298" spans="1:8">
      <c r="A298" s="1">
        <v>44263</v>
      </c>
      <c r="B298">
        <v>31.34</v>
      </c>
      <c r="C298">
        <v>31.59</v>
      </c>
      <c r="D298">
        <v>31.110001</v>
      </c>
      <c r="E298">
        <v>31.42</v>
      </c>
      <c r="F298">
        <v>27.082338</v>
      </c>
      <c r="G298">
        <f t="shared" si="4"/>
        <v>2.5456812362488312E-2</v>
      </c>
      <c r="H298">
        <v>2678000</v>
      </c>
    </row>
    <row r="299" spans="1:8">
      <c r="A299" s="1">
        <v>44264</v>
      </c>
      <c r="B299">
        <v>31.07</v>
      </c>
      <c r="C299">
        <v>31.15</v>
      </c>
      <c r="D299">
        <v>30.860001</v>
      </c>
      <c r="E299">
        <v>30.91</v>
      </c>
      <c r="F299">
        <v>26.642744</v>
      </c>
      <c r="G299">
        <f t="shared" si="4"/>
        <v>-1.6231759606574525E-2</v>
      </c>
      <c r="H299">
        <v>2107800</v>
      </c>
    </row>
    <row r="300" spans="1:8">
      <c r="A300" s="1">
        <v>44265</v>
      </c>
      <c r="B300">
        <v>31.07</v>
      </c>
      <c r="C300">
        <v>31.15</v>
      </c>
      <c r="D300">
        <v>30.870000999999998</v>
      </c>
      <c r="E300">
        <v>31.08</v>
      </c>
      <c r="F300">
        <v>26.789277999999999</v>
      </c>
      <c r="G300">
        <f t="shared" si="4"/>
        <v>5.4999590132307485E-3</v>
      </c>
      <c r="H300">
        <v>1993900</v>
      </c>
    </row>
    <row r="301" spans="1:8">
      <c r="A301" s="1">
        <v>44266</v>
      </c>
      <c r="B301">
        <v>29.690000999999999</v>
      </c>
      <c r="C301">
        <v>29.84</v>
      </c>
      <c r="D301">
        <v>29.48</v>
      </c>
      <c r="E301">
        <v>29.58</v>
      </c>
      <c r="F301">
        <v>26.126833000000001</v>
      </c>
      <c r="G301">
        <f t="shared" si="4"/>
        <v>-2.4727990056320204E-2</v>
      </c>
      <c r="H301">
        <v>2304400</v>
      </c>
    </row>
    <row r="302" spans="1:8">
      <c r="A302" s="1">
        <v>44267</v>
      </c>
      <c r="B302">
        <v>29.57</v>
      </c>
      <c r="C302">
        <v>29.82</v>
      </c>
      <c r="D302">
        <v>29.559999000000001</v>
      </c>
      <c r="E302">
        <v>29.74</v>
      </c>
      <c r="F302">
        <v>26.268153999999999</v>
      </c>
      <c r="G302">
        <f t="shared" si="4"/>
        <v>5.4090367554306962E-3</v>
      </c>
      <c r="H302">
        <v>2153300</v>
      </c>
    </row>
    <row r="303" spans="1:8">
      <c r="A303" s="1">
        <v>44270</v>
      </c>
      <c r="B303">
        <v>29.540001</v>
      </c>
      <c r="C303">
        <v>29.59</v>
      </c>
      <c r="D303">
        <v>29.209999</v>
      </c>
      <c r="E303">
        <v>29.58</v>
      </c>
      <c r="F303">
        <v>26.126833000000001</v>
      </c>
      <c r="G303">
        <f t="shared" si="4"/>
        <v>-5.3799364812615602E-3</v>
      </c>
      <c r="H303">
        <v>1760900</v>
      </c>
    </row>
    <row r="304" spans="1:8">
      <c r="A304" s="1">
        <v>44271</v>
      </c>
      <c r="B304">
        <v>29.639999</v>
      </c>
      <c r="C304">
        <v>29.639999</v>
      </c>
      <c r="D304">
        <v>29.1</v>
      </c>
      <c r="E304">
        <v>29.389999</v>
      </c>
      <c r="F304">
        <v>25.959015000000001</v>
      </c>
      <c r="G304">
        <f t="shared" si="4"/>
        <v>-6.4232048331307467E-3</v>
      </c>
      <c r="H304">
        <v>1770400</v>
      </c>
    </row>
    <row r="305" spans="1:8">
      <c r="A305" s="1">
        <v>44272</v>
      </c>
      <c r="B305">
        <v>29.84</v>
      </c>
      <c r="C305">
        <v>30.030000999999999</v>
      </c>
      <c r="D305">
        <v>29.610001</v>
      </c>
      <c r="E305">
        <v>29.84</v>
      </c>
      <c r="F305">
        <v>26.356477999999999</v>
      </c>
      <c r="G305">
        <f t="shared" si="4"/>
        <v>1.5311174172055297E-2</v>
      </c>
      <c r="H305">
        <v>2479800</v>
      </c>
    </row>
    <row r="306" spans="1:8">
      <c r="A306" s="1">
        <v>44273</v>
      </c>
      <c r="B306">
        <v>30.190000999999999</v>
      </c>
      <c r="C306">
        <v>30.92</v>
      </c>
      <c r="D306">
        <v>30.18</v>
      </c>
      <c r="E306">
        <v>30.4</v>
      </c>
      <c r="F306">
        <v>26.851105</v>
      </c>
      <c r="G306">
        <f t="shared" si="4"/>
        <v>1.8766809434856979E-2</v>
      </c>
      <c r="H306">
        <v>3788400</v>
      </c>
    </row>
    <row r="307" spans="1:8">
      <c r="A307" s="1">
        <v>44274</v>
      </c>
      <c r="B307">
        <v>29.59</v>
      </c>
      <c r="C307">
        <v>30</v>
      </c>
      <c r="D307">
        <v>29.309999000000001</v>
      </c>
      <c r="E307">
        <v>29.940000999999999</v>
      </c>
      <c r="F307">
        <v>26.444807000000001</v>
      </c>
      <c r="G307">
        <f t="shared" si="4"/>
        <v>-1.5131518795967636E-2</v>
      </c>
      <c r="H307">
        <v>3088800</v>
      </c>
    </row>
    <row r="308" spans="1:8">
      <c r="A308" s="1">
        <v>44277</v>
      </c>
      <c r="B308">
        <v>29.5</v>
      </c>
      <c r="C308">
        <v>29.51</v>
      </c>
      <c r="D308">
        <v>29.26</v>
      </c>
      <c r="E308">
        <v>29.34</v>
      </c>
      <c r="F308">
        <v>25.914850000000001</v>
      </c>
      <c r="G308">
        <f t="shared" si="4"/>
        <v>-2.0040116004628072E-2</v>
      </c>
      <c r="H308">
        <v>1678700</v>
      </c>
    </row>
    <row r="309" spans="1:8">
      <c r="A309" s="1">
        <v>44278</v>
      </c>
      <c r="B309">
        <v>29.1</v>
      </c>
      <c r="C309">
        <v>29.32</v>
      </c>
      <c r="D309">
        <v>29</v>
      </c>
      <c r="E309">
        <v>29.02</v>
      </c>
      <c r="F309">
        <v>25.632207999999999</v>
      </c>
      <c r="G309">
        <f t="shared" si="4"/>
        <v>-1.0906565154727987E-2</v>
      </c>
      <c r="H309">
        <v>1591100</v>
      </c>
    </row>
    <row r="310" spans="1:8">
      <c r="A310" s="1">
        <v>44279</v>
      </c>
      <c r="B310">
        <v>28.77</v>
      </c>
      <c r="C310">
        <v>29.110001</v>
      </c>
      <c r="D310">
        <v>28.75</v>
      </c>
      <c r="E310">
        <v>28.75</v>
      </c>
      <c r="F310">
        <v>25.393726000000001</v>
      </c>
      <c r="G310">
        <f t="shared" si="4"/>
        <v>-9.3039975331036251E-3</v>
      </c>
      <c r="H310">
        <v>2480700</v>
      </c>
    </row>
    <row r="311" spans="1:8">
      <c r="A311" s="1">
        <v>44280</v>
      </c>
      <c r="B311">
        <v>28.57</v>
      </c>
      <c r="C311">
        <v>29.110001</v>
      </c>
      <c r="D311">
        <v>28.559999000000001</v>
      </c>
      <c r="E311">
        <v>29.030000999999999</v>
      </c>
      <c r="F311">
        <v>25.641038999999999</v>
      </c>
      <c r="G311">
        <f t="shared" si="4"/>
        <v>9.7391379272186995E-3</v>
      </c>
      <c r="H311">
        <v>2237200</v>
      </c>
    </row>
    <row r="312" spans="1:8">
      <c r="A312" s="1">
        <v>44281</v>
      </c>
      <c r="B312">
        <v>29.09</v>
      </c>
      <c r="C312">
        <v>29.25</v>
      </c>
      <c r="D312">
        <v>28.93</v>
      </c>
      <c r="E312">
        <v>29.16</v>
      </c>
      <c r="F312">
        <v>25.755865</v>
      </c>
      <c r="G312">
        <f t="shared" si="4"/>
        <v>4.4782116668518057E-3</v>
      </c>
      <c r="H312">
        <v>1735600</v>
      </c>
    </row>
    <row r="313" spans="1:8">
      <c r="A313" s="1">
        <v>44284</v>
      </c>
      <c r="B313">
        <v>28.940000999999999</v>
      </c>
      <c r="C313">
        <v>29.120000999999998</v>
      </c>
      <c r="D313">
        <v>28.76</v>
      </c>
      <c r="E313">
        <v>28.98</v>
      </c>
      <c r="F313">
        <v>25.596876000000002</v>
      </c>
      <c r="G313">
        <f t="shared" si="4"/>
        <v>-6.1729241087418174E-3</v>
      </c>
      <c r="H313">
        <v>1473900</v>
      </c>
    </row>
    <row r="314" spans="1:8">
      <c r="A314" s="1">
        <v>44285</v>
      </c>
      <c r="B314">
        <v>29.25</v>
      </c>
      <c r="C314">
        <v>29.58</v>
      </c>
      <c r="D314">
        <v>29.200001</v>
      </c>
      <c r="E314">
        <v>29.440000999999999</v>
      </c>
      <c r="F314">
        <v>26.003174000000001</v>
      </c>
      <c r="G314">
        <f t="shared" si="4"/>
        <v>1.5872952621249548E-2</v>
      </c>
      <c r="H314">
        <v>1790300</v>
      </c>
    </row>
    <row r="315" spans="1:8">
      <c r="A315" s="1">
        <v>44286</v>
      </c>
      <c r="B315">
        <v>29.379999000000002</v>
      </c>
      <c r="C315">
        <v>29.440000999999999</v>
      </c>
      <c r="D315">
        <v>29.08</v>
      </c>
      <c r="E315">
        <v>29.139999</v>
      </c>
      <c r="F315">
        <v>25.738197</v>
      </c>
      <c r="G315">
        <f t="shared" si="4"/>
        <v>-1.0190179091214113E-2</v>
      </c>
      <c r="H315">
        <v>2120900</v>
      </c>
    </row>
    <row r="316" spans="1:8">
      <c r="A316" s="1">
        <v>44287</v>
      </c>
      <c r="B316">
        <v>29.23</v>
      </c>
      <c r="C316">
        <v>29.299999</v>
      </c>
      <c r="D316">
        <v>29.059999000000001</v>
      </c>
      <c r="E316">
        <v>29.26</v>
      </c>
      <c r="F316">
        <v>25.844190999999999</v>
      </c>
      <c r="G316">
        <f t="shared" si="4"/>
        <v>4.1181594810233424E-3</v>
      </c>
      <c r="H316">
        <v>2433900</v>
      </c>
    </row>
    <row r="317" spans="1:8">
      <c r="A317" s="1">
        <v>44291</v>
      </c>
      <c r="B317">
        <v>29.52</v>
      </c>
      <c r="C317">
        <v>29.639999</v>
      </c>
      <c r="D317">
        <v>29.379999000000002</v>
      </c>
      <c r="E317">
        <v>29.469999000000001</v>
      </c>
      <c r="F317">
        <v>26.029672999999999</v>
      </c>
      <c r="G317">
        <f t="shared" si="4"/>
        <v>7.1769319457513081E-3</v>
      </c>
      <c r="H317">
        <v>779300</v>
      </c>
    </row>
    <row r="318" spans="1:8">
      <c r="A318" s="1">
        <v>44292</v>
      </c>
      <c r="B318">
        <v>29.5</v>
      </c>
      <c r="C318">
        <v>29.700001</v>
      </c>
      <c r="D318">
        <v>29.32</v>
      </c>
      <c r="E318">
        <v>29.35</v>
      </c>
      <c r="F318">
        <v>25.923684999999999</v>
      </c>
      <c r="G318">
        <f t="shared" si="4"/>
        <v>-4.0718145018571184E-3</v>
      </c>
      <c r="H318">
        <v>1689600</v>
      </c>
    </row>
    <row r="319" spans="1:8">
      <c r="A319" s="1">
        <v>44293</v>
      </c>
      <c r="B319">
        <v>29.73</v>
      </c>
      <c r="C319">
        <v>29.870000999999998</v>
      </c>
      <c r="D319">
        <v>29.58</v>
      </c>
      <c r="E319">
        <v>29.74</v>
      </c>
      <c r="F319">
        <v>26.268153999999999</v>
      </c>
      <c r="G319">
        <f t="shared" si="4"/>
        <v>1.3287809969917408E-2</v>
      </c>
      <c r="H319">
        <v>2142200</v>
      </c>
    </row>
    <row r="320" spans="1:8">
      <c r="A320" s="1">
        <v>44294</v>
      </c>
      <c r="B320">
        <v>30.09</v>
      </c>
      <c r="C320">
        <v>30.309999000000001</v>
      </c>
      <c r="D320">
        <v>29.83</v>
      </c>
      <c r="E320">
        <v>30.290001</v>
      </c>
      <c r="F320">
        <v>26.753948000000001</v>
      </c>
      <c r="G320">
        <f t="shared" si="4"/>
        <v>1.8493648240375027E-2</v>
      </c>
      <c r="H320">
        <v>3561800</v>
      </c>
    </row>
    <row r="321" spans="1:8">
      <c r="A321" s="1">
        <v>44295</v>
      </c>
      <c r="B321">
        <v>30.120000999999998</v>
      </c>
      <c r="C321">
        <v>30.200001</v>
      </c>
      <c r="D321">
        <v>29.83</v>
      </c>
      <c r="E321">
        <v>29.9</v>
      </c>
      <c r="F321">
        <v>26.409472999999998</v>
      </c>
      <c r="G321">
        <f t="shared" si="4"/>
        <v>-1.2875669788997235E-2</v>
      </c>
      <c r="H321">
        <v>1604900</v>
      </c>
    </row>
    <row r="322" spans="1:8">
      <c r="A322" s="1">
        <v>44298</v>
      </c>
      <c r="B322">
        <v>29.799999</v>
      </c>
      <c r="C322">
        <v>29.92</v>
      </c>
      <c r="D322">
        <v>29.620000999999998</v>
      </c>
      <c r="E322">
        <v>29.74</v>
      </c>
      <c r="F322">
        <v>26.268153999999999</v>
      </c>
      <c r="G322">
        <f t="shared" si="4"/>
        <v>-5.3510723216627643E-3</v>
      </c>
      <c r="H322">
        <v>1081500</v>
      </c>
    </row>
    <row r="323" spans="1:8">
      <c r="A323" s="1">
        <v>44299</v>
      </c>
      <c r="B323">
        <v>29.25</v>
      </c>
      <c r="C323">
        <v>29.35</v>
      </c>
      <c r="D323">
        <v>29.1</v>
      </c>
      <c r="E323">
        <v>29.25</v>
      </c>
      <c r="F323">
        <v>25.835356000000001</v>
      </c>
      <c r="G323">
        <f t="shared" si="4"/>
        <v>-1.6476148266832857E-2</v>
      </c>
      <c r="H323">
        <v>1595200</v>
      </c>
    </row>
    <row r="324" spans="1:8">
      <c r="A324" s="1">
        <v>44300</v>
      </c>
      <c r="B324">
        <v>29.190000999999999</v>
      </c>
      <c r="C324">
        <v>29.610001</v>
      </c>
      <c r="D324">
        <v>29.190000999999999</v>
      </c>
      <c r="E324">
        <v>29.48</v>
      </c>
      <c r="F324">
        <v>26.038506999999999</v>
      </c>
      <c r="G324">
        <f t="shared" ref="G324:G387" si="5">(F324/F323)-1</f>
        <v>7.863294006863919E-3</v>
      </c>
      <c r="H324">
        <v>2002000</v>
      </c>
    </row>
    <row r="325" spans="1:8">
      <c r="A325" s="1">
        <v>44301</v>
      </c>
      <c r="B325">
        <v>29.32</v>
      </c>
      <c r="C325">
        <v>29.35</v>
      </c>
      <c r="D325">
        <v>28.99</v>
      </c>
      <c r="E325">
        <v>29.27</v>
      </c>
      <c r="F325">
        <v>25.853020000000001</v>
      </c>
      <c r="G325">
        <f t="shared" si="5"/>
        <v>-7.1235651107031117E-3</v>
      </c>
      <c r="H325">
        <v>1545500</v>
      </c>
    </row>
    <row r="326" spans="1:8">
      <c r="A326" s="1">
        <v>44302</v>
      </c>
      <c r="B326">
        <v>29.459999</v>
      </c>
      <c r="C326">
        <v>29.639999</v>
      </c>
      <c r="D326">
        <v>29.4</v>
      </c>
      <c r="E326">
        <v>29.59</v>
      </c>
      <c r="F326">
        <v>26.135666000000001</v>
      </c>
      <c r="G326">
        <f t="shared" si="5"/>
        <v>1.0932803981894557E-2</v>
      </c>
      <c r="H326">
        <v>1595500</v>
      </c>
    </row>
    <row r="327" spans="1:8">
      <c r="A327" s="1">
        <v>44305</v>
      </c>
      <c r="B327">
        <v>29.889999</v>
      </c>
      <c r="C327">
        <v>30.01</v>
      </c>
      <c r="D327">
        <v>29.75</v>
      </c>
      <c r="E327">
        <v>29.77</v>
      </c>
      <c r="F327">
        <v>26.294649</v>
      </c>
      <c r="G327">
        <f t="shared" si="5"/>
        <v>6.0829901943191267E-3</v>
      </c>
      <c r="H327">
        <v>1885600</v>
      </c>
    </row>
    <row r="328" spans="1:8">
      <c r="A328" s="1">
        <v>44306</v>
      </c>
      <c r="B328">
        <v>29.34</v>
      </c>
      <c r="C328">
        <v>29.370000999999998</v>
      </c>
      <c r="D328">
        <v>29</v>
      </c>
      <c r="E328">
        <v>29.059999000000001</v>
      </c>
      <c r="F328">
        <v>25.667538</v>
      </c>
      <c r="G328">
        <f t="shared" si="5"/>
        <v>-2.3849377110909509E-2</v>
      </c>
      <c r="H328">
        <v>2014700</v>
      </c>
    </row>
    <row r="329" spans="1:8">
      <c r="A329" s="1">
        <v>44307</v>
      </c>
      <c r="B329">
        <v>28.790001</v>
      </c>
      <c r="C329">
        <v>29.23</v>
      </c>
      <c r="D329">
        <v>28.74</v>
      </c>
      <c r="E329">
        <v>29.190000999999999</v>
      </c>
      <c r="F329">
        <v>25.782361999999999</v>
      </c>
      <c r="G329">
        <f t="shared" si="5"/>
        <v>4.4735104706963291E-3</v>
      </c>
      <c r="H329">
        <v>1223200</v>
      </c>
    </row>
    <row r="330" spans="1:8">
      <c r="A330" s="1">
        <v>44308</v>
      </c>
      <c r="B330">
        <v>28.700001</v>
      </c>
      <c r="C330">
        <v>28.92</v>
      </c>
      <c r="D330">
        <v>28.559999000000001</v>
      </c>
      <c r="E330">
        <v>28.620000999999998</v>
      </c>
      <c r="F330">
        <v>25.278904000000001</v>
      </c>
      <c r="G330">
        <f t="shared" si="5"/>
        <v>-1.9527225628125144E-2</v>
      </c>
      <c r="H330">
        <v>2035200</v>
      </c>
    </row>
    <row r="331" spans="1:8">
      <c r="A331" s="1">
        <v>44309</v>
      </c>
      <c r="B331">
        <v>28.65</v>
      </c>
      <c r="C331">
        <v>29.15</v>
      </c>
      <c r="D331">
        <v>28.58</v>
      </c>
      <c r="E331">
        <v>29.030000999999999</v>
      </c>
      <c r="F331">
        <v>25.641038999999999</v>
      </c>
      <c r="G331">
        <f t="shared" si="5"/>
        <v>1.4325581520464592E-2</v>
      </c>
      <c r="H331">
        <v>1050300</v>
      </c>
    </row>
    <row r="332" spans="1:8">
      <c r="A332" s="1">
        <v>44312</v>
      </c>
      <c r="B332">
        <v>29.280000999999999</v>
      </c>
      <c r="C332">
        <v>29.48</v>
      </c>
      <c r="D332">
        <v>29.27</v>
      </c>
      <c r="E332">
        <v>29.33</v>
      </c>
      <c r="F332">
        <v>25.906016999999999</v>
      </c>
      <c r="G332">
        <f t="shared" si="5"/>
        <v>1.0334136615914868E-2</v>
      </c>
      <c r="H332">
        <v>2258900</v>
      </c>
    </row>
    <row r="333" spans="1:8">
      <c r="A333" s="1">
        <v>44313</v>
      </c>
      <c r="B333">
        <v>30.33</v>
      </c>
      <c r="C333">
        <v>30.73</v>
      </c>
      <c r="D333">
        <v>30.290001</v>
      </c>
      <c r="E333">
        <v>30.719999000000001</v>
      </c>
      <c r="F333">
        <v>27.133747</v>
      </c>
      <c r="G333">
        <f t="shared" si="5"/>
        <v>4.739169282564748E-2</v>
      </c>
      <c r="H333">
        <v>2871000</v>
      </c>
    </row>
    <row r="334" spans="1:8">
      <c r="A334" s="1">
        <v>44314</v>
      </c>
      <c r="B334">
        <v>30.65</v>
      </c>
      <c r="C334">
        <v>30.969999000000001</v>
      </c>
      <c r="D334">
        <v>30.629999000000002</v>
      </c>
      <c r="E334">
        <v>30.83</v>
      </c>
      <c r="F334">
        <v>27.230906999999998</v>
      </c>
      <c r="G334">
        <f t="shared" si="5"/>
        <v>3.5807807893246668E-3</v>
      </c>
      <c r="H334">
        <v>2403000</v>
      </c>
    </row>
    <row r="335" spans="1:8">
      <c r="A335" s="1">
        <v>44315</v>
      </c>
      <c r="B335">
        <v>31.860001</v>
      </c>
      <c r="C335">
        <v>31.9</v>
      </c>
      <c r="D335">
        <v>31.58</v>
      </c>
      <c r="E335">
        <v>31.719999000000001</v>
      </c>
      <c r="F335">
        <v>28.017005999999999</v>
      </c>
      <c r="G335">
        <f t="shared" si="5"/>
        <v>2.8867896320897479E-2</v>
      </c>
      <c r="H335">
        <v>2535700</v>
      </c>
    </row>
    <row r="336" spans="1:8">
      <c r="A336" s="1">
        <v>44316</v>
      </c>
      <c r="B336">
        <v>31.530000999999999</v>
      </c>
      <c r="C336">
        <v>31.559999000000001</v>
      </c>
      <c r="D336">
        <v>31.18</v>
      </c>
      <c r="E336">
        <v>31.219999000000001</v>
      </c>
      <c r="F336">
        <v>27.575379999999999</v>
      </c>
      <c r="G336">
        <f t="shared" si="5"/>
        <v>-1.5762783503704858E-2</v>
      </c>
      <c r="H336">
        <v>1464300</v>
      </c>
    </row>
    <row r="337" spans="1:8">
      <c r="A337" s="1">
        <v>44319</v>
      </c>
      <c r="B337">
        <v>30.629999000000002</v>
      </c>
      <c r="C337">
        <v>30.780000999999999</v>
      </c>
      <c r="D337">
        <v>30.43</v>
      </c>
      <c r="E337">
        <v>30.65</v>
      </c>
      <c r="F337">
        <v>27.071922000000001</v>
      </c>
      <c r="G337">
        <f t="shared" si="5"/>
        <v>-1.8257518119423888E-2</v>
      </c>
      <c r="H337">
        <v>3101900</v>
      </c>
    </row>
    <row r="338" spans="1:8">
      <c r="A338" s="1">
        <v>44320</v>
      </c>
      <c r="B338">
        <v>30.9</v>
      </c>
      <c r="C338">
        <v>31.040001</v>
      </c>
      <c r="D338">
        <v>30.48</v>
      </c>
      <c r="E338">
        <v>30.709999</v>
      </c>
      <c r="F338">
        <v>27.124911999999998</v>
      </c>
      <c r="G338">
        <f t="shared" si="5"/>
        <v>1.9573785710522706E-3</v>
      </c>
      <c r="H338">
        <v>2142400</v>
      </c>
    </row>
    <row r="339" spans="1:8">
      <c r="A339" s="1">
        <v>44321</v>
      </c>
      <c r="B339">
        <v>31.450001</v>
      </c>
      <c r="C339">
        <v>31.6</v>
      </c>
      <c r="D339">
        <v>31.309999000000001</v>
      </c>
      <c r="E339">
        <v>31.51</v>
      </c>
      <c r="F339">
        <v>27.831522</v>
      </c>
      <c r="G339">
        <f t="shared" si="5"/>
        <v>2.6050222762012964E-2</v>
      </c>
      <c r="H339">
        <v>1814800</v>
      </c>
    </row>
    <row r="340" spans="1:8">
      <c r="A340" s="1">
        <v>44322</v>
      </c>
      <c r="B340">
        <v>31.610001</v>
      </c>
      <c r="C340">
        <v>31.68</v>
      </c>
      <c r="D340">
        <v>31.35</v>
      </c>
      <c r="E340">
        <v>31.620000999999998</v>
      </c>
      <c r="F340">
        <v>27.928681999999998</v>
      </c>
      <c r="G340">
        <f t="shared" si="5"/>
        <v>3.4910056302346337E-3</v>
      </c>
      <c r="H340">
        <v>1471700</v>
      </c>
    </row>
    <row r="341" spans="1:8">
      <c r="A341" s="1">
        <v>44323</v>
      </c>
      <c r="B341">
        <v>31.190000999999999</v>
      </c>
      <c r="C341">
        <v>31.629999000000002</v>
      </c>
      <c r="D341">
        <v>31.129999000000002</v>
      </c>
      <c r="E341">
        <v>31.6</v>
      </c>
      <c r="F341">
        <v>27.911017999999999</v>
      </c>
      <c r="G341">
        <f t="shared" si="5"/>
        <v>-6.3246808424399781E-4</v>
      </c>
      <c r="H341">
        <v>1079300</v>
      </c>
    </row>
    <row r="342" spans="1:8">
      <c r="A342" s="1">
        <v>44326</v>
      </c>
      <c r="B342">
        <v>32</v>
      </c>
      <c r="C342">
        <v>32.169998</v>
      </c>
      <c r="D342">
        <v>31.790001</v>
      </c>
      <c r="E342">
        <v>31.809999000000001</v>
      </c>
      <c r="F342">
        <v>28.096499999999999</v>
      </c>
      <c r="G342">
        <f t="shared" si="5"/>
        <v>6.6454759908793903E-3</v>
      </c>
      <c r="H342">
        <v>1498100</v>
      </c>
    </row>
    <row r="343" spans="1:8">
      <c r="A343" s="1">
        <v>44327</v>
      </c>
      <c r="B343">
        <v>31.040001</v>
      </c>
      <c r="C343">
        <v>31.41</v>
      </c>
      <c r="D343">
        <v>30.889999</v>
      </c>
      <c r="E343">
        <v>31.18</v>
      </c>
      <c r="F343">
        <v>27.540049</v>
      </c>
      <c r="G343">
        <f t="shared" si="5"/>
        <v>-1.9804993504529023E-2</v>
      </c>
      <c r="H343">
        <v>2175800</v>
      </c>
    </row>
    <row r="344" spans="1:8">
      <c r="A344" s="1">
        <v>44328</v>
      </c>
      <c r="B344">
        <v>31.24</v>
      </c>
      <c r="C344">
        <v>31.41</v>
      </c>
      <c r="D344">
        <v>30.76</v>
      </c>
      <c r="E344">
        <v>30.809999000000001</v>
      </c>
      <c r="F344">
        <v>27.213242000000001</v>
      </c>
      <c r="G344">
        <f t="shared" si="5"/>
        <v>-1.1866609242416337E-2</v>
      </c>
      <c r="H344">
        <v>2816100</v>
      </c>
    </row>
    <row r="345" spans="1:8">
      <c r="A345" s="1">
        <v>44329</v>
      </c>
      <c r="B345">
        <v>30.780000999999999</v>
      </c>
      <c r="C345">
        <v>31.219999000000001</v>
      </c>
      <c r="D345">
        <v>30.73</v>
      </c>
      <c r="E345">
        <v>31.16</v>
      </c>
      <c r="F345">
        <v>27.522383000000001</v>
      </c>
      <c r="G345">
        <f t="shared" si="5"/>
        <v>1.1359947484390176E-2</v>
      </c>
      <c r="H345">
        <v>2265800</v>
      </c>
    </row>
    <row r="346" spans="1:8">
      <c r="A346" s="1">
        <v>44330</v>
      </c>
      <c r="B346">
        <v>31.459999</v>
      </c>
      <c r="C346">
        <v>31.790001</v>
      </c>
      <c r="D346">
        <v>31.440000999999999</v>
      </c>
      <c r="E346">
        <v>31.73</v>
      </c>
      <c r="F346">
        <v>28.025841</v>
      </c>
      <c r="G346">
        <f t="shared" si="5"/>
        <v>1.8292674729510017E-2</v>
      </c>
      <c r="H346">
        <v>2284500</v>
      </c>
    </row>
    <row r="347" spans="1:8">
      <c r="A347" s="1">
        <v>44333</v>
      </c>
      <c r="B347">
        <v>31.209999</v>
      </c>
      <c r="C347">
        <v>31.530000999999999</v>
      </c>
      <c r="D347">
        <v>31.07</v>
      </c>
      <c r="E347">
        <v>31.4</v>
      </c>
      <c r="F347">
        <v>27.734363999999999</v>
      </c>
      <c r="G347">
        <f t="shared" si="5"/>
        <v>-1.0400294499636975E-2</v>
      </c>
      <c r="H347">
        <v>1879900</v>
      </c>
    </row>
    <row r="348" spans="1:8">
      <c r="A348" s="1">
        <v>44334</v>
      </c>
      <c r="B348">
        <v>31.73</v>
      </c>
      <c r="C348">
        <v>31.870000999999998</v>
      </c>
      <c r="D348">
        <v>31.43</v>
      </c>
      <c r="E348">
        <v>31.43</v>
      </c>
      <c r="F348">
        <v>27.760861999999999</v>
      </c>
      <c r="G348">
        <f t="shared" si="5"/>
        <v>9.5542122400926743E-4</v>
      </c>
      <c r="H348">
        <v>1196800</v>
      </c>
    </row>
    <row r="349" spans="1:8">
      <c r="A349" s="1">
        <v>44335</v>
      </c>
      <c r="B349">
        <v>31.219999000000001</v>
      </c>
      <c r="C349">
        <v>31.540001</v>
      </c>
      <c r="D349">
        <v>30.969999000000001</v>
      </c>
      <c r="E349">
        <v>31.51</v>
      </c>
      <c r="F349">
        <v>27.831522</v>
      </c>
      <c r="G349">
        <f t="shared" si="5"/>
        <v>2.5453100123475902E-3</v>
      </c>
      <c r="H349">
        <v>1736000</v>
      </c>
    </row>
    <row r="350" spans="1:8">
      <c r="A350" s="1">
        <v>44336</v>
      </c>
      <c r="B350">
        <v>31.440000999999999</v>
      </c>
      <c r="C350">
        <v>31.58</v>
      </c>
      <c r="D350">
        <v>31.32</v>
      </c>
      <c r="E350">
        <v>31.49</v>
      </c>
      <c r="F350">
        <v>27.813858</v>
      </c>
      <c r="G350">
        <f t="shared" si="5"/>
        <v>-6.34676033887005E-4</v>
      </c>
      <c r="H350">
        <v>1103000</v>
      </c>
    </row>
    <row r="351" spans="1:8">
      <c r="A351" s="1">
        <v>44337</v>
      </c>
      <c r="B351">
        <v>31.530000999999999</v>
      </c>
      <c r="C351">
        <v>31.559999000000001</v>
      </c>
      <c r="D351">
        <v>31.32</v>
      </c>
      <c r="E351">
        <v>31.43</v>
      </c>
      <c r="F351">
        <v>27.760861999999999</v>
      </c>
      <c r="G351">
        <f t="shared" si="5"/>
        <v>-1.9053811233235018E-3</v>
      </c>
      <c r="H351">
        <v>996300</v>
      </c>
    </row>
    <row r="352" spans="1:8">
      <c r="A352" s="1">
        <v>44340</v>
      </c>
      <c r="B352">
        <v>31.32</v>
      </c>
      <c r="C352">
        <v>31.629999000000002</v>
      </c>
      <c r="D352">
        <v>31.25</v>
      </c>
      <c r="E352">
        <v>31.57</v>
      </c>
      <c r="F352">
        <v>27.884520999999999</v>
      </c>
      <c r="G352">
        <f t="shared" si="5"/>
        <v>4.4544366093530741E-3</v>
      </c>
      <c r="H352">
        <v>1798600</v>
      </c>
    </row>
    <row r="353" spans="1:8">
      <c r="A353" s="1">
        <v>44341</v>
      </c>
      <c r="B353">
        <v>31.860001</v>
      </c>
      <c r="C353">
        <v>31.99</v>
      </c>
      <c r="D353">
        <v>31.459999</v>
      </c>
      <c r="E353">
        <v>31.51</v>
      </c>
      <c r="F353">
        <v>27.831522</v>
      </c>
      <c r="G353">
        <f t="shared" si="5"/>
        <v>-1.9006602265105865E-3</v>
      </c>
      <c r="H353">
        <v>1554700</v>
      </c>
    </row>
    <row r="354" spans="1:8">
      <c r="A354" s="1">
        <v>44342</v>
      </c>
      <c r="B354">
        <v>31.16</v>
      </c>
      <c r="C354">
        <v>31.690000999999999</v>
      </c>
      <c r="D354">
        <v>31.120000999999998</v>
      </c>
      <c r="E354">
        <v>31.530000999999999</v>
      </c>
      <c r="F354">
        <v>27.84919</v>
      </c>
      <c r="G354">
        <f t="shared" si="5"/>
        <v>6.3481975581503036E-4</v>
      </c>
      <c r="H354">
        <v>1181300</v>
      </c>
    </row>
    <row r="355" spans="1:8">
      <c r="A355" s="1">
        <v>44343</v>
      </c>
      <c r="B355">
        <v>31.780000999999999</v>
      </c>
      <c r="C355">
        <v>32.029998999999997</v>
      </c>
      <c r="D355">
        <v>31.75</v>
      </c>
      <c r="E355">
        <v>31.959999</v>
      </c>
      <c r="F355">
        <v>28.228991000000001</v>
      </c>
      <c r="G355">
        <f t="shared" si="5"/>
        <v>1.3637775461333046E-2</v>
      </c>
      <c r="H355">
        <v>2012000</v>
      </c>
    </row>
    <row r="356" spans="1:8">
      <c r="A356" s="1">
        <v>44344</v>
      </c>
      <c r="B356">
        <v>32.229999999999997</v>
      </c>
      <c r="C356">
        <v>32.43</v>
      </c>
      <c r="D356">
        <v>32.130001</v>
      </c>
      <c r="E356">
        <v>32.380001</v>
      </c>
      <c r="F356">
        <v>28.599962000000001</v>
      </c>
      <c r="G356">
        <f t="shared" si="5"/>
        <v>1.3141489895972525E-2</v>
      </c>
      <c r="H356">
        <v>2305700</v>
      </c>
    </row>
    <row r="357" spans="1:8">
      <c r="A357" s="1">
        <v>44348</v>
      </c>
      <c r="B357">
        <v>31.690000999999999</v>
      </c>
      <c r="C357">
        <v>31.860001</v>
      </c>
      <c r="D357">
        <v>31.610001</v>
      </c>
      <c r="E357">
        <v>31.65</v>
      </c>
      <c r="F357">
        <v>27.955179000000001</v>
      </c>
      <c r="G357">
        <f t="shared" si="5"/>
        <v>-2.2544890094609249E-2</v>
      </c>
      <c r="H357">
        <v>2980000</v>
      </c>
    </row>
    <row r="358" spans="1:8">
      <c r="A358" s="1">
        <v>44349</v>
      </c>
      <c r="B358">
        <v>31.879999000000002</v>
      </c>
      <c r="C358">
        <v>32.150002000000001</v>
      </c>
      <c r="D358">
        <v>31.73</v>
      </c>
      <c r="E358">
        <v>32.060001</v>
      </c>
      <c r="F358">
        <v>28.317318</v>
      </c>
      <c r="G358">
        <f t="shared" si="5"/>
        <v>1.2954272265614852E-2</v>
      </c>
      <c r="H358">
        <v>3002500</v>
      </c>
    </row>
    <row r="359" spans="1:8">
      <c r="A359" s="1">
        <v>44350</v>
      </c>
      <c r="B359">
        <v>31.799999</v>
      </c>
      <c r="C359">
        <v>31.879999000000002</v>
      </c>
      <c r="D359">
        <v>31.49</v>
      </c>
      <c r="E359">
        <v>31.540001</v>
      </c>
      <c r="F359">
        <v>27.858021000000001</v>
      </c>
      <c r="G359">
        <f t="shared" si="5"/>
        <v>-1.6219650462660273E-2</v>
      </c>
      <c r="H359">
        <v>2146500</v>
      </c>
    </row>
    <row r="360" spans="1:8">
      <c r="A360" s="1">
        <v>44351</v>
      </c>
      <c r="B360">
        <v>31.549999</v>
      </c>
      <c r="C360">
        <v>31.549999</v>
      </c>
      <c r="D360">
        <v>31.32</v>
      </c>
      <c r="E360">
        <v>31.5</v>
      </c>
      <c r="F360">
        <v>27.822689</v>
      </c>
      <c r="G360">
        <f t="shared" si="5"/>
        <v>-1.2682882247809779E-3</v>
      </c>
      <c r="H360">
        <v>1335400</v>
      </c>
    </row>
    <row r="361" spans="1:8">
      <c r="A361" s="1">
        <v>44354</v>
      </c>
      <c r="B361">
        <v>31.610001</v>
      </c>
      <c r="C361">
        <v>31.620000999999998</v>
      </c>
      <c r="D361">
        <v>31.459999</v>
      </c>
      <c r="E361">
        <v>31.530000999999999</v>
      </c>
      <c r="F361">
        <v>27.84919</v>
      </c>
      <c r="G361">
        <f t="shared" si="5"/>
        <v>9.5249600065616669E-4</v>
      </c>
      <c r="H361">
        <v>1163800</v>
      </c>
    </row>
    <row r="362" spans="1:8">
      <c r="A362" s="1">
        <v>44355</v>
      </c>
      <c r="B362">
        <v>31.42</v>
      </c>
      <c r="C362">
        <v>31.5</v>
      </c>
      <c r="D362">
        <v>31.309999000000001</v>
      </c>
      <c r="E362">
        <v>31.35</v>
      </c>
      <c r="F362">
        <v>27.690200999999998</v>
      </c>
      <c r="G362">
        <f t="shared" si="5"/>
        <v>-5.7089272614392339E-3</v>
      </c>
      <c r="H362">
        <v>1129000</v>
      </c>
    </row>
    <row r="363" spans="1:8">
      <c r="A363" s="1">
        <v>44356</v>
      </c>
      <c r="B363">
        <v>31.07</v>
      </c>
      <c r="C363">
        <v>31.1</v>
      </c>
      <c r="D363">
        <v>30.83</v>
      </c>
      <c r="E363">
        <v>30.860001</v>
      </c>
      <c r="F363">
        <v>27.257406</v>
      </c>
      <c r="G363">
        <f t="shared" si="5"/>
        <v>-1.5629897377776314E-2</v>
      </c>
      <c r="H363">
        <v>1663500</v>
      </c>
    </row>
    <row r="364" spans="1:8">
      <c r="A364" s="1">
        <v>44357</v>
      </c>
      <c r="B364">
        <v>31.049999</v>
      </c>
      <c r="C364">
        <v>31.120000999999998</v>
      </c>
      <c r="D364">
        <v>30.700001</v>
      </c>
      <c r="E364">
        <v>30.700001</v>
      </c>
      <c r="F364">
        <v>27.116085000000002</v>
      </c>
      <c r="G364">
        <f t="shared" si="5"/>
        <v>-5.1846826510195676E-3</v>
      </c>
      <c r="H364">
        <v>1753300</v>
      </c>
    </row>
    <row r="365" spans="1:8">
      <c r="A365" s="1">
        <v>44358</v>
      </c>
      <c r="B365">
        <v>30.65</v>
      </c>
      <c r="C365">
        <v>30.860001</v>
      </c>
      <c r="D365">
        <v>30.549999</v>
      </c>
      <c r="E365">
        <v>30.85</v>
      </c>
      <c r="F365">
        <v>27.248574999999999</v>
      </c>
      <c r="G365">
        <f t="shared" si="5"/>
        <v>4.8860298232580313E-3</v>
      </c>
      <c r="H365">
        <v>1332300</v>
      </c>
    </row>
    <row r="366" spans="1:8">
      <c r="A366" s="1">
        <v>44361</v>
      </c>
      <c r="B366">
        <v>31.02</v>
      </c>
      <c r="C366">
        <v>31.129999000000002</v>
      </c>
      <c r="D366">
        <v>30.9</v>
      </c>
      <c r="E366">
        <v>30.969999000000001</v>
      </c>
      <c r="F366">
        <v>27.354562999999999</v>
      </c>
      <c r="G366">
        <f t="shared" si="5"/>
        <v>3.8896712947373846E-3</v>
      </c>
      <c r="H366">
        <v>1909200</v>
      </c>
    </row>
    <row r="367" spans="1:8">
      <c r="A367" s="1">
        <v>44362</v>
      </c>
      <c r="B367">
        <v>30.58</v>
      </c>
      <c r="C367">
        <v>31</v>
      </c>
      <c r="D367">
        <v>30.559999000000001</v>
      </c>
      <c r="E367">
        <v>30.83</v>
      </c>
      <c r="F367">
        <v>27.230906999999998</v>
      </c>
      <c r="G367">
        <f t="shared" si="5"/>
        <v>-4.52048895827728E-3</v>
      </c>
      <c r="H367">
        <v>2501200</v>
      </c>
    </row>
    <row r="368" spans="1:8">
      <c r="A368" s="1">
        <v>44363</v>
      </c>
      <c r="B368">
        <v>30.91</v>
      </c>
      <c r="C368">
        <v>31.02</v>
      </c>
      <c r="D368">
        <v>30.68</v>
      </c>
      <c r="E368">
        <v>30.9</v>
      </c>
      <c r="F368">
        <v>27.292736000000001</v>
      </c>
      <c r="G368">
        <f t="shared" si="5"/>
        <v>2.2705450097568747E-3</v>
      </c>
      <c r="H368">
        <v>2464100</v>
      </c>
    </row>
    <row r="369" spans="1:8">
      <c r="A369" s="1">
        <v>44364</v>
      </c>
      <c r="B369">
        <v>31.09</v>
      </c>
      <c r="C369">
        <v>31.139999</v>
      </c>
      <c r="D369">
        <v>30.450001</v>
      </c>
      <c r="E369">
        <v>30.58</v>
      </c>
      <c r="F369">
        <v>27.010090000000002</v>
      </c>
      <c r="G369">
        <f t="shared" si="5"/>
        <v>-1.0356088887534032E-2</v>
      </c>
      <c r="H369">
        <v>2781900</v>
      </c>
    </row>
    <row r="370" spans="1:8">
      <c r="A370" s="1">
        <v>44365</v>
      </c>
      <c r="B370">
        <v>29.879999000000002</v>
      </c>
      <c r="C370">
        <v>29.959999</v>
      </c>
      <c r="D370">
        <v>29.530000999999999</v>
      </c>
      <c r="E370">
        <v>29.559999000000001</v>
      </c>
      <c r="F370">
        <v>26.109166999999999</v>
      </c>
      <c r="G370">
        <f t="shared" si="5"/>
        <v>-3.335505361144675E-2</v>
      </c>
      <c r="H370">
        <v>3386600</v>
      </c>
    </row>
    <row r="371" spans="1:8">
      <c r="A371" s="1">
        <v>44368</v>
      </c>
      <c r="B371">
        <v>29.559999000000001</v>
      </c>
      <c r="C371">
        <v>29.780000999999999</v>
      </c>
      <c r="D371">
        <v>29.51</v>
      </c>
      <c r="E371">
        <v>29.74</v>
      </c>
      <c r="F371">
        <v>26.268153999999999</v>
      </c>
      <c r="G371">
        <f t="shared" si="5"/>
        <v>6.0893172118436922E-3</v>
      </c>
      <c r="H371">
        <v>2457500</v>
      </c>
    </row>
    <row r="372" spans="1:8">
      <c r="A372" s="1">
        <v>44369</v>
      </c>
      <c r="B372">
        <v>29.52</v>
      </c>
      <c r="C372">
        <v>29.559999000000001</v>
      </c>
      <c r="D372">
        <v>29.34</v>
      </c>
      <c r="E372">
        <v>29.43</v>
      </c>
      <c r="F372">
        <v>25.994343000000001</v>
      </c>
      <c r="G372">
        <f t="shared" si="5"/>
        <v>-1.0423686415116928E-2</v>
      </c>
      <c r="H372">
        <v>1593300</v>
      </c>
    </row>
    <row r="373" spans="1:8">
      <c r="A373" s="1">
        <v>44370</v>
      </c>
      <c r="B373">
        <v>29.57</v>
      </c>
      <c r="C373">
        <v>29.68</v>
      </c>
      <c r="D373">
        <v>29.34</v>
      </c>
      <c r="E373">
        <v>29.41</v>
      </c>
      <c r="F373">
        <v>25.976679000000001</v>
      </c>
      <c r="G373">
        <f t="shared" si="5"/>
        <v>-6.7953246596763606E-4</v>
      </c>
      <c r="H373">
        <v>1577900</v>
      </c>
    </row>
    <row r="374" spans="1:8">
      <c r="A374" s="1">
        <v>44371</v>
      </c>
      <c r="B374">
        <v>29.540001</v>
      </c>
      <c r="C374">
        <v>29.68</v>
      </c>
      <c r="D374">
        <v>29.42</v>
      </c>
      <c r="E374">
        <v>29.59</v>
      </c>
      <c r="F374">
        <v>26.135666000000001</v>
      </c>
      <c r="G374">
        <f t="shared" si="5"/>
        <v>6.1203743557827206E-3</v>
      </c>
      <c r="H374">
        <v>1115700</v>
      </c>
    </row>
    <row r="375" spans="1:8">
      <c r="A375" s="1">
        <v>44372</v>
      </c>
      <c r="B375">
        <v>29.76</v>
      </c>
      <c r="C375">
        <v>29.870000999999998</v>
      </c>
      <c r="D375">
        <v>29.65</v>
      </c>
      <c r="E375">
        <v>29.780000999999999</v>
      </c>
      <c r="F375">
        <v>26.303484000000001</v>
      </c>
      <c r="G375">
        <f t="shared" si="5"/>
        <v>6.4210340000518951E-3</v>
      </c>
      <c r="H375">
        <v>1086500</v>
      </c>
    </row>
    <row r="376" spans="1:8">
      <c r="A376" s="1">
        <v>44375</v>
      </c>
      <c r="B376">
        <v>29.450001</v>
      </c>
      <c r="C376">
        <v>29.469999000000001</v>
      </c>
      <c r="D376">
        <v>29.129999000000002</v>
      </c>
      <c r="E376">
        <v>29.309999000000001</v>
      </c>
      <c r="F376">
        <v>25.888351</v>
      </c>
      <c r="G376">
        <f t="shared" si="5"/>
        <v>-1.5782433992394318E-2</v>
      </c>
      <c r="H376">
        <v>1398100</v>
      </c>
    </row>
    <row r="377" spans="1:8">
      <c r="A377" s="1">
        <v>44376</v>
      </c>
      <c r="B377">
        <v>29.24</v>
      </c>
      <c r="C377">
        <v>29.35</v>
      </c>
      <c r="D377">
        <v>28.950001</v>
      </c>
      <c r="E377">
        <v>28.969999000000001</v>
      </c>
      <c r="F377">
        <v>25.588042999999999</v>
      </c>
      <c r="G377">
        <f t="shared" si="5"/>
        <v>-1.1600120841995687E-2</v>
      </c>
      <c r="H377">
        <v>1313700</v>
      </c>
    </row>
    <row r="378" spans="1:8">
      <c r="A378" s="1">
        <v>44377</v>
      </c>
      <c r="B378">
        <v>28.860001</v>
      </c>
      <c r="C378">
        <v>29.040001</v>
      </c>
      <c r="D378">
        <v>28.75</v>
      </c>
      <c r="E378">
        <v>28.85</v>
      </c>
      <c r="F378">
        <v>25.482051999999999</v>
      </c>
      <c r="G378">
        <f t="shared" si="5"/>
        <v>-4.1422081399503652E-3</v>
      </c>
      <c r="H378">
        <v>1234900</v>
      </c>
    </row>
    <row r="379" spans="1:8">
      <c r="A379" s="1">
        <v>44378</v>
      </c>
      <c r="B379">
        <v>29.1</v>
      </c>
      <c r="C379">
        <v>29.190000999999999</v>
      </c>
      <c r="D379">
        <v>29.01</v>
      </c>
      <c r="E379">
        <v>29.18</v>
      </c>
      <c r="F379">
        <v>25.773527000000001</v>
      </c>
      <c r="G379">
        <f t="shared" si="5"/>
        <v>1.1438443026487999E-2</v>
      </c>
      <c r="H379">
        <v>1186500</v>
      </c>
    </row>
    <row r="380" spans="1:8">
      <c r="A380" s="1">
        <v>44379</v>
      </c>
      <c r="B380">
        <v>28.92</v>
      </c>
      <c r="C380">
        <v>28.940000999999999</v>
      </c>
      <c r="D380">
        <v>28.65</v>
      </c>
      <c r="E380">
        <v>28.84</v>
      </c>
      <c r="F380">
        <v>25.473219</v>
      </c>
      <c r="G380">
        <f t="shared" si="5"/>
        <v>-1.1651800702325299E-2</v>
      </c>
      <c r="H380">
        <v>2816000</v>
      </c>
    </row>
    <row r="381" spans="1:8">
      <c r="A381" s="1">
        <v>44383</v>
      </c>
      <c r="B381">
        <v>29.059999000000001</v>
      </c>
      <c r="C381">
        <v>29.059999000000001</v>
      </c>
      <c r="D381">
        <v>28.540001</v>
      </c>
      <c r="E381">
        <v>28.709999</v>
      </c>
      <c r="F381">
        <v>25.358395000000002</v>
      </c>
      <c r="G381">
        <f t="shared" si="5"/>
        <v>-4.5076360392457548E-3</v>
      </c>
      <c r="H381">
        <v>1842700</v>
      </c>
    </row>
    <row r="382" spans="1:8">
      <c r="A382" s="1">
        <v>44384</v>
      </c>
      <c r="B382">
        <v>28.559999000000001</v>
      </c>
      <c r="C382">
        <v>28.889999</v>
      </c>
      <c r="D382">
        <v>28.48</v>
      </c>
      <c r="E382">
        <v>28.799999</v>
      </c>
      <c r="F382">
        <v>25.437888999999998</v>
      </c>
      <c r="G382">
        <f t="shared" si="5"/>
        <v>3.1348198495999569E-3</v>
      </c>
      <c r="H382">
        <v>1649000</v>
      </c>
    </row>
    <row r="383" spans="1:8">
      <c r="A383" s="1">
        <v>44385</v>
      </c>
      <c r="B383">
        <v>28.190000999999999</v>
      </c>
      <c r="C383">
        <v>28.33</v>
      </c>
      <c r="D383">
        <v>28</v>
      </c>
      <c r="E383">
        <v>28.17</v>
      </c>
      <c r="F383">
        <v>24.881436999999998</v>
      </c>
      <c r="G383">
        <f t="shared" si="5"/>
        <v>-2.187492837947369E-2</v>
      </c>
      <c r="H383">
        <v>2157700</v>
      </c>
    </row>
    <row r="384" spans="1:8">
      <c r="A384" s="1">
        <v>44386</v>
      </c>
      <c r="B384">
        <v>28.379999000000002</v>
      </c>
      <c r="C384">
        <v>28.82</v>
      </c>
      <c r="D384">
        <v>28.16</v>
      </c>
      <c r="E384">
        <v>28.719999000000001</v>
      </c>
      <c r="F384">
        <v>25.367228999999998</v>
      </c>
      <c r="G384">
        <f t="shared" si="5"/>
        <v>1.9524274261168983E-2</v>
      </c>
      <c r="H384">
        <v>2070400</v>
      </c>
    </row>
    <row r="385" spans="1:8">
      <c r="A385" s="1">
        <v>44389</v>
      </c>
      <c r="B385">
        <v>28.290001</v>
      </c>
      <c r="C385">
        <v>28.75</v>
      </c>
      <c r="D385">
        <v>28.16</v>
      </c>
      <c r="E385">
        <v>28.629999000000002</v>
      </c>
      <c r="F385">
        <v>25.287735000000001</v>
      </c>
      <c r="G385">
        <f t="shared" si="5"/>
        <v>-3.1337281655792193E-3</v>
      </c>
      <c r="H385">
        <v>1988500</v>
      </c>
    </row>
    <row r="386" spans="1:8">
      <c r="A386" s="1">
        <v>44390</v>
      </c>
      <c r="B386">
        <v>28.610001</v>
      </c>
      <c r="C386">
        <v>28.68</v>
      </c>
      <c r="D386">
        <v>28.42</v>
      </c>
      <c r="E386">
        <v>28.65</v>
      </c>
      <c r="F386">
        <v>25.305399000000001</v>
      </c>
      <c r="G386">
        <f t="shared" si="5"/>
        <v>6.9852044874707531E-4</v>
      </c>
      <c r="H386">
        <v>2055100</v>
      </c>
    </row>
    <row r="387" spans="1:8">
      <c r="A387" s="1">
        <v>44391</v>
      </c>
      <c r="B387">
        <v>28.77</v>
      </c>
      <c r="C387">
        <v>28.889999</v>
      </c>
      <c r="D387">
        <v>28.379999000000002</v>
      </c>
      <c r="E387">
        <v>28.549999</v>
      </c>
      <c r="F387">
        <v>25.217072999999999</v>
      </c>
      <c r="G387">
        <f t="shared" si="5"/>
        <v>-3.4904013961606362E-3</v>
      </c>
      <c r="H387">
        <v>1471900</v>
      </c>
    </row>
    <row r="388" spans="1:8">
      <c r="A388" s="1">
        <v>44392</v>
      </c>
      <c r="B388">
        <v>28.190000999999999</v>
      </c>
      <c r="C388">
        <v>28.43</v>
      </c>
      <c r="D388">
        <v>28.16</v>
      </c>
      <c r="E388">
        <v>28.32</v>
      </c>
      <c r="F388">
        <v>25.013923999999999</v>
      </c>
      <c r="G388">
        <f t="shared" ref="G388:G451" si="6">(F388/F387)-1</f>
        <v>-8.0560103069852174E-3</v>
      </c>
      <c r="H388">
        <v>1510100</v>
      </c>
    </row>
    <row r="389" spans="1:8">
      <c r="A389" s="1">
        <v>44393</v>
      </c>
      <c r="B389">
        <v>28.040001</v>
      </c>
      <c r="C389">
        <v>28.08</v>
      </c>
      <c r="D389">
        <v>27.629999000000002</v>
      </c>
      <c r="E389">
        <v>27.700001</v>
      </c>
      <c r="F389">
        <v>24.466303</v>
      </c>
      <c r="G389">
        <f t="shared" si="6"/>
        <v>-2.1892646671509808E-2</v>
      </c>
      <c r="H389">
        <v>3335800</v>
      </c>
    </row>
    <row r="390" spans="1:8">
      <c r="A390" s="1">
        <v>44396</v>
      </c>
      <c r="B390">
        <v>26.99</v>
      </c>
      <c r="C390">
        <v>27.07</v>
      </c>
      <c r="D390">
        <v>26.690000999999999</v>
      </c>
      <c r="E390">
        <v>26.790001</v>
      </c>
      <c r="F390">
        <v>23.662537</v>
      </c>
      <c r="G390">
        <f t="shared" si="6"/>
        <v>-3.285195969329735E-2</v>
      </c>
      <c r="H390">
        <v>3036300</v>
      </c>
    </row>
    <row r="391" spans="1:8">
      <c r="A391" s="1">
        <v>44397</v>
      </c>
      <c r="B391">
        <v>26.51</v>
      </c>
      <c r="C391">
        <v>27.129999000000002</v>
      </c>
      <c r="D391">
        <v>26.459999</v>
      </c>
      <c r="E391">
        <v>27.040001</v>
      </c>
      <c r="F391">
        <v>23.883354000000001</v>
      </c>
      <c r="G391">
        <f t="shared" si="6"/>
        <v>9.3319241296907496E-3</v>
      </c>
      <c r="H391">
        <v>2921600</v>
      </c>
    </row>
    <row r="392" spans="1:8">
      <c r="A392" s="1">
        <v>44398</v>
      </c>
      <c r="B392">
        <v>27.42</v>
      </c>
      <c r="C392">
        <v>27.77</v>
      </c>
      <c r="D392">
        <v>27.42</v>
      </c>
      <c r="E392">
        <v>27.66</v>
      </c>
      <c r="F392">
        <v>24.430973000000002</v>
      </c>
      <c r="G392">
        <f t="shared" si="6"/>
        <v>2.2928898512327933E-2</v>
      </c>
      <c r="H392">
        <v>2055200</v>
      </c>
    </row>
    <row r="393" spans="1:8">
      <c r="A393" s="1">
        <v>44399</v>
      </c>
      <c r="B393">
        <v>27.84</v>
      </c>
      <c r="C393">
        <v>27.860001</v>
      </c>
      <c r="D393">
        <v>27.469999000000001</v>
      </c>
      <c r="E393">
        <v>27.52</v>
      </c>
      <c r="F393">
        <v>24.307316</v>
      </c>
      <c r="G393">
        <f t="shared" si="6"/>
        <v>-5.0614848618596442E-3</v>
      </c>
      <c r="H393">
        <v>1991000</v>
      </c>
    </row>
    <row r="394" spans="1:8">
      <c r="A394" s="1">
        <v>44400</v>
      </c>
      <c r="B394">
        <v>27.85</v>
      </c>
      <c r="C394">
        <v>27.85</v>
      </c>
      <c r="D394">
        <v>27.52</v>
      </c>
      <c r="E394">
        <v>27.610001</v>
      </c>
      <c r="F394">
        <v>24.386810000000001</v>
      </c>
      <c r="G394">
        <f t="shared" si="6"/>
        <v>3.2703734135024476E-3</v>
      </c>
      <c r="H394">
        <v>2388400</v>
      </c>
    </row>
    <row r="395" spans="1:8">
      <c r="A395" s="1">
        <v>44403</v>
      </c>
      <c r="B395">
        <v>27.629999000000002</v>
      </c>
      <c r="C395">
        <v>27.969999000000001</v>
      </c>
      <c r="D395">
        <v>27.629999000000002</v>
      </c>
      <c r="E395">
        <v>27.809999000000001</v>
      </c>
      <c r="F395">
        <v>24.563462999999999</v>
      </c>
      <c r="G395">
        <f t="shared" si="6"/>
        <v>7.2437928535957763E-3</v>
      </c>
      <c r="H395">
        <v>2408100</v>
      </c>
    </row>
    <row r="396" spans="1:8">
      <c r="A396" s="1">
        <v>44404</v>
      </c>
      <c r="B396">
        <v>27.709999</v>
      </c>
      <c r="C396">
        <v>28.02</v>
      </c>
      <c r="D396">
        <v>27.540001</v>
      </c>
      <c r="E396">
        <v>27.950001</v>
      </c>
      <c r="F396">
        <v>24.687118999999999</v>
      </c>
      <c r="G396">
        <f t="shared" si="6"/>
        <v>5.0341435977492299E-3</v>
      </c>
      <c r="H396">
        <v>1905900</v>
      </c>
    </row>
    <row r="397" spans="1:8">
      <c r="A397" s="1">
        <v>44405</v>
      </c>
      <c r="B397">
        <v>27.34</v>
      </c>
      <c r="C397">
        <v>27.780000999999999</v>
      </c>
      <c r="D397">
        <v>27.34</v>
      </c>
      <c r="E397">
        <v>27.709999</v>
      </c>
      <c r="F397">
        <v>24.475138000000001</v>
      </c>
      <c r="G397">
        <f t="shared" si="6"/>
        <v>-8.5867046697509775E-3</v>
      </c>
      <c r="H397">
        <v>2431000</v>
      </c>
    </row>
    <row r="398" spans="1:8">
      <c r="A398" s="1">
        <v>44406</v>
      </c>
      <c r="B398">
        <v>28.120000999999998</v>
      </c>
      <c r="C398">
        <v>28.17</v>
      </c>
      <c r="D398">
        <v>27.799999</v>
      </c>
      <c r="E398">
        <v>27.82</v>
      </c>
      <c r="F398">
        <v>24.572296000000001</v>
      </c>
      <c r="G398">
        <f t="shared" si="6"/>
        <v>3.9696609677952743E-3</v>
      </c>
      <c r="H398">
        <v>1345100</v>
      </c>
    </row>
    <row r="399" spans="1:8">
      <c r="A399" s="1">
        <v>44407</v>
      </c>
      <c r="B399">
        <v>27.67</v>
      </c>
      <c r="C399">
        <v>27.93</v>
      </c>
      <c r="D399">
        <v>27.51</v>
      </c>
      <c r="E399">
        <v>27.57</v>
      </c>
      <c r="F399">
        <v>24.351479000000001</v>
      </c>
      <c r="G399">
        <f t="shared" si="6"/>
        <v>-8.9864211305284991E-3</v>
      </c>
      <c r="H399">
        <v>1567800</v>
      </c>
    </row>
    <row r="400" spans="1:8">
      <c r="A400" s="1">
        <v>44410</v>
      </c>
      <c r="B400">
        <v>27.540001</v>
      </c>
      <c r="C400">
        <v>27.74</v>
      </c>
      <c r="D400">
        <v>27.32</v>
      </c>
      <c r="E400">
        <v>27.43</v>
      </c>
      <c r="F400">
        <v>24.227823000000001</v>
      </c>
      <c r="G400">
        <f t="shared" si="6"/>
        <v>-5.0779667222676794E-3</v>
      </c>
      <c r="H400">
        <v>2920300</v>
      </c>
    </row>
    <row r="401" spans="1:8">
      <c r="A401" s="1">
        <v>44411</v>
      </c>
      <c r="B401">
        <v>27.68</v>
      </c>
      <c r="C401">
        <v>27.9</v>
      </c>
      <c r="D401">
        <v>27.33</v>
      </c>
      <c r="E401">
        <v>27.860001</v>
      </c>
      <c r="F401">
        <v>24.607626</v>
      </c>
      <c r="G401">
        <f t="shared" si="6"/>
        <v>1.56763156144899E-2</v>
      </c>
      <c r="H401">
        <v>2053900</v>
      </c>
    </row>
    <row r="402" spans="1:8">
      <c r="A402" s="1">
        <v>44412</v>
      </c>
      <c r="B402">
        <v>27.709999</v>
      </c>
      <c r="C402">
        <v>27.940000999999999</v>
      </c>
      <c r="D402">
        <v>27.66</v>
      </c>
      <c r="E402">
        <v>27.809999000000001</v>
      </c>
      <c r="F402">
        <v>24.563462999999999</v>
      </c>
      <c r="G402">
        <f t="shared" si="6"/>
        <v>-1.7946875492987902E-3</v>
      </c>
      <c r="H402">
        <v>2189200</v>
      </c>
    </row>
    <row r="403" spans="1:8">
      <c r="A403" s="1">
        <v>44413</v>
      </c>
      <c r="B403">
        <v>27.870000999999998</v>
      </c>
      <c r="C403">
        <v>28.120000999999998</v>
      </c>
      <c r="D403">
        <v>27.809999000000001</v>
      </c>
      <c r="E403">
        <v>28.110001</v>
      </c>
      <c r="F403">
        <v>24.828440000000001</v>
      </c>
      <c r="G403">
        <f t="shared" si="6"/>
        <v>1.0787444750766761E-2</v>
      </c>
      <c r="H403">
        <v>1254200</v>
      </c>
    </row>
    <row r="404" spans="1:8">
      <c r="A404" s="1">
        <v>44414</v>
      </c>
      <c r="B404">
        <v>28.25</v>
      </c>
      <c r="C404">
        <v>28.48</v>
      </c>
      <c r="D404">
        <v>28.200001</v>
      </c>
      <c r="E404">
        <v>28.41</v>
      </c>
      <c r="F404">
        <v>25.093418</v>
      </c>
      <c r="G404">
        <f t="shared" si="6"/>
        <v>1.0672357989466974E-2</v>
      </c>
      <c r="H404">
        <v>1871500</v>
      </c>
    </row>
    <row r="405" spans="1:8">
      <c r="A405" s="1">
        <v>44417</v>
      </c>
      <c r="B405">
        <v>28.370000999999998</v>
      </c>
      <c r="C405">
        <v>28.530000999999999</v>
      </c>
      <c r="D405">
        <v>28.280000999999999</v>
      </c>
      <c r="E405">
        <v>28.389999</v>
      </c>
      <c r="F405">
        <v>25.075752000000001</v>
      </c>
      <c r="G405">
        <f t="shared" si="6"/>
        <v>-7.0400931431491287E-4</v>
      </c>
      <c r="H405">
        <v>1161400</v>
      </c>
    </row>
    <row r="406" spans="1:8">
      <c r="A406" s="1">
        <v>44418</v>
      </c>
      <c r="B406">
        <v>28.08</v>
      </c>
      <c r="C406">
        <v>28.42</v>
      </c>
      <c r="D406">
        <v>28.030000999999999</v>
      </c>
      <c r="E406">
        <v>28.34</v>
      </c>
      <c r="F406">
        <v>25.031587999999999</v>
      </c>
      <c r="G406">
        <f t="shared" si="6"/>
        <v>-1.7612233523446319E-3</v>
      </c>
      <c r="H406">
        <v>2118400</v>
      </c>
    </row>
    <row r="407" spans="1:8">
      <c r="A407" s="1">
        <v>44419</v>
      </c>
      <c r="B407">
        <v>28.549999</v>
      </c>
      <c r="C407">
        <v>28.67</v>
      </c>
      <c r="D407">
        <v>28.48</v>
      </c>
      <c r="E407">
        <v>28.629999000000002</v>
      </c>
      <c r="F407">
        <v>25.287735000000001</v>
      </c>
      <c r="G407">
        <f t="shared" si="6"/>
        <v>1.0232950462431889E-2</v>
      </c>
      <c r="H407">
        <v>1785400</v>
      </c>
    </row>
    <row r="408" spans="1:8">
      <c r="A408" s="1">
        <v>44420</v>
      </c>
      <c r="B408">
        <v>28.5</v>
      </c>
      <c r="C408">
        <v>28.540001</v>
      </c>
      <c r="D408">
        <v>28.25</v>
      </c>
      <c r="E408">
        <v>28.469999000000001</v>
      </c>
      <c r="F408">
        <v>25.146412000000002</v>
      </c>
      <c r="G408">
        <f t="shared" si="6"/>
        <v>-5.5885985834634999E-3</v>
      </c>
      <c r="H408">
        <v>1485300</v>
      </c>
    </row>
    <row r="409" spans="1:8">
      <c r="A409" s="1">
        <v>44421</v>
      </c>
      <c r="B409">
        <v>28.6</v>
      </c>
      <c r="C409">
        <v>28.65</v>
      </c>
      <c r="D409">
        <v>28.41</v>
      </c>
      <c r="E409">
        <v>28.440000999999999</v>
      </c>
      <c r="F409">
        <v>25.119914999999999</v>
      </c>
      <c r="G409">
        <f t="shared" si="6"/>
        <v>-1.0537089744653283E-3</v>
      </c>
      <c r="H409">
        <v>1239300</v>
      </c>
    </row>
    <row r="410" spans="1:8">
      <c r="A410" s="1">
        <v>44424</v>
      </c>
      <c r="B410">
        <v>28.18</v>
      </c>
      <c r="C410">
        <v>28.190000999999999</v>
      </c>
      <c r="D410">
        <v>27.969999000000001</v>
      </c>
      <c r="E410">
        <v>28.18</v>
      </c>
      <c r="F410">
        <v>24.890266</v>
      </c>
      <c r="G410">
        <f t="shared" si="6"/>
        <v>-9.1421089601616545E-3</v>
      </c>
      <c r="H410">
        <v>1690900</v>
      </c>
    </row>
    <row r="411" spans="1:8">
      <c r="A411" s="1">
        <v>44425</v>
      </c>
      <c r="B411">
        <v>27.85</v>
      </c>
      <c r="C411">
        <v>27.98</v>
      </c>
      <c r="D411">
        <v>27.67</v>
      </c>
      <c r="E411">
        <v>27.889999</v>
      </c>
      <c r="F411">
        <v>24.634121</v>
      </c>
      <c r="G411">
        <f t="shared" si="6"/>
        <v>-1.0290970775483022E-2</v>
      </c>
      <c r="H411">
        <v>1933600</v>
      </c>
    </row>
    <row r="412" spans="1:8">
      <c r="A412" s="1">
        <v>44426</v>
      </c>
      <c r="B412">
        <v>27.67</v>
      </c>
      <c r="C412">
        <v>28.049999</v>
      </c>
      <c r="D412">
        <v>27.629999000000002</v>
      </c>
      <c r="E412">
        <v>27.780000999999999</v>
      </c>
      <c r="F412">
        <v>24.536964000000001</v>
      </c>
      <c r="G412">
        <f t="shared" si="6"/>
        <v>-3.9440010869475906E-3</v>
      </c>
      <c r="H412">
        <v>1993200</v>
      </c>
    </row>
    <row r="413" spans="1:8">
      <c r="A413" s="1">
        <v>44427</v>
      </c>
      <c r="B413">
        <v>27.08</v>
      </c>
      <c r="C413">
        <v>27.219999000000001</v>
      </c>
      <c r="D413">
        <v>26.85</v>
      </c>
      <c r="E413">
        <v>26.959999</v>
      </c>
      <c r="F413">
        <v>24.116533</v>
      </c>
      <c r="G413">
        <f t="shared" si="6"/>
        <v>-1.7134597418001718E-2</v>
      </c>
      <c r="H413">
        <v>2689900</v>
      </c>
    </row>
    <row r="414" spans="1:8">
      <c r="A414" s="1">
        <v>44428</v>
      </c>
      <c r="B414">
        <v>26.92</v>
      </c>
      <c r="C414">
        <v>27.190000999999999</v>
      </c>
      <c r="D414">
        <v>26.870000999999998</v>
      </c>
      <c r="E414">
        <v>27.15</v>
      </c>
      <c r="F414">
        <v>24.286493</v>
      </c>
      <c r="G414">
        <f t="shared" si="6"/>
        <v>7.0474474917270324E-3</v>
      </c>
      <c r="H414">
        <v>2117700</v>
      </c>
    </row>
    <row r="415" spans="1:8">
      <c r="A415" s="1">
        <v>44431</v>
      </c>
      <c r="B415">
        <v>27.030000999999999</v>
      </c>
      <c r="C415">
        <v>27.24</v>
      </c>
      <c r="D415">
        <v>27.01</v>
      </c>
      <c r="E415">
        <v>27.17</v>
      </c>
      <c r="F415">
        <v>24.304383999999999</v>
      </c>
      <c r="G415">
        <f t="shared" si="6"/>
        <v>7.3666461435983877E-4</v>
      </c>
      <c r="H415">
        <v>1712400</v>
      </c>
    </row>
    <row r="416" spans="1:8">
      <c r="A416" s="1">
        <v>44432</v>
      </c>
      <c r="B416">
        <v>26.66</v>
      </c>
      <c r="C416">
        <v>26.93</v>
      </c>
      <c r="D416">
        <v>26.66</v>
      </c>
      <c r="E416">
        <v>26.879999000000002</v>
      </c>
      <c r="F416">
        <v>24.044972999999999</v>
      </c>
      <c r="G416">
        <f t="shared" si="6"/>
        <v>-1.0673424185529634E-2</v>
      </c>
      <c r="H416">
        <v>2600500</v>
      </c>
    </row>
    <row r="417" spans="1:8">
      <c r="A417" s="1">
        <v>44433</v>
      </c>
      <c r="B417">
        <v>27.23</v>
      </c>
      <c r="C417">
        <v>27.5</v>
      </c>
      <c r="D417">
        <v>27.08</v>
      </c>
      <c r="E417">
        <v>27.389999</v>
      </c>
      <c r="F417">
        <v>24.501179</v>
      </c>
      <c r="G417">
        <f t="shared" si="6"/>
        <v>1.897303024628072E-2</v>
      </c>
      <c r="H417">
        <v>1626200</v>
      </c>
    </row>
    <row r="418" spans="1:8">
      <c r="A418" s="1">
        <v>44434</v>
      </c>
      <c r="B418">
        <v>27.33</v>
      </c>
      <c r="C418">
        <v>27.360001</v>
      </c>
      <c r="D418">
        <v>26.950001</v>
      </c>
      <c r="E418">
        <v>26.969999000000001</v>
      </c>
      <c r="F418">
        <v>24.125477</v>
      </c>
      <c r="G418">
        <f t="shared" si="6"/>
        <v>-1.5334037598762063E-2</v>
      </c>
      <c r="H418">
        <v>1541500</v>
      </c>
    </row>
    <row r="419" spans="1:8">
      <c r="A419" s="1">
        <v>44435</v>
      </c>
      <c r="B419">
        <v>26.959999</v>
      </c>
      <c r="C419">
        <v>27.190000999999999</v>
      </c>
      <c r="D419">
        <v>26.93</v>
      </c>
      <c r="E419">
        <v>27.15</v>
      </c>
      <c r="F419">
        <v>24.286493</v>
      </c>
      <c r="G419">
        <f t="shared" si="6"/>
        <v>6.674106381399314E-3</v>
      </c>
      <c r="H419">
        <v>1392000</v>
      </c>
    </row>
    <row r="420" spans="1:8">
      <c r="A420" s="1">
        <v>44438</v>
      </c>
      <c r="B420">
        <v>27.139999</v>
      </c>
      <c r="C420">
        <v>27.139999</v>
      </c>
      <c r="D420">
        <v>26.68</v>
      </c>
      <c r="E420">
        <v>26.68</v>
      </c>
      <c r="F420">
        <v>23.866067999999999</v>
      </c>
      <c r="G420">
        <f t="shared" si="6"/>
        <v>-1.7311062572929026E-2</v>
      </c>
      <c r="H420">
        <v>1407200</v>
      </c>
    </row>
    <row r="421" spans="1:8">
      <c r="A421" s="1">
        <v>44439</v>
      </c>
      <c r="B421">
        <v>26.43</v>
      </c>
      <c r="C421">
        <v>26.74</v>
      </c>
      <c r="D421">
        <v>26.389999</v>
      </c>
      <c r="E421">
        <v>26.440000999999999</v>
      </c>
      <c r="F421">
        <v>23.651381000000001</v>
      </c>
      <c r="G421">
        <f t="shared" si="6"/>
        <v>-8.9954910042155944E-3</v>
      </c>
      <c r="H421">
        <v>2204500</v>
      </c>
    </row>
    <row r="422" spans="1:8">
      <c r="A422" s="1">
        <v>44440</v>
      </c>
      <c r="B422">
        <v>26.76</v>
      </c>
      <c r="C422">
        <v>26.790001</v>
      </c>
      <c r="D422">
        <v>26.59</v>
      </c>
      <c r="E422">
        <v>26.67</v>
      </c>
      <c r="F422">
        <v>23.857122</v>
      </c>
      <c r="G422">
        <f t="shared" si="6"/>
        <v>8.6989000769130964E-3</v>
      </c>
      <c r="H422">
        <v>1531300</v>
      </c>
    </row>
    <row r="423" spans="1:8">
      <c r="A423" s="1">
        <v>44441</v>
      </c>
      <c r="B423">
        <v>26.52</v>
      </c>
      <c r="C423">
        <v>26.809999000000001</v>
      </c>
      <c r="D423">
        <v>26.49</v>
      </c>
      <c r="E423">
        <v>26.620000999999998</v>
      </c>
      <c r="F423">
        <v>23.812394999999999</v>
      </c>
      <c r="G423">
        <f t="shared" si="6"/>
        <v>-1.8747860701723296E-3</v>
      </c>
      <c r="H423">
        <v>1490300</v>
      </c>
    </row>
    <row r="424" spans="1:8">
      <c r="A424" s="1">
        <v>44442</v>
      </c>
      <c r="B424">
        <v>26.6</v>
      </c>
      <c r="C424">
        <v>26.74</v>
      </c>
      <c r="D424">
        <v>26.559999000000001</v>
      </c>
      <c r="E424">
        <v>26.610001</v>
      </c>
      <c r="F424">
        <v>23.803450000000002</v>
      </c>
      <c r="G424">
        <f t="shared" si="6"/>
        <v>-3.7564470100537317E-4</v>
      </c>
      <c r="H424">
        <v>1667400</v>
      </c>
    </row>
    <row r="425" spans="1:8">
      <c r="A425" s="1">
        <v>44446</v>
      </c>
      <c r="B425">
        <v>26.32</v>
      </c>
      <c r="C425">
        <v>26.57</v>
      </c>
      <c r="D425">
        <v>26.24</v>
      </c>
      <c r="E425">
        <v>26.25</v>
      </c>
      <c r="F425">
        <v>23.481417</v>
      </c>
      <c r="G425">
        <f t="shared" si="6"/>
        <v>-1.3528837206371436E-2</v>
      </c>
      <c r="H425">
        <v>2102600</v>
      </c>
    </row>
    <row r="426" spans="1:8">
      <c r="A426" s="1">
        <v>44447</v>
      </c>
      <c r="B426">
        <v>26.26</v>
      </c>
      <c r="C426">
        <v>26.309999000000001</v>
      </c>
      <c r="D426">
        <v>26.07</v>
      </c>
      <c r="E426">
        <v>26.09</v>
      </c>
      <c r="F426">
        <v>23.338294999999999</v>
      </c>
      <c r="G426">
        <f t="shared" si="6"/>
        <v>-6.0951176839115773E-3</v>
      </c>
      <c r="H426">
        <v>1950300</v>
      </c>
    </row>
    <row r="427" spans="1:8">
      <c r="A427" s="1">
        <v>44448</v>
      </c>
      <c r="B427">
        <v>25.959999</v>
      </c>
      <c r="C427">
        <v>26.23</v>
      </c>
      <c r="D427">
        <v>25.879999000000002</v>
      </c>
      <c r="E427">
        <v>25.99</v>
      </c>
      <c r="F427">
        <v>23.248840000000001</v>
      </c>
      <c r="G427">
        <f t="shared" si="6"/>
        <v>-3.8329706604530722E-3</v>
      </c>
      <c r="H427">
        <v>1619900</v>
      </c>
    </row>
    <row r="428" spans="1:8">
      <c r="A428" s="1">
        <v>44449</v>
      </c>
      <c r="B428">
        <v>26.18</v>
      </c>
      <c r="C428">
        <v>26.18</v>
      </c>
      <c r="D428">
        <v>25.92</v>
      </c>
      <c r="E428">
        <v>25.98</v>
      </c>
      <c r="F428">
        <v>23.239895000000001</v>
      </c>
      <c r="G428">
        <f t="shared" si="6"/>
        <v>-3.8475037894369901E-4</v>
      </c>
      <c r="H428">
        <v>1779700</v>
      </c>
    </row>
    <row r="429" spans="1:8">
      <c r="A429" s="1">
        <v>44452</v>
      </c>
      <c r="B429">
        <v>26.24</v>
      </c>
      <c r="C429">
        <v>26.43</v>
      </c>
      <c r="D429">
        <v>26.17</v>
      </c>
      <c r="E429">
        <v>26.33</v>
      </c>
      <c r="F429">
        <v>23.552982</v>
      </c>
      <c r="G429">
        <f t="shared" si="6"/>
        <v>1.347196276058904E-2</v>
      </c>
      <c r="H429">
        <v>1314200</v>
      </c>
    </row>
    <row r="430" spans="1:8">
      <c r="A430" s="1">
        <v>44453</v>
      </c>
      <c r="B430">
        <v>26.24</v>
      </c>
      <c r="C430">
        <v>26.26</v>
      </c>
      <c r="D430">
        <v>25.610001</v>
      </c>
      <c r="E430">
        <v>25.639999</v>
      </c>
      <c r="F430">
        <v>22.935752999999998</v>
      </c>
      <c r="G430">
        <f t="shared" si="6"/>
        <v>-2.6205981051571348E-2</v>
      </c>
      <c r="H430">
        <v>2382100</v>
      </c>
    </row>
    <row r="431" spans="1:8">
      <c r="A431" s="1">
        <v>44454</v>
      </c>
      <c r="B431">
        <v>25.74</v>
      </c>
      <c r="C431">
        <v>25.91</v>
      </c>
      <c r="D431">
        <v>25.68</v>
      </c>
      <c r="E431">
        <v>25.75</v>
      </c>
      <c r="F431">
        <v>23.034153</v>
      </c>
      <c r="G431">
        <f t="shared" si="6"/>
        <v>4.2902450161546035E-3</v>
      </c>
      <c r="H431">
        <v>1969000</v>
      </c>
    </row>
    <row r="432" spans="1:8">
      <c r="A432" s="1">
        <v>44455</v>
      </c>
      <c r="B432">
        <v>25.76</v>
      </c>
      <c r="C432">
        <v>25.799999</v>
      </c>
      <c r="D432">
        <v>25.389999</v>
      </c>
      <c r="E432">
        <v>25.49</v>
      </c>
      <c r="F432">
        <v>22.801573000000001</v>
      </c>
      <c r="G432">
        <f t="shared" si="6"/>
        <v>-1.0097180478049195E-2</v>
      </c>
      <c r="H432">
        <v>2080200</v>
      </c>
    </row>
    <row r="433" spans="1:8">
      <c r="A433" s="1">
        <v>44456</v>
      </c>
      <c r="B433">
        <v>26.16</v>
      </c>
      <c r="C433">
        <v>26.200001</v>
      </c>
      <c r="D433">
        <v>25.719999000000001</v>
      </c>
      <c r="E433">
        <v>25.75</v>
      </c>
      <c r="F433">
        <v>23.034153</v>
      </c>
      <c r="G433">
        <f t="shared" si="6"/>
        <v>1.0200173470488183E-2</v>
      </c>
      <c r="H433">
        <v>3307300</v>
      </c>
    </row>
    <row r="434" spans="1:8">
      <c r="A434" s="1">
        <v>44459</v>
      </c>
      <c r="B434">
        <v>25.16</v>
      </c>
      <c r="C434">
        <v>25.16</v>
      </c>
      <c r="D434">
        <v>24.309999000000001</v>
      </c>
      <c r="E434">
        <v>24.610001</v>
      </c>
      <c r="F434">
        <v>22.014389000000001</v>
      </c>
      <c r="G434">
        <f t="shared" si="6"/>
        <v>-4.4271825406386744E-2</v>
      </c>
      <c r="H434">
        <v>5179100</v>
      </c>
    </row>
    <row r="435" spans="1:8">
      <c r="A435" s="1">
        <v>44460</v>
      </c>
      <c r="B435">
        <v>24.870000999999998</v>
      </c>
      <c r="C435">
        <v>24.889999</v>
      </c>
      <c r="D435">
        <v>24.4</v>
      </c>
      <c r="E435">
        <v>24.530000999999999</v>
      </c>
      <c r="F435">
        <v>21.942824999999999</v>
      </c>
      <c r="G435">
        <f t="shared" si="6"/>
        <v>-3.2507829311093639E-3</v>
      </c>
      <c r="H435">
        <v>3544300</v>
      </c>
    </row>
    <row r="436" spans="1:8">
      <c r="A436" s="1">
        <v>44461</v>
      </c>
      <c r="B436">
        <v>25.43</v>
      </c>
      <c r="C436">
        <v>25.690000999999999</v>
      </c>
      <c r="D436">
        <v>25.360001</v>
      </c>
      <c r="E436">
        <v>25.370000999999998</v>
      </c>
      <c r="F436">
        <v>22.694233000000001</v>
      </c>
      <c r="G436">
        <f t="shared" si="6"/>
        <v>3.4243904328635999E-2</v>
      </c>
      <c r="H436">
        <v>3379300</v>
      </c>
    </row>
    <row r="437" spans="1:8">
      <c r="A437" s="1">
        <v>44462</v>
      </c>
      <c r="B437">
        <v>25.610001</v>
      </c>
      <c r="C437">
        <v>25.959999</v>
      </c>
      <c r="D437">
        <v>25.6</v>
      </c>
      <c r="E437">
        <v>25.84</v>
      </c>
      <c r="F437">
        <v>23.114660000000001</v>
      </c>
      <c r="G437">
        <f t="shared" si="6"/>
        <v>1.8525719728003098E-2</v>
      </c>
      <c r="H437">
        <v>2745600</v>
      </c>
    </row>
    <row r="438" spans="1:8">
      <c r="A438" s="1">
        <v>44463</v>
      </c>
      <c r="B438">
        <v>25.66</v>
      </c>
      <c r="C438">
        <v>25.790001</v>
      </c>
      <c r="D438">
        <v>25.559999000000001</v>
      </c>
      <c r="E438">
        <v>25.76</v>
      </c>
      <c r="F438">
        <v>23.043098000000001</v>
      </c>
      <c r="G438">
        <f t="shared" si="6"/>
        <v>-3.0959572842516048E-3</v>
      </c>
      <c r="H438">
        <v>2694500</v>
      </c>
    </row>
    <row r="439" spans="1:8">
      <c r="A439" s="1">
        <v>44466</v>
      </c>
      <c r="B439">
        <v>26.26</v>
      </c>
      <c r="C439">
        <v>26.59</v>
      </c>
      <c r="D439">
        <v>26.24</v>
      </c>
      <c r="E439">
        <v>26.5</v>
      </c>
      <c r="F439">
        <v>23.705051000000001</v>
      </c>
      <c r="G439">
        <f t="shared" si="6"/>
        <v>2.8726736309501399E-2</v>
      </c>
      <c r="H439">
        <v>2423200</v>
      </c>
    </row>
    <row r="440" spans="1:8">
      <c r="A440" s="1">
        <v>44467</v>
      </c>
      <c r="B440">
        <v>26.35</v>
      </c>
      <c r="C440">
        <v>26.450001</v>
      </c>
      <c r="D440">
        <v>25.85</v>
      </c>
      <c r="E440">
        <v>25.959999</v>
      </c>
      <c r="F440">
        <v>23.222003999999998</v>
      </c>
      <c r="G440">
        <f t="shared" si="6"/>
        <v>-2.0377387080922182E-2</v>
      </c>
      <c r="H440">
        <v>2417900</v>
      </c>
    </row>
    <row r="441" spans="1:8">
      <c r="A441" s="1">
        <v>44468</v>
      </c>
      <c r="B441">
        <v>26.41</v>
      </c>
      <c r="C441">
        <v>26.48</v>
      </c>
      <c r="D441">
        <v>26.129999000000002</v>
      </c>
      <c r="E441">
        <v>26.34</v>
      </c>
      <c r="F441">
        <v>23.561928000000002</v>
      </c>
      <c r="G441">
        <f t="shared" si="6"/>
        <v>1.4638013153386975E-2</v>
      </c>
      <c r="H441">
        <v>1861800</v>
      </c>
    </row>
    <row r="442" spans="1:8">
      <c r="A442" s="1">
        <v>44469</v>
      </c>
      <c r="B442">
        <v>26.43</v>
      </c>
      <c r="C442">
        <v>26.48</v>
      </c>
      <c r="D442">
        <v>26.07</v>
      </c>
      <c r="E442">
        <v>26.15</v>
      </c>
      <c r="F442">
        <v>23.391967999999999</v>
      </c>
      <c r="G442">
        <f t="shared" si="6"/>
        <v>-7.2133316085171151E-3</v>
      </c>
      <c r="H442">
        <v>1892900</v>
      </c>
    </row>
    <row r="443" spans="1:8">
      <c r="A443" s="1">
        <v>44470</v>
      </c>
      <c r="B443">
        <v>26.209999</v>
      </c>
      <c r="C443">
        <v>26.52</v>
      </c>
      <c r="D443">
        <v>26.1</v>
      </c>
      <c r="E443">
        <v>26.379999000000002</v>
      </c>
      <c r="F443">
        <v>23.597708000000001</v>
      </c>
      <c r="G443">
        <f t="shared" si="6"/>
        <v>8.7953266693936438E-3</v>
      </c>
      <c r="H443">
        <v>1606800</v>
      </c>
    </row>
    <row r="444" spans="1:8">
      <c r="A444" s="1">
        <v>44473</v>
      </c>
      <c r="B444">
        <v>26.290001</v>
      </c>
      <c r="C444">
        <v>26.540001</v>
      </c>
      <c r="D444">
        <v>26.049999</v>
      </c>
      <c r="E444">
        <v>26.1</v>
      </c>
      <c r="F444">
        <v>23.347239999999999</v>
      </c>
      <c r="G444">
        <f t="shared" si="6"/>
        <v>-1.0614081672677744E-2</v>
      </c>
      <c r="H444">
        <v>2126400</v>
      </c>
    </row>
    <row r="445" spans="1:8">
      <c r="A445" s="1">
        <v>44474</v>
      </c>
      <c r="B445">
        <v>26.559999000000001</v>
      </c>
      <c r="C445">
        <v>26.959999</v>
      </c>
      <c r="D445">
        <v>26.440000999999999</v>
      </c>
      <c r="E445">
        <v>26.879999000000002</v>
      </c>
      <c r="F445">
        <v>24.044972999999999</v>
      </c>
      <c r="G445">
        <f t="shared" si="6"/>
        <v>2.988503137844134E-2</v>
      </c>
      <c r="H445">
        <v>2813300</v>
      </c>
    </row>
    <row r="446" spans="1:8">
      <c r="A446" s="1">
        <v>44475</v>
      </c>
      <c r="B446">
        <v>27.65</v>
      </c>
      <c r="C446">
        <v>27.790001</v>
      </c>
      <c r="D446">
        <v>27.42</v>
      </c>
      <c r="E446">
        <v>27.709999</v>
      </c>
      <c r="F446">
        <v>24.787434000000001</v>
      </c>
      <c r="G446">
        <f t="shared" si="6"/>
        <v>3.0878013462523057E-2</v>
      </c>
      <c r="H446">
        <v>4313400</v>
      </c>
    </row>
    <row r="447" spans="1:8">
      <c r="A447" s="1">
        <v>44476</v>
      </c>
      <c r="B447">
        <v>28.360001</v>
      </c>
      <c r="C447">
        <v>28.459999</v>
      </c>
      <c r="D447">
        <v>28.15</v>
      </c>
      <c r="E447">
        <v>28.18</v>
      </c>
      <c r="F447">
        <v>25.207861000000001</v>
      </c>
      <c r="G447">
        <f t="shared" si="6"/>
        <v>1.6961295792053299E-2</v>
      </c>
      <c r="H447">
        <v>3388700</v>
      </c>
    </row>
    <row r="448" spans="1:8">
      <c r="A448" s="1">
        <v>44477</v>
      </c>
      <c r="B448">
        <v>28.41</v>
      </c>
      <c r="C448">
        <v>28.620000999999998</v>
      </c>
      <c r="D448">
        <v>28.370000999999998</v>
      </c>
      <c r="E448">
        <v>28.469999000000001</v>
      </c>
      <c r="F448">
        <v>25.467274</v>
      </c>
      <c r="G448">
        <f t="shared" si="6"/>
        <v>1.0290956459970912E-2</v>
      </c>
      <c r="H448">
        <v>2074200</v>
      </c>
    </row>
    <row r="449" spans="1:8">
      <c r="A449" s="1">
        <v>44480</v>
      </c>
      <c r="B449">
        <v>29.16</v>
      </c>
      <c r="C449">
        <v>29.379999000000002</v>
      </c>
      <c r="D449">
        <v>28.790001</v>
      </c>
      <c r="E449">
        <v>28.799999</v>
      </c>
      <c r="F449">
        <v>25.76247</v>
      </c>
      <c r="G449">
        <f t="shared" si="6"/>
        <v>1.1591189539956304E-2</v>
      </c>
      <c r="H449">
        <v>4698900</v>
      </c>
    </row>
    <row r="450" spans="1:8">
      <c r="A450" s="1">
        <v>44481</v>
      </c>
      <c r="B450">
        <v>28.98</v>
      </c>
      <c r="C450">
        <v>29.15</v>
      </c>
      <c r="D450">
        <v>28.889999</v>
      </c>
      <c r="E450">
        <v>29.030000999999999</v>
      </c>
      <c r="F450">
        <v>25.968212000000001</v>
      </c>
      <c r="G450">
        <f t="shared" si="6"/>
        <v>7.9861131327858548E-3</v>
      </c>
      <c r="H450">
        <v>2691700</v>
      </c>
    </row>
    <row r="451" spans="1:8">
      <c r="A451" s="1">
        <v>44482</v>
      </c>
      <c r="B451">
        <v>28.99</v>
      </c>
      <c r="C451">
        <v>29.129999000000002</v>
      </c>
      <c r="D451">
        <v>28.73</v>
      </c>
      <c r="E451">
        <v>29.02</v>
      </c>
      <c r="F451">
        <v>25.959268999999999</v>
      </c>
      <c r="G451">
        <f t="shared" si="6"/>
        <v>-3.4438258590929749E-4</v>
      </c>
      <c r="H451">
        <v>2487900</v>
      </c>
    </row>
    <row r="452" spans="1:8">
      <c r="A452" s="1">
        <v>44483</v>
      </c>
      <c r="B452">
        <v>29.33</v>
      </c>
      <c r="C452">
        <v>29.4</v>
      </c>
      <c r="D452">
        <v>29.07</v>
      </c>
      <c r="E452">
        <v>29.190000999999999</v>
      </c>
      <c r="F452">
        <v>26.111338</v>
      </c>
      <c r="G452">
        <f t="shared" ref="G452:G515" si="7">(F452/F451)-1</f>
        <v>5.8579846759168053E-3</v>
      </c>
      <c r="H452">
        <v>1490600</v>
      </c>
    </row>
    <row r="453" spans="1:8">
      <c r="A453" s="1">
        <v>44484</v>
      </c>
      <c r="B453">
        <v>29.860001</v>
      </c>
      <c r="C453">
        <v>30.059999000000001</v>
      </c>
      <c r="D453">
        <v>29.58</v>
      </c>
      <c r="E453">
        <v>29.969999000000001</v>
      </c>
      <c r="F453">
        <v>26.809069000000001</v>
      </c>
      <c r="G453">
        <f t="shared" si="7"/>
        <v>2.672138057421658E-2</v>
      </c>
      <c r="H453">
        <v>2610400</v>
      </c>
    </row>
    <row r="454" spans="1:8">
      <c r="A454" s="1">
        <v>44487</v>
      </c>
      <c r="B454">
        <v>29.68</v>
      </c>
      <c r="C454">
        <v>29.790001</v>
      </c>
      <c r="D454">
        <v>29.610001</v>
      </c>
      <c r="E454">
        <v>29.66</v>
      </c>
      <c r="F454">
        <v>26.531769000000001</v>
      </c>
      <c r="G454">
        <f t="shared" si="7"/>
        <v>-1.0343514726304015E-2</v>
      </c>
      <c r="H454">
        <v>1546600</v>
      </c>
    </row>
    <row r="455" spans="1:8">
      <c r="A455" s="1">
        <v>44488</v>
      </c>
      <c r="B455">
        <v>29.84</v>
      </c>
      <c r="C455">
        <v>29.889999</v>
      </c>
      <c r="D455">
        <v>29.75</v>
      </c>
      <c r="E455">
        <v>29.860001</v>
      </c>
      <c r="F455">
        <v>26.710674000000001</v>
      </c>
      <c r="G455">
        <f t="shared" si="7"/>
        <v>6.7430483055992418E-3</v>
      </c>
      <c r="H455">
        <v>1212600</v>
      </c>
    </row>
    <row r="456" spans="1:8">
      <c r="A456" s="1">
        <v>44489</v>
      </c>
      <c r="B456">
        <v>29.6</v>
      </c>
      <c r="C456">
        <v>30.02</v>
      </c>
      <c r="D456">
        <v>29.57</v>
      </c>
      <c r="E456">
        <v>29.940000999999999</v>
      </c>
      <c r="F456">
        <v>26.782236000000001</v>
      </c>
      <c r="G456">
        <f t="shared" si="7"/>
        <v>2.6791536596941778E-3</v>
      </c>
      <c r="H456">
        <v>1384200</v>
      </c>
    </row>
    <row r="457" spans="1:8">
      <c r="A457" s="1">
        <v>44490</v>
      </c>
      <c r="B457">
        <v>30</v>
      </c>
      <c r="C457">
        <v>30.1</v>
      </c>
      <c r="D457">
        <v>29.879999000000002</v>
      </c>
      <c r="E457">
        <v>30</v>
      </c>
      <c r="F457">
        <v>26.835906999999999</v>
      </c>
      <c r="G457">
        <f t="shared" si="7"/>
        <v>2.0039775618434508E-3</v>
      </c>
      <c r="H457">
        <v>1819500</v>
      </c>
    </row>
    <row r="458" spans="1:8">
      <c r="A458" s="1">
        <v>44491</v>
      </c>
      <c r="B458">
        <v>29.950001</v>
      </c>
      <c r="C458">
        <v>30.139999</v>
      </c>
      <c r="D458">
        <v>29.85</v>
      </c>
      <c r="E458">
        <v>30.02</v>
      </c>
      <c r="F458">
        <v>26.853795999999999</v>
      </c>
      <c r="G458">
        <f t="shared" si="7"/>
        <v>6.6660687115960293E-4</v>
      </c>
      <c r="H458">
        <v>1716200</v>
      </c>
    </row>
    <row r="459" spans="1:8">
      <c r="A459" s="1">
        <v>44494</v>
      </c>
      <c r="B459">
        <v>30.290001</v>
      </c>
      <c r="C459">
        <v>30.540001</v>
      </c>
      <c r="D459">
        <v>30.219999000000001</v>
      </c>
      <c r="E459">
        <v>30.5</v>
      </c>
      <c r="F459">
        <v>27.283173000000001</v>
      </c>
      <c r="G459">
        <f t="shared" si="7"/>
        <v>1.5989434045004414E-2</v>
      </c>
      <c r="H459">
        <v>1997600</v>
      </c>
    </row>
    <row r="460" spans="1:8">
      <c r="A460" s="1">
        <v>44495</v>
      </c>
      <c r="B460">
        <v>30.65</v>
      </c>
      <c r="C460">
        <v>30.889999</v>
      </c>
      <c r="D460">
        <v>30.629999000000002</v>
      </c>
      <c r="E460">
        <v>30.719999000000001</v>
      </c>
      <c r="F460">
        <v>27.479966999999998</v>
      </c>
      <c r="G460">
        <f t="shared" si="7"/>
        <v>7.2130173422275679E-3</v>
      </c>
      <c r="H460">
        <v>2716500</v>
      </c>
    </row>
    <row r="461" spans="1:8">
      <c r="A461" s="1">
        <v>44496</v>
      </c>
      <c r="B461">
        <v>30.52</v>
      </c>
      <c r="C461">
        <v>30.77</v>
      </c>
      <c r="D461">
        <v>30.34</v>
      </c>
      <c r="E461">
        <v>30.42</v>
      </c>
      <c r="F461">
        <v>27.211611000000001</v>
      </c>
      <c r="G461">
        <f t="shared" si="7"/>
        <v>-9.765513910551582E-3</v>
      </c>
      <c r="H461">
        <v>1467400</v>
      </c>
    </row>
    <row r="462" spans="1:8">
      <c r="A462" s="1">
        <v>44497</v>
      </c>
      <c r="B462">
        <v>30.370000999999998</v>
      </c>
      <c r="C462">
        <v>30.540001</v>
      </c>
      <c r="D462">
        <v>30.27</v>
      </c>
      <c r="E462">
        <v>30.41</v>
      </c>
      <c r="F462">
        <v>27.202662</v>
      </c>
      <c r="G462">
        <f t="shared" si="7"/>
        <v>-3.2886696785427993E-4</v>
      </c>
      <c r="H462">
        <v>1379700</v>
      </c>
    </row>
    <row r="463" spans="1:8">
      <c r="A463" s="1">
        <v>44498</v>
      </c>
      <c r="B463">
        <v>30.34</v>
      </c>
      <c r="C463">
        <v>30.4</v>
      </c>
      <c r="D463">
        <v>29.98</v>
      </c>
      <c r="E463">
        <v>30.07</v>
      </c>
      <c r="F463">
        <v>26.898523000000001</v>
      </c>
      <c r="G463">
        <f t="shared" si="7"/>
        <v>-1.1180486674429169E-2</v>
      </c>
      <c r="H463">
        <v>1915000</v>
      </c>
    </row>
    <row r="464" spans="1:8">
      <c r="A464" s="1">
        <v>44501</v>
      </c>
      <c r="B464">
        <v>30.4</v>
      </c>
      <c r="C464">
        <v>30.58</v>
      </c>
      <c r="D464">
        <v>30.360001</v>
      </c>
      <c r="E464">
        <v>30.559999000000001</v>
      </c>
      <c r="F464">
        <v>27.336842000000001</v>
      </c>
      <c r="G464">
        <f t="shared" si="7"/>
        <v>1.6295281343142953E-2</v>
      </c>
      <c r="H464">
        <v>1578900</v>
      </c>
    </row>
    <row r="465" spans="1:8">
      <c r="A465" s="1">
        <v>44502</v>
      </c>
      <c r="B465">
        <v>29.969999000000001</v>
      </c>
      <c r="C465">
        <v>30.24</v>
      </c>
      <c r="D465">
        <v>29.84</v>
      </c>
      <c r="E465">
        <v>30.200001</v>
      </c>
      <c r="F465">
        <v>27.014814000000001</v>
      </c>
      <c r="G465">
        <f t="shared" si="7"/>
        <v>-1.1780000045360062E-2</v>
      </c>
      <c r="H465">
        <v>1740900</v>
      </c>
    </row>
    <row r="466" spans="1:8">
      <c r="A466" s="1">
        <v>44503</v>
      </c>
      <c r="B466">
        <v>30.049999</v>
      </c>
      <c r="C466">
        <v>30.450001</v>
      </c>
      <c r="D466">
        <v>30.049999</v>
      </c>
      <c r="E466">
        <v>30.299999</v>
      </c>
      <c r="F466">
        <v>27.104265000000002</v>
      </c>
      <c r="G466">
        <f t="shared" si="7"/>
        <v>3.3111832641157246E-3</v>
      </c>
      <c r="H466">
        <v>1515100</v>
      </c>
    </row>
    <row r="467" spans="1:8">
      <c r="A467" s="1">
        <v>44504</v>
      </c>
      <c r="B467">
        <v>29.5</v>
      </c>
      <c r="C467">
        <v>29.52</v>
      </c>
      <c r="D467">
        <v>29.02</v>
      </c>
      <c r="E467">
        <v>29.25</v>
      </c>
      <c r="F467">
        <v>26.165009000000001</v>
      </c>
      <c r="G467">
        <f t="shared" si="7"/>
        <v>-3.4653439228106708E-2</v>
      </c>
      <c r="H467">
        <v>2614200</v>
      </c>
    </row>
    <row r="468" spans="1:8">
      <c r="A468" s="1">
        <v>44505</v>
      </c>
      <c r="B468">
        <v>29.57</v>
      </c>
      <c r="C468">
        <v>29.68</v>
      </c>
      <c r="D468">
        <v>29.27</v>
      </c>
      <c r="E468">
        <v>29.32</v>
      </c>
      <c r="F468">
        <v>26.227626999999998</v>
      </c>
      <c r="G468">
        <f t="shared" si="7"/>
        <v>2.3931961957281978E-3</v>
      </c>
      <c r="H468">
        <v>1910000</v>
      </c>
    </row>
    <row r="469" spans="1:8">
      <c r="A469" s="1">
        <v>44508</v>
      </c>
      <c r="B469">
        <v>29.459999</v>
      </c>
      <c r="C469">
        <v>29.620000999999998</v>
      </c>
      <c r="D469">
        <v>29.24</v>
      </c>
      <c r="E469">
        <v>29.25</v>
      </c>
      <c r="F469">
        <v>26.165009000000001</v>
      </c>
      <c r="G469">
        <f t="shared" si="7"/>
        <v>-2.3874824817357032E-3</v>
      </c>
      <c r="H469">
        <v>1727400</v>
      </c>
    </row>
    <row r="470" spans="1:8">
      <c r="A470" s="1">
        <v>44509</v>
      </c>
      <c r="B470">
        <v>29.129999000000002</v>
      </c>
      <c r="C470">
        <v>29.190000999999999</v>
      </c>
      <c r="D470">
        <v>28.950001</v>
      </c>
      <c r="E470">
        <v>29.030000999999999</v>
      </c>
      <c r="F470">
        <v>25.968212000000001</v>
      </c>
      <c r="G470">
        <f t="shared" si="7"/>
        <v>-7.5213809404766074E-3</v>
      </c>
      <c r="H470">
        <v>1372900</v>
      </c>
    </row>
    <row r="471" spans="1:8">
      <c r="A471" s="1">
        <v>44510</v>
      </c>
      <c r="B471">
        <v>29.1</v>
      </c>
      <c r="C471">
        <v>29.219999000000001</v>
      </c>
      <c r="D471">
        <v>28.870000999999998</v>
      </c>
      <c r="E471">
        <v>28.9</v>
      </c>
      <c r="F471">
        <v>25.851922999999999</v>
      </c>
      <c r="G471">
        <f t="shared" si="7"/>
        <v>-4.4781288754113246E-3</v>
      </c>
      <c r="H471">
        <v>1367100</v>
      </c>
    </row>
    <row r="472" spans="1:8">
      <c r="A472" s="1">
        <v>44511</v>
      </c>
      <c r="B472">
        <v>29</v>
      </c>
      <c r="C472">
        <v>29.09</v>
      </c>
      <c r="D472">
        <v>28.93</v>
      </c>
      <c r="E472">
        <v>28.99</v>
      </c>
      <c r="F472">
        <v>25.93243</v>
      </c>
      <c r="G472">
        <f t="shared" si="7"/>
        <v>3.1141590511467587E-3</v>
      </c>
      <c r="H472">
        <v>1176400</v>
      </c>
    </row>
    <row r="473" spans="1:8">
      <c r="A473" s="1">
        <v>44512</v>
      </c>
      <c r="B473">
        <v>28.93</v>
      </c>
      <c r="C473">
        <v>29.07</v>
      </c>
      <c r="D473">
        <v>28.9</v>
      </c>
      <c r="E473">
        <v>29</v>
      </c>
      <c r="F473">
        <v>25.941376000000002</v>
      </c>
      <c r="G473">
        <f t="shared" si="7"/>
        <v>3.4497345601636198E-4</v>
      </c>
      <c r="H473">
        <v>1607500</v>
      </c>
    </row>
    <row r="474" spans="1:8">
      <c r="A474" s="1">
        <v>44515</v>
      </c>
      <c r="B474">
        <v>29.24</v>
      </c>
      <c r="C474">
        <v>29.360001</v>
      </c>
      <c r="D474">
        <v>29.18</v>
      </c>
      <c r="E474">
        <v>29.280000999999999</v>
      </c>
      <c r="F474">
        <v>26.191845000000001</v>
      </c>
      <c r="G474">
        <f t="shared" si="7"/>
        <v>9.6551933097148712E-3</v>
      </c>
      <c r="H474">
        <v>2193400</v>
      </c>
    </row>
    <row r="475" spans="1:8">
      <c r="A475" s="1">
        <v>44516</v>
      </c>
      <c r="B475">
        <v>29.51</v>
      </c>
      <c r="C475">
        <v>29.66</v>
      </c>
      <c r="D475">
        <v>29.42</v>
      </c>
      <c r="E475">
        <v>29.49</v>
      </c>
      <c r="F475">
        <v>26.379695999999999</v>
      </c>
      <c r="G475">
        <f t="shared" si="7"/>
        <v>7.1721178863115576E-3</v>
      </c>
      <c r="H475">
        <v>2000600</v>
      </c>
    </row>
    <row r="476" spans="1:8">
      <c r="A476" s="1">
        <v>44517</v>
      </c>
      <c r="B476">
        <v>29.780000999999999</v>
      </c>
      <c r="C476">
        <v>29.799999</v>
      </c>
      <c r="D476">
        <v>29.5</v>
      </c>
      <c r="E476">
        <v>29.549999</v>
      </c>
      <c r="F476">
        <v>26.433368999999999</v>
      </c>
      <c r="G476">
        <f t="shared" si="7"/>
        <v>2.0346329995615253E-3</v>
      </c>
      <c r="H476">
        <v>1477400</v>
      </c>
    </row>
    <row r="477" spans="1:8">
      <c r="A477" s="1">
        <v>44518</v>
      </c>
      <c r="B477">
        <v>29.58</v>
      </c>
      <c r="C477">
        <v>29.65</v>
      </c>
      <c r="D477">
        <v>29.440000999999999</v>
      </c>
      <c r="E477">
        <v>29.540001</v>
      </c>
      <c r="F477">
        <v>26.424423000000001</v>
      </c>
      <c r="G477">
        <f t="shared" si="7"/>
        <v>-3.3843586112680679E-4</v>
      </c>
      <c r="H477">
        <v>1448000</v>
      </c>
    </row>
    <row r="478" spans="1:8">
      <c r="A478" s="1">
        <v>44519</v>
      </c>
      <c r="B478">
        <v>28.969999000000001</v>
      </c>
      <c r="C478">
        <v>29.15</v>
      </c>
      <c r="D478">
        <v>28.780000999999999</v>
      </c>
      <c r="E478">
        <v>29.1</v>
      </c>
      <c r="F478">
        <v>26.030830000000002</v>
      </c>
      <c r="G478">
        <f t="shared" si="7"/>
        <v>-1.4895046147270663E-2</v>
      </c>
      <c r="H478">
        <v>1704800</v>
      </c>
    </row>
    <row r="479" spans="1:8">
      <c r="A479" s="1">
        <v>44522</v>
      </c>
      <c r="B479">
        <v>29.09</v>
      </c>
      <c r="C479">
        <v>29.32</v>
      </c>
      <c r="D479">
        <v>29.059999000000001</v>
      </c>
      <c r="E479">
        <v>29.1</v>
      </c>
      <c r="F479">
        <v>26.030830000000002</v>
      </c>
      <c r="G479">
        <f t="shared" si="7"/>
        <v>0</v>
      </c>
      <c r="H479">
        <v>1803200</v>
      </c>
    </row>
    <row r="480" spans="1:8">
      <c r="A480" s="1">
        <v>44523</v>
      </c>
      <c r="B480">
        <v>29.65</v>
      </c>
      <c r="C480">
        <v>29.799999</v>
      </c>
      <c r="D480">
        <v>29.51</v>
      </c>
      <c r="E480">
        <v>29.620000999999998</v>
      </c>
      <c r="F480">
        <v>26.495985000000001</v>
      </c>
      <c r="G480">
        <f t="shared" si="7"/>
        <v>1.7869387952669902E-2</v>
      </c>
      <c r="H480">
        <v>1917500</v>
      </c>
    </row>
    <row r="481" spans="1:8">
      <c r="A481" s="1">
        <v>44524</v>
      </c>
      <c r="B481">
        <v>29.469999000000001</v>
      </c>
      <c r="C481">
        <v>29.66</v>
      </c>
      <c r="D481">
        <v>29.459999</v>
      </c>
      <c r="E481">
        <v>29.610001</v>
      </c>
      <c r="F481">
        <v>26.487041000000001</v>
      </c>
      <c r="G481">
        <f t="shared" si="7"/>
        <v>-3.3756057757428071E-4</v>
      </c>
      <c r="H481">
        <v>1182100</v>
      </c>
    </row>
    <row r="482" spans="1:8">
      <c r="A482" s="1">
        <v>44526</v>
      </c>
      <c r="B482">
        <v>27.969999000000001</v>
      </c>
      <c r="C482">
        <v>28.01</v>
      </c>
      <c r="D482">
        <v>27.51</v>
      </c>
      <c r="E482">
        <v>27.77</v>
      </c>
      <c r="F482">
        <v>24.841104999999999</v>
      </c>
      <c r="G482">
        <f t="shared" si="7"/>
        <v>-6.2141180662649398E-2</v>
      </c>
      <c r="H482">
        <v>2290500</v>
      </c>
    </row>
    <row r="483" spans="1:8">
      <c r="A483" s="1">
        <v>44529</v>
      </c>
      <c r="B483">
        <v>28.059999000000001</v>
      </c>
      <c r="C483">
        <v>28.129999000000002</v>
      </c>
      <c r="D483">
        <v>27.620000999999998</v>
      </c>
      <c r="E483">
        <v>27.84</v>
      </c>
      <c r="F483">
        <v>24.903722999999999</v>
      </c>
      <c r="G483">
        <f t="shared" si="7"/>
        <v>2.5207413277308355E-3</v>
      </c>
      <c r="H483">
        <v>2181700</v>
      </c>
    </row>
    <row r="484" spans="1:8">
      <c r="A484" s="1">
        <v>44530</v>
      </c>
      <c r="B484">
        <v>27.83</v>
      </c>
      <c r="C484">
        <v>27.91</v>
      </c>
      <c r="D484">
        <v>27.549999</v>
      </c>
      <c r="E484">
        <v>27.68</v>
      </c>
      <c r="F484">
        <v>24.760598999999999</v>
      </c>
      <c r="G484">
        <f t="shared" si="7"/>
        <v>-5.7470925130350681E-3</v>
      </c>
      <c r="H484">
        <v>2810800</v>
      </c>
    </row>
    <row r="485" spans="1:8">
      <c r="A485" s="1">
        <v>44531</v>
      </c>
      <c r="B485">
        <v>28.370000999999998</v>
      </c>
      <c r="C485">
        <v>28.540001</v>
      </c>
      <c r="D485">
        <v>27.84</v>
      </c>
      <c r="E485">
        <v>27.85</v>
      </c>
      <c r="F485">
        <v>24.912666000000002</v>
      </c>
      <c r="G485">
        <f t="shared" si="7"/>
        <v>6.1414911650563564E-3</v>
      </c>
      <c r="H485">
        <v>2640300</v>
      </c>
    </row>
    <row r="486" spans="1:8">
      <c r="A486" s="1">
        <v>44532</v>
      </c>
      <c r="B486">
        <v>28.440000999999999</v>
      </c>
      <c r="C486">
        <v>28.82</v>
      </c>
      <c r="D486">
        <v>28.41</v>
      </c>
      <c r="E486">
        <v>28.66</v>
      </c>
      <c r="F486">
        <v>25.637233999999999</v>
      </c>
      <c r="G486">
        <f t="shared" si="7"/>
        <v>2.9084322007126628E-2</v>
      </c>
      <c r="H486">
        <v>2695000</v>
      </c>
    </row>
    <row r="487" spans="1:8">
      <c r="A487" s="1">
        <v>44533</v>
      </c>
      <c r="B487">
        <v>28.67</v>
      </c>
      <c r="C487">
        <v>28.76</v>
      </c>
      <c r="D487">
        <v>28.24</v>
      </c>
      <c r="E487">
        <v>28.42</v>
      </c>
      <c r="F487">
        <v>25.422547999999999</v>
      </c>
      <c r="G487">
        <f t="shared" si="7"/>
        <v>-8.3739922957367652E-3</v>
      </c>
      <c r="H487">
        <v>3418200</v>
      </c>
    </row>
    <row r="488" spans="1:8">
      <c r="A488" s="1">
        <v>44536</v>
      </c>
      <c r="B488">
        <v>28.85</v>
      </c>
      <c r="C488">
        <v>28.99</v>
      </c>
      <c r="D488">
        <v>28.76</v>
      </c>
      <c r="E488">
        <v>28.83</v>
      </c>
      <c r="F488">
        <v>25.789304999999999</v>
      </c>
      <c r="G488">
        <f t="shared" si="7"/>
        <v>1.4426445374397634E-2</v>
      </c>
      <c r="H488">
        <v>2310700</v>
      </c>
    </row>
    <row r="489" spans="1:8">
      <c r="A489" s="1">
        <v>44537</v>
      </c>
      <c r="B489">
        <v>29.17</v>
      </c>
      <c r="C489">
        <v>29.389999</v>
      </c>
      <c r="D489">
        <v>29.129999000000002</v>
      </c>
      <c r="E489">
        <v>29.309999000000001</v>
      </c>
      <c r="F489">
        <v>26.218679000000002</v>
      </c>
      <c r="G489">
        <f t="shared" si="7"/>
        <v>1.6649304818412203E-2</v>
      </c>
      <c r="H489">
        <v>2063000</v>
      </c>
    </row>
    <row r="490" spans="1:8">
      <c r="A490" s="1">
        <v>44538</v>
      </c>
      <c r="B490">
        <v>29.110001</v>
      </c>
      <c r="C490">
        <v>29.26</v>
      </c>
      <c r="D490">
        <v>29.01</v>
      </c>
      <c r="E490">
        <v>29.049999</v>
      </c>
      <c r="F490">
        <v>25.986101000000001</v>
      </c>
      <c r="G490">
        <f t="shared" si="7"/>
        <v>-8.8706986343590755E-3</v>
      </c>
      <c r="H490">
        <v>1343500</v>
      </c>
    </row>
    <row r="491" spans="1:8">
      <c r="A491" s="1">
        <v>44539</v>
      </c>
      <c r="B491">
        <v>28.99</v>
      </c>
      <c r="C491">
        <v>29.129999000000002</v>
      </c>
      <c r="D491">
        <v>28.870000999999998</v>
      </c>
      <c r="E491">
        <v>29.08</v>
      </c>
      <c r="F491">
        <v>26.012937999999998</v>
      </c>
      <c r="G491">
        <f t="shared" si="7"/>
        <v>1.0327443890099097E-3</v>
      </c>
      <c r="H491">
        <v>1375200</v>
      </c>
    </row>
    <row r="492" spans="1:8">
      <c r="A492" s="1">
        <v>44540</v>
      </c>
      <c r="B492">
        <v>29.09</v>
      </c>
      <c r="C492">
        <v>29.120000999999998</v>
      </c>
      <c r="D492">
        <v>28.92</v>
      </c>
      <c r="E492">
        <v>29.09</v>
      </c>
      <c r="F492">
        <v>26.021885000000001</v>
      </c>
      <c r="G492">
        <f t="shared" si="7"/>
        <v>3.4394423267380958E-4</v>
      </c>
      <c r="H492">
        <v>1100100</v>
      </c>
    </row>
    <row r="493" spans="1:8">
      <c r="A493" s="1">
        <v>44543</v>
      </c>
      <c r="B493">
        <v>28.74</v>
      </c>
      <c r="C493">
        <v>28.76</v>
      </c>
      <c r="D493">
        <v>28.379999000000002</v>
      </c>
      <c r="E493">
        <v>28.41</v>
      </c>
      <c r="F493">
        <v>25.413605</v>
      </c>
      <c r="G493">
        <f t="shared" si="7"/>
        <v>-2.3375708562235253E-2</v>
      </c>
      <c r="H493">
        <v>2000500</v>
      </c>
    </row>
    <row r="494" spans="1:8">
      <c r="A494" s="1">
        <v>44544</v>
      </c>
      <c r="B494">
        <v>28.620000999999998</v>
      </c>
      <c r="C494">
        <v>28.940000999999999</v>
      </c>
      <c r="D494">
        <v>28.620000999999998</v>
      </c>
      <c r="E494">
        <v>28.73</v>
      </c>
      <c r="F494">
        <v>25.699852</v>
      </c>
      <c r="G494">
        <f t="shared" si="7"/>
        <v>1.1263533843388185E-2</v>
      </c>
      <c r="H494">
        <v>2015300</v>
      </c>
    </row>
    <row r="495" spans="1:8">
      <c r="A495" s="1">
        <v>44545</v>
      </c>
      <c r="B495">
        <v>28.959999</v>
      </c>
      <c r="C495">
        <v>28.959999</v>
      </c>
      <c r="D495">
        <v>28.530000999999999</v>
      </c>
      <c r="E495">
        <v>28.780000999999999</v>
      </c>
      <c r="F495">
        <v>25.744581</v>
      </c>
      <c r="G495">
        <f t="shared" si="7"/>
        <v>1.7404380383201357E-3</v>
      </c>
      <c r="H495">
        <v>1881500</v>
      </c>
    </row>
    <row r="496" spans="1:8">
      <c r="A496" s="1">
        <v>44546</v>
      </c>
      <c r="B496">
        <v>29.77</v>
      </c>
      <c r="C496">
        <v>29.9</v>
      </c>
      <c r="D496">
        <v>29.59</v>
      </c>
      <c r="E496">
        <v>29.67</v>
      </c>
      <c r="F496">
        <v>26.540711999999999</v>
      </c>
      <c r="G496">
        <f t="shared" si="7"/>
        <v>3.092421663417233E-2</v>
      </c>
      <c r="H496">
        <v>3064000</v>
      </c>
    </row>
    <row r="497" spans="1:8">
      <c r="A497" s="1">
        <v>44547</v>
      </c>
      <c r="B497">
        <v>29.65</v>
      </c>
      <c r="C497">
        <v>29.66</v>
      </c>
      <c r="D497">
        <v>29.27</v>
      </c>
      <c r="E497">
        <v>29.299999</v>
      </c>
      <c r="F497">
        <v>26.209735999999999</v>
      </c>
      <c r="G497">
        <f t="shared" si="7"/>
        <v>-1.2470501921726829E-2</v>
      </c>
      <c r="H497">
        <v>2604700</v>
      </c>
    </row>
    <row r="498" spans="1:8">
      <c r="A498" s="1">
        <v>44550</v>
      </c>
      <c r="B498">
        <v>29.360001</v>
      </c>
      <c r="C498">
        <v>29.4</v>
      </c>
      <c r="D498">
        <v>29.059999000000001</v>
      </c>
      <c r="E498">
        <v>29.290001</v>
      </c>
      <c r="F498">
        <v>26.200792</v>
      </c>
      <c r="G498">
        <f t="shared" si="7"/>
        <v>-3.4124723728612416E-4</v>
      </c>
      <c r="H498">
        <v>2619600</v>
      </c>
    </row>
    <row r="499" spans="1:8">
      <c r="A499" s="1">
        <v>44551</v>
      </c>
      <c r="B499">
        <v>29.35</v>
      </c>
      <c r="C499">
        <v>29.49</v>
      </c>
      <c r="D499">
        <v>29.34</v>
      </c>
      <c r="E499">
        <v>29.360001</v>
      </c>
      <c r="F499">
        <v>26.263408999999999</v>
      </c>
      <c r="G499">
        <f t="shared" si="7"/>
        <v>2.3898895880705151E-3</v>
      </c>
      <c r="H499">
        <v>1913200</v>
      </c>
    </row>
    <row r="500" spans="1:8">
      <c r="A500" s="1">
        <v>44552</v>
      </c>
      <c r="B500">
        <v>29.48</v>
      </c>
      <c r="C500">
        <v>29.65</v>
      </c>
      <c r="D500">
        <v>29.42</v>
      </c>
      <c r="E500">
        <v>29.6</v>
      </c>
      <c r="F500">
        <v>26.478096000000001</v>
      </c>
      <c r="G500">
        <f t="shared" si="7"/>
        <v>8.1743767536042178E-3</v>
      </c>
      <c r="H500">
        <v>1929200</v>
      </c>
    </row>
    <row r="501" spans="1:8">
      <c r="A501" s="1">
        <v>44553</v>
      </c>
      <c r="B501">
        <v>29.889999</v>
      </c>
      <c r="C501">
        <v>30.1</v>
      </c>
      <c r="D501">
        <v>29.85</v>
      </c>
      <c r="E501">
        <v>29.870000999999998</v>
      </c>
      <c r="F501">
        <v>26.719618000000001</v>
      </c>
      <c r="G501">
        <f t="shared" si="7"/>
        <v>9.1215773218737972E-3</v>
      </c>
      <c r="H501">
        <v>1770600</v>
      </c>
    </row>
    <row r="502" spans="1:8">
      <c r="A502" s="1">
        <v>44557</v>
      </c>
      <c r="B502">
        <v>29.940000999999999</v>
      </c>
      <c r="C502">
        <v>30.110001</v>
      </c>
      <c r="D502">
        <v>29.75</v>
      </c>
      <c r="E502">
        <v>30.07</v>
      </c>
      <c r="F502">
        <v>26.898523000000001</v>
      </c>
      <c r="G502">
        <f t="shared" si="7"/>
        <v>6.695642130811974E-3</v>
      </c>
      <c r="H502">
        <v>1317200</v>
      </c>
    </row>
    <row r="503" spans="1:8">
      <c r="A503" s="1">
        <v>44558</v>
      </c>
      <c r="B503">
        <v>29.889999</v>
      </c>
      <c r="C503">
        <v>30.32</v>
      </c>
      <c r="D503">
        <v>29.889999</v>
      </c>
      <c r="E503">
        <v>30.15</v>
      </c>
      <c r="F503">
        <v>26.970085000000001</v>
      </c>
      <c r="G503">
        <f t="shared" si="7"/>
        <v>2.66044347490757E-3</v>
      </c>
      <c r="H503">
        <v>2098400</v>
      </c>
    </row>
    <row r="504" spans="1:8">
      <c r="A504" s="1">
        <v>44559</v>
      </c>
      <c r="B504">
        <v>30.27</v>
      </c>
      <c r="C504">
        <v>30.35</v>
      </c>
      <c r="D504">
        <v>30.139999</v>
      </c>
      <c r="E504">
        <v>30.219999000000001</v>
      </c>
      <c r="F504">
        <v>27.032700999999999</v>
      </c>
      <c r="G504">
        <f t="shared" si="7"/>
        <v>2.3216834503858585E-3</v>
      </c>
      <c r="H504">
        <v>2267500</v>
      </c>
    </row>
    <row r="505" spans="1:8">
      <c r="A505" s="1">
        <v>44560</v>
      </c>
      <c r="B505">
        <v>30.280000999999999</v>
      </c>
      <c r="C505">
        <v>30.41</v>
      </c>
      <c r="D505">
        <v>30.139999</v>
      </c>
      <c r="E505">
        <v>30.17</v>
      </c>
      <c r="F505">
        <v>26.987976</v>
      </c>
      <c r="G505">
        <f t="shared" si="7"/>
        <v>-1.6544776639226821E-3</v>
      </c>
      <c r="H505">
        <v>1997400</v>
      </c>
    </row>
    <row r="506" spans="1:8">
      <c r="A506" s="1">
        <v>44561</v>
      </c>
      <c r="B506">
        <v>30.17</v>
      </c>
      <c r="C506">
        <v>30.26</v>
      </c>
      <c r="D506">
        <v>30.059999000000001</v>
      </c>
      <c r="E506">
        <v>30.15</v>
      </c>
      <c r="F506">
        <v>26.970085000000001</v>
      </c>
      <c r="G506">
        <f t="shared" si="7"/>
        <v>-6.6292485216379315E-4</v>
      </c>
      <c r="H506">
        <v>692400</v>
      </c>
    </row>
    <row r="507" spans="1:8">
      <c r="A507" s="1">
        <v>44564</v>
      </c>
      <c r="B507">
        <v>30.379999000000002</v>
      </c>
      <c r="C507">
        <v>30.6</v>
      </c>
      <c r="D507">
        <v>30.33</v>
      </c>
      <c r="E507">
        <v>30.450001</v>
      </c>
      <c r="F507">
        <v>27.238444999999999</v>
      </c>
      <c r="G507">
        <f t="shared" si="7"/>
        <v>9.9502838051863662E-3</v>
      </c>
      <c r="H507">
        <v>1706000</v>
      </c>
    </row>
    <row r="508" spans="1:8">
      <c r="A508" s="1">
        <v>44565</v>
      </c>
      <c r="B508">
        <v>31.700001</v>
      </c>
      <c r="C508">
        <v>31.99</v>
      </c>
      <c r="D508">
        <v>31.68</v>
      </c>
      <c r="E508">
        <v>31.82</v>
      </c>
      <c r="F508">
        <v>28.463951000000002</v>
      </c>
      <c r="G508">
        <f t="shared" si="7"/>
        <v>4.4991775411555412E-2</v>
      </c>
      <c r="H508">
        <v>4272000</v>
      </c>
    </row>
    <row r="509" spans="1:8">
      <c r="A509" s="1">
        <v>44566</v>
      </c>
      <c r="B509">
        <v>31.690000999999999</v>
      </c>
      <c r="C509">
        <v>31.9</v>
      </c>
      <c r="D509">
        <v>31.530000999999999</v>
      </c>
      <c r="E509">
        <v>31.549999</v>
      </c>
      <c r="F509">
        <v>28.222427</v>
      </c>
      <c r="G509">
        <f t="shared" si="7"/>
        <v>-8.485259126535194E-3</v>
      </c>
      <c r="H509">
        <v>4292600</v>
      </c>
    </row>
    <row r="510" spans="1:8">
      <c r="A510" s="1">
        <v>44567</v>
      </c>
      <c r="B510">
        <v>32.330002</v>
      </c>
      <c r="C510">
        <v>32.479999999999997</v>
      </c>
      <c r="D510">
        <v>32.220001000000003</v>
      </c>
      <c r="E510">
        <v>32.450001</v>
      </c>
      <c r="F510">
        <v>29.027504</v>
      </c>
      <c r="G510">
        <f t="shared" si="7"/>
        <v>2.8526143410699589E-2</v>
      </c>
      <c r="H510">
        <v>4006200</v>
      </c>
    </row>
    <row r="511" spans="1:8">
      <c r="A511" s="1">
        <v>44568</v>
      </c>
      <c r="B511">
        <v>32.549999</v>
      </c>
      <c r="C511">
        <v>32.840000000000003</v>
      </c>
      <c r="D511">
        <v>32.520000000000003</v>
      </c>
      <c r="E511">
        <v>32.740001999999997</v>
      </c>
      <c r="F511">
        <v>29.286921</v>
      </c>
      <c r="G511">
        <f t="shared" si="7"/>
        <v>8.9369378779518005E-3</v>
      </c>
      <c r="H511">
        <v>2878200</v>
      </c>
    </row>
    <row r="512" spans="1:8">
      <c r="A512" s="1">
        <v>44571</v>
      </c>
      <c r="B512">
        <v>33.369999</v>
      </c>
      <c r="C512">
        <v>33.400002000000001</v>
      </c>
      <c r="D512">
        <v>33.200001</v>
      </c>
      <c r="E512">
        <v>33.330002</v>
      </c>
      <c r="F512">
        <v>29.814692999999998</v>
      </c>
      <c r="G512">
        <f t="shared" si="7"/>
        <v>1.8020740384419254E-2</v>
      </c>
      <c r="H512">
        <v>2926000</v>
      </c>
    </row>
    <row r="513" spans="1:8">
      <c r="A513" s="1">
        <v>44572</v>
      </c>
      <c r="B513">
        <v>33.520000000000003</v>
      </c>
      <c r="C513">
        <v>33.759998000000003</v>
      </c>
      <c r="D513">
        <v>33.419998</v>
      </c>
      <c r="E513">
        <v>33.729999999999997</v>
      </c>
      <c r="F513">
        <v>30.172504</v>
      </c>
      <c r="G513">
        <f t="shared" si="7"/>
        <v>1.2001163319038666E-2</v>
      </c>
      <c r="H513">
        <v>2904500</v>
      </c>
    </row>
    <row r="514" spans="1:8">
      <c r="A514" s="1">
        <v>44573</v>
      </c>
      <c r="B514">
        <v>34.150002000000001</v>
      </c>
      <c r="C514">
        <v>34.340000000000003</v>
      </c>
      <c r="D514">
        <v>34.099997999999999</v>
      </c>
      <c r="E514">
        <v>34.279998999999997</v>
      </c>
      <c r="F514">
        <v>30.664494000000001</v>
      </c>
      <c r="G514">
        <f t="shared" si="7"/>
        <v>1.6305905535715537E-2</v>
      </c>
      <c r="H514">
        <v>2810300</v>
      </c>
    </row>
    <row r="515" spans="1:8">
      <c r="A515" s="1">
        <v>44574</v>
      </c>
      <c r="B515">
        <v>34.880001</v>
      </c>
      <c r="C515">
        <v>35.270000000000003</v>
      </c>
      <c r="D515">
        <v>34.840000000000003</v>
      </c>
      <c r="E515">
        <v>35</v>
      </c>
      <c r="F515">
        <v>31.308562999999999</v>
      </c>
      <c r="G515">
        <f t="shared" si="7"/>
        <v>2.1003738069181876E-2</v>
      </c>
      <c r="H515">
        <v>3744200</v>
      </c>
    </row>
    <row r="516" spans="1:8">
      <c r="A516" s="1">
        <v>44575</v>
      </c>
      <c r="B516">
        <v>35.099997999999999</v>
      </c>
      <c r="C516">
        <v>35.380001</v>
      </c>
      <c r="D516">
        <v>35.020000000000003</v>
      </c>
      <c r="E516">
        <v>35.349997999999999</v>
      </c>
      <c r="F516">
        <v>31.621642999999999</v>
      </c>
      <c r="G516">
        <f t="shared" ref="G516:G579" si="8">(F516/F515)-1</f>
        <v>9.9998201769910811E-3</v>
      </c>
      <c r="H516">
        <v>4301000</v>
      </c>
    </row>
    <row r="517" spans="1:8">
      <c r="A517" s="1">
        <v>44579</v>
      </c>
      <c r="B517">
        <v>35.020000000000003</v>
      </c>
      <c r="C517">
        <v>35.159999999999997</v>
      </c>
      <c r="D517">
        <v>34.909999999999997</v>
      </c>
      <c r="E517">
        <v>35.029998999999997</v>
      </c>
      <c r="F517">
        <v>31.335394000000001</v>
      </c>
      <c r="G517">
        <f t="shared" si="8"/>
        <v>-9.0523126834364254E-3</v>
      </c>
      <c r="H517">
        <v>3340200</v>
      </c>
    </row>
    <row r="518" spans="1:8">
      <c r="A518" s="1">
        <v>44580</v>
      </c>
      <c r="B518">
        <v>35.020000000000003</v>
      </c>
      <c r="C518">
        <v>35.110000999999997</v>
      </c>
      <c r="D518">
        <v>34.689999</v>
      </c>
      <c r="E518">
        <v>34.770000000000003</v>
      </c>
      <c r="F518">
        <v>31.102817999999999</v>
      </c>
      <c r="G518">
        <f t="shared" si="8"/>
        <v>-7.422150173059916E-3</v>
      </c>
      <c r="H518">
        <v>2679300</v>
      </c>
    </row>
    <row r="519" spans="1:8">
      <c r="A519" s="1">
        <v>44581</v>
      </c>
      <c r="B519">
        <v>34.490001999999997</v>
      </c>
      <c r="C519">
        <v>34.82</v>
      </c>
      <c r="D519">
        <v>34.270000000000003</v>
      </c>
      <c r="E519">
        <v>34.310001</v>
      </c>
      <c r="F519">
        <v>30.691334000000001</v>
      </c>
      <c r="G519">
        <f t="shared" si="8"/>
        <v>-1.3229798020230721E-2</v>
      </c>
      <c r="H519">
        <v>2378700</v>
      </c>
    </row>
    <row r="520" spans="1:8">
      <c r="A520" s="1">
        <v>44582</v>
      </c>
      <c r="B520">
        <v>34.139999000000003</v>
      </c>
      <c r="C520">
        <v>34.240001999999997</v>
      </c>
      <c r="D520">
        <v>33.779998999999997</v>
      </c>
      <c r="E520">
        <v>33.869999</v>
      </c>
      <c r="F520">
        <v>30.297734999999999</v>
      </c>
      <c r="G520">
        <f t="shared" si="8"/>
        <v>-1.2824434415265262E-2</v>
      </c>
      <c r="H520">
        <v>3353700</v>
      </c>
    </row>
    <row r="521" spans="1:8">
      <c r="A521" s="1">
        <v>44585</v>
      </c>
      <c r="B521">
        <v>33.439999</v>
      </c>
      <c r="C521">
        <v>33.540000999999997</v>
      </c>
      <c r="D521">
        <v>32.810001</v>
      </c>
      <c r="E521">
        <v>33.529998999999997</v>
      </c>
      <c r="F521">
        <v>29.993599</v>
      </c>
      <c r="G521">
        <f t="shared" si="8"/>
        <v>-1.00382421326215E-2</v>
      </c>
      <c r="H521">
        <v>4612900</v>
      </c>
    </row>
    <row r="522" spans="1:8">
      <c r="A522" s="1">
        <v>44586</v>
      </c>
      <c r="B522">
        <v>34.130001</v>
      </c>
      <c r="C522">
        <v>34.68</v>
      </c>
      <c r="D522">
        <v>33.75</v>
      </c>
      <c r="E522">
        <v>34.5</v>
      </c>
      <c r="F522">
        <v>30.861294000000001</v>
      </c>
      <c r="G522">
        <f t="shared" si="8"/>
        <v>2.8929339223345618E-2</v>
      </c>
      <c r="H522">
        <v>4603900</v>
      </c>
    </row>
    <row r="523" spans="1:8">
      <c r="A523" s="1">
        <v>44587</v>
      </c>
      <c r="B523">
        <v>35.400002000000001</v>
      </c>
      <c r="C523">
        <v>35.450001</v>
      </c>
      <c r="D523">
        <v>34.799999</v>
      </c>
      <c r="E523">
        <v>35.060001</v>
      </c>
      <c r="F523">
        <v>31.362228000000002</v>
      </c>
      <c r="G523">
        <f t="shared" si="8"/>
        <v>1.6231788595773011E-2</v>
      </c>
      <c r="H523">
        <v>3493100</v>
      </c>
    </row>
    <row r="524" spans="1:8">
      <c r="A524" s="1">
        <v>44588</v>
      </c>
      <c r="B524">
        <v>36.389999000000003</v>
      </c>
      <c r="C524">
        <v>36.599997999999999</v>
      </c>
      <c r="D524">
        <v>35.560001</v>
      </c>
      <c r="E524">
        <v>35.75</v>
      </c>
      <c r="F524">
        <v>31.979454</v>
      </c>
      <c r="G524">
        <f t="shared" si="8"/>
        <v>1.9680553307628523E-2</v>
      </c>
      <c r="H524">
        <v>4901600</v>
      </c>
    </row>
    <row r="525" spans="1:8">
      <c r="A525" s="1">
        <v>44589</v>
      </c>
      <c r="B525">
        <v>35.5</v>
      </c>
      <c r="C525">
        <v>35.520000000000003</v>
      </c>
      <c r="D525">
        <v>35.040000999999997</v>
      </c>
      <c r="E525">
        <v>35.450001</v>
      </c>
      <c r="F525">
        <v>31.711098</v>
      </c>
      <c r="G525">
        <f t="shared" si="8"/>
        <v>-8.3915128757358071E-3</v>
      </c>
      <c r="H525">
        <v>2849200</v>
      </c>
    </row>
    <row r="526" spans="1:8">
      <c r="A526" s="1">
        <v>44592</v>
      </c>
      <c r="B526">
        <v>35.68</v>
      </c>
      <c r="C526">
        <v>35.689999</v>
      </c>
      <c r="D526">
        <v>35.299999</v>
      </c>
      <c r="E526">
        <v>35.57</v>
      </c>
      <c r="F526">
        <v>31.818441</v>
      </c>
      <c r="G526">
        <f t="shared" si="8"/>
        <v>3.3850294303905404E-3</v>
      </c>
      <c r="H526">
        <v>2249700</v>
      </c>
    </row>
    <row r="527" spans="1:8">
      <c r="A527" s="1">
        <v>44593</v>
      </c>
      <c r="B527">
        <v>36.43</v>
      </c>
      <c r="C527">
        <v>36.93</v>
      </c>
      <c r="D527">
        <v>36.409999999999997</v>
      </c>
      <c r="E527">
        <v>36.880001</v>
      </c>
      <c r="F527">
        <v>32.990276000000001</v>
      </c>
      <c r="G527">
        <f t="shared" si="8"/>
        <v>3.6828800003117834E-2</v>
      </c>
      <c r="H527">
        <v>3328200</v>
      </c>
    </row>
    <row r="528" spans="1:8">
      <c r="A528" s="1">
        <v>44594</v>
      </c>
      <c r="B528">
        <v>37.020000000000003</v>
      </c>
      <c r="C528">
        <v>37.299999</v>
      </c>
      <c r="D528">
        <v>36.93</v>
      </c>
      <c r="E528">
        <v>37.229999999999997</v>
      </c>
      <c r="F528">
        <v>33.303359999999998</v>
      </c>
      <c r="G528">
        <f t="shared" si="8"/>
        <v>9.4901903821598133E-3</v>
      </c>
      <c r="H528">
        <v>2329200</v>
      </c>
    </row>
    <row r="529" spans="1:8">
      <c r="A529" s="1">
        <v>44595</v>
      </c>
      <c r="B529">
        <v>37.380001</v>
      </c>
      <c r="C529">
        <v>37.490001999999997</v>
      </c>
      <c r="D529">
        <v>36.869999</v>
      </c>
      <c r="E529">
        <v>36.939999</v>
      </c>
      <c r="F529">
        <v>33.043945000000001</v>
      </c>
      <c r="G529">
        <f t="shared" si="8"/>
        <v>-7.7894542772860564E-3</v>
      </c>
      <c r="H529">
        <v>2805000</v>
      </c>
    </row>
    <row r="530" spans="1:8">
      <c r="A530" s="1">
        <v>44596</v>
      </c>
      <c r="B530">
        <v>36.740001999999997</v>
      </c>
      <c r="C530">
        <v>37.200001</v>
      </c>
      <c r="D530">
        <v>36.68</v>
      </c>
      <c r="E530">
        <v>37.099997999999999</v>
      </c>
      <c r="F530">
        <v>33.187072999999998</v>
      </c>
      <c r="G530">
        <f t="shared" si="8"/>
        <v>4.3314440815100941E-3</v>
      </c>
      <c r="H530">
        <v>2795200</v>
      </c>
    </row>
    <row r="531" spans="1:8">
      <c r="A531" s="1">
        <v>44599</v>
      </c>
      <c r="B531">
        <v>37.419998</v>
      </c>
      <c r="C531">
        <v>37.720001000000003</v>
      </c>
      <c r="D531">
        <v>37.270000000000003</v>
      </c>
      <c r="E531">
        <v>37.549999</v>
      </c>
      <c r="F531">
        <v>33.589607000000001</v>
      </c>
      <c r="G531">
        <f t="shared" si="8"/>
        <v>1.2129240804092722E-2</v>
      </c>
      <c r="H531">
        <v>3049700</v>
      </c>
    </row>
    <row r="532" spans="1:8">
      <c r="A532" s="1">
        <v>44600</v>
      </c>
      <c r="B532">
        <v>38.169998</v>
      </c>
      <c r="C532">
        <v>38.310001</v>
      </c>
      <c r="D532">
        <v>38.029998999999997</v>
      </c>
      <c r="E532">
        <v>38.25</v>
      </c>
      <c r="F532">
        <v>34.215775000000001</v>
      </c>
      <c r="G532">
        <f t="shared" si="8"/>
        <v>1.8641718553003672E-2</v>
      </c>
      <c r="H532">
        <v>3140900</v>
      </c>
    </row>
    <row r="533" spans="1:8">
      <c r="A533" s="1">
        <v>44601</v>
      </c>
      <c r="B533">
        <v>37.970001000000003</v>
      </c>
      <c r="C533">
        <v>38.080002</v>
      </c>
      <c r="D533">
        <v>37.779998999999997</v>
      </c>
      <c r="E533">
        <v>37.799999</v>
      </c>
      <c r="F533">
        <v>33.813243999999997</v>
      </c>
      <c r="G533">
        <f t="shared" si="8"/>
        <v>-1.1764485825617066E-2</v>
      </c>
      <c r="H533">
        <v>2899500</v>
      </c>
    </row>
    <row r="534" spans="1:8">
      <c r="A534" s="1">
        <v>44602</v>
      </c>
      <c r="B534">
        <v>37.869999</v>
      </c>
      <c r="C534">
        <v>38.240001999999997</v>
      </c>
      <c r="D534">
        <v>37.770000000000003</v>
      </c>
      <c r="E534">
        <v>37.860000999999997</v>
      </c>
      <c r="F534">
        <v>33.866912999999997</v>
      </c>
      <c r="G534">
        <f t="shared" si="8"/>
        <v>1.5872183100797965E-3</v>
      </c>
      <c r="H534">
        <v>2859100</v>
      </c>
    </row>
    <row r="535" spans="1:8">
      <c r="A535" s="1">
        <v>44603</v>
      </c>
      <c r="B535">
        <v>38.090000000000003</v>
      </c>
      <c r="C535">
        <v>38.610000999999997</v>
      </c>
      <c r="D535">
        <v>37.720001000000003</v>
      </c>
      <c r="E535">
        <v>37.810001</v>
      </c>
      <c r="F535">
        <v>33.822189000000002</v>
      </c>
      <c r="G535">
        <f t="shared" si="8"/>
        <v>-1.3205809457742523E-3</v>
      </c>
      <c r="H535">
        <v>4949900</v>
      </c>
    </row>
    <row r="536" spans="1:8">
      <c r="A536" s="1">
        <v>44606</v>
      </c>
      <c r="B536">
        <v>37.849997999999999</v>
      </c>
      <c r="C536">
        <v>37.900002000000001</v>
      </c>
      <c r="D536">
        <v>37.290000999999997</v>
      </c>
      <c r="E536">
        <v>37.529998999999997</v>
      </c>
      <c r="F536">
        <v>33.571719999999999</v>
      </c>
      <c r="G536">
        <f t="shared" si="8"/>
        <v>-7.4054639100976649E-3</v>
      </c>
      <c r="H536">
        <v>4692300</v>
      </c>
    </row>
    <row r="537" spans="1:8">
      <c r="A537" s="1">
        <v>44607</v>
      </c>
      <c r="B537">
        <v>37.490001999999997</v>
      </c>
      <c r="C537">
        <v>37.630001</v>
      </c>
      <c r="D537">
        <v>37.299999</v>
      </c>
      <c r="E537">
        <v>37.419998</v>
      </c>
      <c r="F537">
        <v>33.473320000000001</v>
      </c>
      <c r="G537">
        <f t="shared" si="8"/>
        <v>-2.9310383858794919E-3</v>
      </c>
      <c r="H537">
        <v>3000400</v>
      </c>
    </row>
    <row r="538" spans="1:8">
      <c r="A538" s="1">
        <v>44608</v>
      </c>
      <c r="B538">
        <v>36.909999999999997</v>
      </c>
      <c r="C538">
        <v>37.340000000000003</v>
      </c>
      <c r="D538">
        <v>36.900002000000001</v>
      </c>
      <c r="E538">
        <v>37.159999999999997</v>
      </c>
      <c r="F538">
        <v>33.240741999999997</v>
      </c>
      <c r="G538">
        <f t="shared" si="8"/>
        <v>-6.9481605051426865E-3</v>
      </c>
      <c r="H538">
        <v>3136200</v>
      </c>
    </row>
    <row r="539" spans="1:8">
      <c r="A539" s="1">
        <v>44609</v>
      </c>
      <c r="B539">
        <v>36.580002</v>
      </c>
      <c r="C539">
        <v>36.75</v>
      </c>
      <c r="D539">
        <v>36.330002</v>
      </c>
      <c r="E539">
        <v>36.5</v>
      </c>
      <c r="F539">
        <v>32.650348999999999</v>
      </c>
      <c r="G539">
        <f t="shared" si="8"/>
        <v>-1.776112578955058E-2</v>
      </c>
      <c r="H539">
        <v>2774900</v>
      </c>
    </row>
    <row r="540" spans="1:8">
      <c r="A540" s="1">
        <v>44610</v>
      </c>
      <c r="B540">
        <v>36.840000000000003</v>
      </c>
      <c r="C540">
        <v>37.049999</v>
      </c>
      <c r="D540">
        <v>36.729999999999997</v>
      </c>
      <c r="E540">
        <v>36.810001</v>
      </c>
      <c r="F540">
        <v>32.927658000000001</v>
      </c>
      <c r="G540">
        <f t="shared" si="8"/>
        <v>8.4932935938908383E-3</v>
      </c>
      <c r="H540">
        <v>2640800</v>
      </c>
    </row>
    <row r="541" spans="1:8">
      <c r="A541" s="1">
        <v>44614</v>
      </c>
      <c r="B541">
        <v>37.009998000000003</v>
      </c>
      <c r="C541">
        <v>37.349997999999999</v>
      </c>
      <c r="D541">
        <v>36.840000000000003</v>
      </c>
      <c r="E541">
        <v>37.090000000000003</v>
      </c>
      <c r="F541">
        <v>33.178122999999999</v>
      </c>
      <c r="G541">
        <f t="shared" si="8"/>
        <v>7.6065233670732368E-3</v>
      </c>
      <c r="H541">
        <v>3822800</v>
      </c>
    </row>
    <row r="542" spans="1:8">
      <c r="A542" s="1">
        <v>44615</v>
      </c>
      <c r="B542">
        <v>37.330002</v>
      </c>
      <c r="C542">
        <v>37.540000999999997</v>
      </c>
      <c r="D542">
        <v>36.830002</v>
      </c>
      <c r="E542">
        <v>36.950001</v>
      </c>
      <c r="F542">
        <v>33.052891000000002</v>
      </c>
      <c r="G542">
        <f t="shared" si="8"/>
        <v>-3.7745354069607107E-3</v>
      </c>
      <c r="H542">
        <v>3071600</v>
      </c>
    </row>
    <row r="543" spans="1:8">
      <c r="A543" s="1">
        <v>44616</v>
      </c>
      <c r="B543">
        <v>34.509998000000003</v>
      </c>
      <c r="C543">
        <v>34.909999999999997</v>
      </c>
      <c r="D543">
        <v>33.869999</v>
      </c>
      <c r="E543">
        <v>34.889999000000003</v>
      </c>
      <c r="F543">
        <v>31.210156999999999</v>
      </c>
      <c r="G543">
        <f t="shared" si="8"/>
        <v>-5.5751068794557268E-2</v>
      </c>
      <c r="H543">
        <v>6802700</v>
      </c>
    </row>
    <row r="544" spans="1:8">
      <c r="A544" s="1">
        <v>44617</v>
      </c>
      <c r="B544">
        <v>35.709999000000003</v>
      </c>
      <c r="C544">
        <v>36.310001</v>
      </c>
      <c r="D544">
        <v>35.650002000000001</v>
      </c>
      <c r="E544">
        <v>36.270000000000003</v>
      </c>
      <c r="F544">
        <v>32.444611000000002</v>
      </c>
      <c r="G544">
        <f t="shared" si="8"/>
        <v>3.955295707099471E-2</v>
      </c>
      <c r="H544">
        <v>4604800</v>
      </c>
    </row>
    <row r="545" spans="1:8">
      <c r="A545" s="1">
        <v>44620</v>
      </c>
      <c r="B545">
        <v>33.869999</v>
      </c>
      <c r="C545">
        <v>34.610000999999997</v>
      </c>
      <c r="D545">
        <v>33.869999</v>
      </c>
      <c r="E545">
        <v>34.540000999999997</v>
      </c>
      <c r="F545">
        <v>30.897078</v>
      </c>
      <c r="G545">
        <f t="shared" si="8"/>
        <v>-4.7697690072474597E-2</v>
      </c>
      <c r="H545">
        <v>5365000</v>
      </c>
    </row>
    <row r="546" spans="1:8">
      <c r="A546" s="1">
        <v>44621</v>
      </c>
      <c r="B546">
        <v>33.810001</v>
      </c>
      <c r="C546">
        <v>33.950001</v>
      </c>
      <c r="D546">
        <v>32.830002</v>
      </c>
      <c r="E546">
        <v>33.159999999999997</v>
      </c>
      <c r="F546">
        <v>29.662624000000001</v>
      </c>
      <c r="G546">
        <f t="shared" si="8"/>
        <v>-3.9953745787870254E-2</v>
      </c>
      <c r="H546">
        <v>5927000</v>
      </c>
    </row>
    <row r="547" spans="1:8">
      <c r="A547" s="1">
        <v>44622</v>
      </c>
      <c r="B547">
        <v>33.709999000000003</v>
      </c>
      <c r="C547">
        <v>34.229999999999997</v>
      </c>
      <c r="D547">
        <v>33.610000999999997</v>
      </c>
      <c r="E547">
        <v>34.049999</v>
      </c>
      <c r="F547">
        <v>30.458752</v>
      </c>
      <c r="G547">
        <f t="shared" si="8"/>
        <v>2.6839432681343256E-2</v>
      </c>
      <c r="H547">
        <v>4761200</v>
      </c>
    </row>
    <row r="548" spans="1:8">
      <c r="A548" s="1">
        <v>44623</v>
      </c>
      <c r="B548">
        <v>33.740001999999997</v>
      </c>
      <c r="C548">
        <v>33.869999</v>
      </c>
      <c r="D548">
        <v>33.080002</v>
      </c>
      <c r="E548">
        <v>33.25</v>
      </c>
      <c r="F548">
        <v>29.743131999999999</v>
      </c>
      <c r="G548">
        <f t="shared" si="8"/>
        <v>-2.349472493160587E-2</v>
      </c>
      <c r="H548">
        <v>5163100</v>
      </c>
    </row>
    <row r="549" spans="1:8">
      <c r="A549" s="1">
        <v>44624</v>
      </c>
      <c r="B549">
        <v>31.540001</v>
      </c>
      <c r="C549">
        <v>31.620000999999998</v>
      </c>
      <c r="D549">
        <v>30.879999000000002</v>
      </c>
      <c r="E549">
        <v>31.23</v>
      </c>
      <c r="F549">
        <v>27.936178000000002</v>
      </c>
      <c r="G549">
        <f t="shared" si="8"/>
        <v>-6.0751974607112569E-2</v>
      </c>
      <c r="H549">
        <v>8133600</v>
      </c>
    </row>
    <row r="550" spans="1:8">
      <c r="A550" s="1">
        <v>44627</v>
      </c>
      <c r="B550">
        <v>31.32</v>
      </c>
      <c r="C550">
        <v>31.43</v>
      </c>
      <c r="D550">
        <v>30.450001</v>
      </c>
      <c r="E550">
        <v>30.59</v>
      </c>
      <c r="F550">
        <v>27.363679999999999</v>
      </c>
      <c r="G550">
        <f t="shared" si="8"/>
        <v>-2.0493068164156303E-2</v>
      </c>
      <c r="H550">
        <v>7470900</v>
      </c>
    </row>
    <row r="551" spans="1:8">
      <c r="A551" s="1">
        <v>44628</v>
      </c>
      <c r="B551">
        <v>31.58</v>
      </c>
      <c r="C551">
        <v>32.020000000000003</v>
      </c>
      <c r="D551">
        <v>30.9</v>
      </c>
      <c r="E551">
        <v>31.370000999999998</v>
      </c>
      <c r="F551">
        <v>28.061413000000002</v>
      </c>
      <c r="G551">
        <f t="shared" si="8"/>
        <v>2.549850751068572E-2</v>
      </c>
      <c r="H551">
        <v>9003900</v>
      </c>
    </row>
    <row r="552" spans="1:8">
      <c r="A552" s="1">
        <v>44629</v>
      </c>
      <c r="B552">
        <v>32.259998000000003</v>
      </c>
      <c r="C552">
        <v>32.450001</v>
      </c>
      <c r="D552">
        <v>31.969999000000001</v>
      </c>
      <c r="E552">
        <v>32.18</v>
      </c>
      <c r="F552">
        <v>28.785983999999999</v>
      </c>
      <c r="G552">
        <f t="shared" si="8"/>
        <v>2.5820902176237448E-2</v>
      </c>
      <c r="H552">
        <v>5773100</v>
      </c>
    </row>
    <row r="553" spans="1:8">
      <c r="A553" s="1">
        <v>44630</v>
      </c>
      <c r="B553">
        <v>31.34</v>
      </c>
      <c r="C553">
        <v>31.469999000000001</v>
      </c>
      <c r="D553">
        <v>30.940000999999999</v>
      </c>
      <c r="E553">
        <v>31.27</v>
      </c>
      <c r="F553">
        <v>28.776781</v>
      </c>
      <c r="G553">
        <f t="shared" si="8"/>
        <v>-3.1970420048865744E-4</v>
      </c>
      <c r="H553">
        <v>4566300</v>
      </c>
    </row>
    <row r="554" spans="1:8">
      <c r="A554" s="1">
        <v>44631</v>
      </c>
      <c r="B554">
        <v>31.469999000000001</v>
      </c>
      <c r="C554">
        <v>31.620000999999998</v>
      </c>
      <c r="D554">
        <v>31.110001</v>
      </c>
      <c r="E554">
        <v>31.120000999999998</v>
      </c>
      <c r="F554">
        <v>28.638742000000001</v>
      </c>
      <c r="G554">
        <f t="shared" si="8"/>
        <v>-4.7968881578519529E-3</v>
      </c>
      <c r="H554">
        <v>3817900</v>
      </c>
    </row>
    <row r="555" spans="1:8">
      <c r="A555" s="1">
        <v>44634</v>
      </c>
      <c r="B555">
        <v>31.68</v>
      </c>
      <c r="C555">
        <v>32.299999</v>
      </c>
      <c r="D555">
        <v>31.629999000000002</v>
      </c>
      <c r="E555">
        <v>31.83</v>
      </c>
      <c r="F555">
        <v>29.29213</v>
      </c>
      <c r="G555">
        <f t="shared" si="8"/>
        <v>2.2814828947444576E-2</v>
      </c>
      <c r="H555">
        <v>3916700</v>
      </c>
    </row>
    <row r="556" spans="1:8">
      <c r="A556" s="1">
        <v>44635</v>
      </c>
      <c r="B556">
        <v>31.559999000000001</v>
      </c>
      <c r="C556">
        <v>31.620000999999998</v>
      </c>
      <c r="D556">
        <v>31.25</v>
      </c>
      <c r="E556">
        <v>31.549999</v>
      </c>
      <c r="F556">
        <v>29.034454</v>
      </c>
      <c r="G556">
        <f t="shared" si="8"/>
        <v>-8.7967655476061113E-3</v>
      </c>
      <c r="H556">
        <v>4005600</v>
      </c>
    </row>
    <row r="557" spans="1:8">
      <c r="A557" s="1">
        <v>44636</v>
      </c>
      <c r="B557">
        <v>32.139999000000003</v>
      </c>
      <c r="C557">
        <v>32.689999</v>
      </c>
      <c r="D557">
        <v>32.049999</v>
      </c>
      <c r="E557">
        <v>32.68</v>
      </c>
      <c r="F557">
        <v>30.074358</v>
      </c>
      <c r="G557">
        <f t="shared" si="8"/>
        <v>3.5816206497287562E-2</v>
      </c>
      <c r="H557">
        <v>5315900</v>
      </c>
    </row>
    <row r="558" spans="1:8">
      <c r="A558" s="1">
        <v>44637</v>
      </c>
      <c r="B558">
        <v>32.729999999999997</v>
      </c>
      <c r="C558">
        <v>33.270000000000003</v>
      </c>
      <c r="D558">
        <v>32.560001</v>
      </c>
      <c r="E558">
        <v>33.209999000000003</v>
      </c>
      <c r="F558">
        <v>30.562097999999999</v>
      </c>
      <c r="G558">
        <f t="shared" si="8"/>
        <v>1.6217802554588046E-2</v>
      </c>
      <c r="H558">
        <v>3564400</v>
      </c>
    </row>
    <row r="559" spans="1:8">
      <c r="A559" s="1">
        <v>44638</v>
      </c>
      <c r="B559">
        <v>32.770000000000003</v>
      </c>
      <c r="C559">
        <v>33.259998000000003</v>
      </c>
      <c r="D559">
        <v>32.659999999999997</v>
      </c>
      <c r="E559">
        <v>33.200001</v>
      </c>
      <c r="F559">
        <v>30.552896</v>
      </c>
      <c r="G559">
        <f t="shared" si="8"/>
        <v>-3.0109189493465749E-4</v>
      </c>
      <c r="H559">
        <v>2779800</v>
      </c>
    </row>
    <row r="560" spans="1:8">
      <c r="A560" s="1">
        <v>44641</v>
      </c>
      <c r="B560">
        <v>33.110000999999997</v>
      </c>
      <c r="C560">
        <v>33.209999000000003</v>
      </c>
      <c r="D560">
        <v>32.939999</v>
      </c>
      <c r="E560">
        <v>33</v>
      </c>
      <c r="F560">
        <v>30.368842999999998</v>
      </c>
      <c r="G560">
        <f t="shared" si="8"/>
        <v>-6.0240770629403917E-3</v>
      </c>
      <c r="H560">
        <v>2565400</v>
      </c>
    </row>
    <row r="561" spans="1:8">
      <c r="A561" s="1">
        <v>44642</v>
      </c>
      <c r="B561">
        <v>34.5</v>
      </c>
      <c r="C561">
        <v>34.509998000000003</v>
      </c>
      <c r="D561">
        <v>34.060001</v>
      </c>
      <c r="E561">
        <v>34.110000999999997</v>
      </c>
      <c r="F561">
        <v>31.390343000000001</v>
      </c>
      <c r="G561">
        <f t="shared" si="8"/>
        <v>3.3636447723741192E-2</v>
      </c>
      <c r="H561">
        <v>3521500</v>
      </c>
    </row>
    <row r="562" spans="1:8">
      <c r="A562" s="1">
        <v>44643</v>
      </c>
      <c r="B562">
        <v>33.650002000000001</v>
      </c>
      <c r="C562">
        <v>33.889999000000003</v>
      </c>
      <c r="D562">
        <v>33.509998000000003</v>
      </c>
      <c r="E562">
        <v>33.529998999999997</v>
      </c>
      <c r="F562">
        <v>30.856586</v>
      </c>
      <c r="G562">
        <f t="shared" si="8"/>
        <v>-1.7003860072507093E-2</v>
      </c>
      <c r="H562">
        <v>2505300</v>
      </c>
    </row>
    <row r="563" spans="1:8">
      <c r="A563" s="1">
        <v>44644</v>
      </c>
      <c r="B563">
        <v>34.029998999999997</v>
      </c>
      <c r="C563">
        <v>34.229999999999997</v>
      </c>
      <c r="D563">
        <v>33.869999</v>
      </c>
      <c r="E563">
        <v>34.090000000000003</v>
      </c>
      <c r="F563">
        <v>31.371935000000001</v>
      </c>
      <c r="G563">
        <f t="shared" si="8"/>
        <v>1.6701426398889385E-2</v>
      </c>
      <c r="H563">
        <v>3090800</v>
      </c>
    </row>
    <row r="564" spans="1:8">
      <c r="A564" s="1">
        <v>44645</v>
      </c>
      <c r="B564">
        <v>34.159999999999997</v>
      </c>
      <c r="C564">
        <v>34.380001</v>
      </c>
      <c r="D564">
        <v>34.07</v>
      </c>
      <c r="E564">
        <v>34.209999000000003</v>
      </c>
      <c r="F564">
        <v>31.482367</v>
      </c>
      <c r="G564">
        <f t="shared" si="8"/>
        <v>3.5200888947397591E-3</v>
      </c>
      <c r="H564">
        <v>2542000</v>
      </c>
    </row>
    <row r="565" spans="1:8">
      <c r="A565" s="1">
        <v>44648</v>
      </c>
      <c r="B565">
        <v>34.240001999999997</v>
      </c>
      <c r="C565">
        <v>34.25</v>
      </c>
      <c r="D565">
        <v>33.799999</v>
      </c>
      <c r="E565">
        <v>34</v>
      </c>
      <c r="F565">
        <v>31.289110000000001</v>
      </c>
      <c r="G565">
        <f t="shared" si="8"/>
        <v>-6.1385790973086385E-3</v>
      </c>
      <c r="H565">
        <v>3175400</v>
      </c>
    </row>
    <row r="566" spans="1:8">
      <c r="A566" s="1">
        <v>44649</v>
      </c>
      <c r="B566">
        <v>34.700001</v>
      </c>
      <c r="C566">
        <v>34.729999999999997</v>
      </c>
      <c r="D566">
        <v>34.229999999999997</v>
      </c>
      <c r="E566">
        <v>34.439999</v>
      </c>
      <c r="F566">
        <v>31.694025</v>
      </c>
      <c r="G566">
        <f t="shared" si="8"/>
        <v>1.2941083974584044E-2</v>
      </c>
      <c r="H566">
        <v>3999800</v>
      </c>
    </row>
    <row r="567" spans="1:8">
      <c r="A567" s="1">
        <v>44650</v>
      </c>
      <c r="B567">
        <v>34.729999999999997</v>
      </c>
      <c r="C567">
        <v>34.790000999999997</v>
      </c>
      <c r="D567">
        <v>34.409999999999997</v>
      </c>
      <c r="E567">
        <v>34.479999999999997</v>
      </c>
      <c r="F567">
        <v>31.730841000000002</v>
      </c>
      <c r="G567">
        <f t="shared" si="8"/>
        <v>1.1616069590405509E-3</v>
      </c>
      <c r="H567">
        <v>3072800</v>
      </c>
    </row>
    <row r="568" spans="1:8">
      <c r="A568" s="1">
        <v>44651</v>
      </c>
      <c r="B568">
        <v>34.619999</v>
      </c>
      <c r="C568">
        <v>34.689999</v>
      </c>
      <c r="D568">
        <v>34.209999000000003</v>
      </c>
      <c r="E568">
        <v>34.220001000000003</v>
      </c>
      <c r="F568">
        <v>31.491572999999999</v>
      </c>
      <c r="G568">
        <f t="shared" si="8"/>
        <v>-7.5405502173737649E-3</v>
      </c>
      <c r="H568">
        <v>2957600</v>
      </c>
    </row>
    <row r="569" spans="1:8">
      <c r="A569" s="1">
        <v>44652</v>
      </c>
      <c r="B569">
        <v>34.549999</v>
      </c>
      <c r="C569">
        <v>34.650002000000001</v>
      </c>
      <c r="D569">
        <v>34.340000000000003</v>
      </c>
      <c r="E569">
        <v>34.639999000000003</v>
      </c>
      <c r="F569">
        <v>31.878084000000001</v>
      </c>
      <c r="G569">
        <f t="shared" si="8"/>
        <v>1.2273473922690403E-2</v>
      </c>
      <c r="H569">
        <v>3289800</v>
      </c>
    </row>
    <row r="570" spans="1:8">
      <c r="A570" s="1">
        <v>44655</v>
      </c>
      <c r="B570">
        <v>34.330002</v>
      </c>
      <c r="C570">
        <v>34.669998</v>
      </c>
      <c r="D570">
        <v>34.220001000000003</v>
      </c>
      <c r="E570">
        <v>34.490001999999997</v>
      </c>
      <c r="F570">
        <v>31.740041999999999</v>
      </c>
      <c r="G570">
        <f t="shared" si="8"/>
        <v>-4.3303104414933458E-3</v>
      </c>
      <c r="H570">
        <v>2898200</v>
      </c>
    </row>
    <row r="571" spans="1:8">
      <c r="A571" s="1">
        <v>44656</v>
      </c>
      <c r="B571">
        <v>34.439999</v>
      </c>
      <c r="C571">
        <v>34.68</v>
      </c>
      <c r="D571">
        <v>34.270000000000003</v>
      </c>
      <c r="E571">
        <v>34.349997999999999</v>
      </c>
      <c r="F571">
        <v>31.611201999999999</v>
      </c>
      <c r="G571">
        <f t="shared" si="8"/>
        <v>-4.0592258825618011E-3</v>
      </c>
      <c r="H571">
        <v>2355100</v>
      </c>
    </row>
    <row r="572" spans="1:8">
      <c r="A572" s="1">
        <v>44657</v>
      </c>
      <c r="B572">
        <v>33.979999999999997</v>
      </c>
      <c r="C572">
        <v>34.419998</v>
      </c>
      <c r="D572">
        <v>33.869999</v>
      </c>
      <c r="E572">
        <v>34.220001000000003</v>
      </c>
      <c r="F572">
        <v>31.491572999999999</v>
      </c>
      <c r="G572">
        <f t="shared" si="8"/>
        <v>-3.7843863071072015E-3</v>
      </c>
      <c r="H572">
        <v>2678600</v>
      </c>
    </row>
    <row r="573" spans="1:8">
      <c r="A573" s="1">
        <v>44658</v>
      </c>
      <c r="B573">
        <v>34.310001</v>
      </c>
      <c r="C573">
        <v>34.450001</v>
      </c>
      <c r="D573">
        <v>33.950001</v>
      </c>
      <c r="E573">
        <v>34.369999</v>
      </c>
      <c r="F573">
        <v>31.629612000000002</v>
      </c>
      <c r="G573">
        <f t="shared" si="8"/>
        <v>4.3833631301937181E-3</v>
      </c>
      <c r="H573">
        <v>2782600</v>
      </c>
    </row>
    <row r="574" spans="1:8">
      <c r="A574" s="1">
        <v>44659</v>
      </c>
      <c r="B574">
        <v>34.240001999999997</v>
      </c>
      <c r="C574">
        <v>34.619999</v>
      </c>
      <c r="D574">
        <v>34.229999999999997</v>
      </c>
      <c r="E574">
        <v>34.529998999999997</v>
      </c>
      <c r="F574">
        <v>31.776852000000002</v>
      </c>
      <c r="G574">
        <f t="shared" si="8"/>
        <v>4.6551314002840627E-3</v>
      </c>
      <c r="H574">
        <v>2310600</v>
      </c>
    </row>
    <row r="575" spans="1:8">
      <c r="A575" s="1">
        <v>44662</v>
      </c>
      <c r="B575">
        <v>34.75</v>
      </c>
      <c r="C575">
        <v>34.919998</v>
      </c>
      <c r="D575">
        <v>34.540000999999997</v>
      </c>
      <c r="E575">
        <v>34.619999</v>
      </c>
      <c r="F575">
        <v>31.859677999999999</v>
      </c>
      <c r="G575">
        <f t="shared" si="8"/>
        <v>2.6064885218963774E-3</v>
      </c>
      <c r="H575">
        <v>2037000</v>
      </c>
    </row>
    <row r="576" spans="1:8">
      <c r="A576" s="1">
        <v>44663</v>
      </c>
      <c r="B576">
        <v>33.909999999999997</v>
      </c>
      <c r="C576">
        <v>34.119999</v>
      </c>
      <c r="D576">
        <v>33.419998</v>
      </c>
      <c r="E576">
        <v>33.509998000000003</v>
      </c>
      <c r="F576">
        <v>30.838177000000002</v>
      </c>
      <c r="G576">
        <f t="shared" si="8"/>
        <v>-3.2062502326608455E-2</v>
      </c>
      <c r="H576">
        <v>2794200</v>
      </c>
    </row>
    <row r="577" spans="1:8">
      <c r="A577" s="1">
        <v>44664</v>
      </c>
      <c r="B577">
        <v>33.840000000000003</v>
      </c>
      <c r="C577">
        <v>33.970001000000003</v>
      </c>
      <c r="D577">
        <v>33.689999</v>
      </c>
      <c r="E577">
        <v>33.959999000000003</v>
      </c>
      <c r="F577">
        <v>31.252298</v>
      </c>
      <c r="G577">
        <f t="shared" si="8"/>
        <v>1.3428841789188795E-2</v>
      </c>
      <c r="H577">
        <v>2423000</v>
      </c>
    </row>
    <row r="578" spans="1:8">
      <c r="A578" s="1">
        <v>44665</v>
      </c>
      <c r="B578">
        <v>33.970001000000003</v>
      </c>
      <c r="C578">
        <v>34.130001</v>
      </c>
      <c r="D578">
        <v>33.849997999999999</v>
      </c>
      <c r="E578">
        <v>33.939999</v>
      </c>
      <c r="F578">
        <v>31.233893999999999</v>
      </c>
      <c r="G578">
        <f t="shared" si="8"/>
        <v>-5.8888469577500491E-4</v>
      </c>
      <c r="H578">
        <v>1913500</v>
      </c>
    </row>
    <row r="579" spans="1:8">
      <c r="A579" s="1">
        <v>44669</v>
      </c>
      <c r="B579">
        <v>33.849997999999999</v>
      </c>
      <c r="C579">
        <v>34.119999</v>
      </c>
      <c r="D579">
        <v>33.799999</v>
      </c>
      <c r="E579">
        <v>33.889999000000003</v>
      </c>
      <c r="F579">
        <v>31.18788</v>
      </c>
      <c r="G579">
        <f t="shared" si="8"/>
        <v>-1.4732072792460471E-3</v>
      </c>
      <c r="H579">
        <v>1827900</v>
      </c>
    </row>
    <row r="580" spans="1:8">
      <c r="A580" s="1">
        <v>44670</v>
      </c>
      <c r="B580">
        <v>34.110000999999997</v>
      </c>
      <c r="C580">
        <v>34.380001</v>
      </c>
      <c r="D580">
        <v>34.090000000000003</v>
      </c>
      <c r="E580">
        <v>34.360000999999997</v>
      </c>
      <c r="F580">
        <v>31.620407</v>
      </c>
      <c r="G580">
        <f t="shared" ref="G580:G643" si="9">(F580/F579)-1</f>
        <v>1.3868432224312777E-2</v>
      </c>
      <c r="H580">
        <v>1948900</v>
      </c>
    </row>
    <row r="581" spans="1:8">
      <c r="A581" s="1">
        <v>44671</v>
      </c>
      <c r="B581">
        <v>35.080002</v>
      </c>
      <c r="C581">
        <v>35.240001999999997</v>
      </c>
      <c r="D581">
        <v>34.849997999999999</v>
      </c>
      <c r="E581">
        <v>34.970001000000003</v>
      </c>
      <c r="F581">
        <v>32.18177</v>
      </c>
      <c r="G581">
        <f t="shared" si="9"/>
        <v>1.7753187047845342E-2</v>
      </c>
      <c r="H581">
        <v>2394800</v>
      </c>
    </row>
    <row r="582" spans="1:8">
      <c r="A582" s="1">
        <v>44672</v>
      </c>
      <c r="B582">
        <v>34.990001999999997</v>
      </c>
      <c r="C582">
        <v>35.060001</v>
      </c>
      <c r="D582">
        <v>34.43</v>
      </c>
      <c r="E582">
        <v>34.509998000000003</v>
      </c>
      <c r="F582">
        <v>31.758444000000001</v>
      </c>
      <c r="G582">
        <f t="shared" si="9"/>
        <v>-1.3154217434280358E-2</v>
      </c>
      <c r="H582">
        <v>2682700</v>
      </c>
    </row>
    <row r="583" spans="1:8">
      <c r="A583" s="1">
        <v>44673</v>
      </c>
      <c r="B583">
        <v>33.880001</v>
      </c>
      <c r="C583">
        <v>33.909999999999997</v>
      </c>
      <c r="D583">
        <v>33.419998</v>
      </c>
      <c r="E583">
        <v>33.439999</v>
      </c>
      <c r="F583">
        <v>30.773758000000001</v>
      </c>
      <c r="G583">
        <f t="shared" si="9"/>
        <v>-3.1005486288937845E-2</v>
      </c>
      <c r="H583">
        <v>3284000</v>
      </c>
    </row>
    <row r="584" spans="1:8">
      <c r="A584" s="1">
        <v>44676</v>
      </c>
      <c r="B584">
        <v>32.340000000000003</v>
      </c>
      <c r="C584">
        <v>32.439999</v>
      </c>
      <c r="D584">
        <v>31.77</v>
      </c>
      <c r="E584">
        <v>32.380001</v>
      </c>
      <c r="F584">
        <v>29.798279000000001</v>
      </c>
      <c r="G584">
        <f t="shared" si="9"/>
        <v>-3.1698403555392884E-2</v>
      </c>
      <c r="H584">
        <v>5241500</v>
      </c>
    </row>
    <row r="585" spans="1:8">
      <c r="A585" s="1">
        <v>44677</v>
      </c>
      <c r="B585">
        <v>30.639999</v>
      </c>
      <c r="C585">
        <v>30.709999</v>
      </c>
      <c r="D585">
        <v>29.84</v>
      </c>
      <c r="E585">
        <v>29.84</v>
      </c>
      <c r="F585">
        <v>27.460794</v>
      </c>
      <c r="G585">
        <f t="shared" si="9"/>
        <v>-7.8443624210646545E-2</v>
      </c>
      <c r="H585">
        <v>4482500</v>
      </c>
    </row>
    <row r="586" spans="1:8">
      <c r="A586" s="1">
        <v>44678</v>
      </c>
      <c r="B586">
        <v>30.52</v>
      </c>
      <c r="C586">
        <v>30.639999</v>
      </c>
      <c r="D586">
        <v>30.26</v>
      </c>
      <c r="E586">
        <v>30.440000999999999</v>
      </c>
      <c r="F586">
        <v>28.012958999999999</v>
      </c>
      <c r="G586">
        <f t="shared" si="9"/>
        <v>2.0107393835735454E-2</v>
      </c>
      <c r="H586">
        <v>4292300</v>
      </c>
    </row>
    <row r="587" spans="1:8">
      <c r="A587" s="1">
        <v>44679</v>
      </c>
      <c r="B587">
        <v>30.719999000000001</v>
      </c>
      <c r="C587">
        <v>31.120000999999998</v>
      </c>
      <c r="D587">
        <v>30.42</v>
      </c>
      <c r="E587">
        <v>31</v>
      </c>
      <c r="F587">
        <v>28.528309</v>
      </c>
      <c r="G587">
        <f t="shared" si="9"/>
        <v>1.8396842689842208E-2</v>
      </c>
      <c r="H587">
        <v>3834200</v>
      </c>
    </row>
    <row r="588" spans="1:8">
      <c r="A588" s="1">
        <v>44680</v>
      </c>
      <c r="B588">
        <v>30.83</v>
      </c>
      <c r="C588">
        <v>32.310001</v>
      </c>
      <c r="D588">
        <v>30.809999000000001</v>
      </c>
      <c r="E588">
        <v>31.01</v>
      </c>
      <c r="F588">
        <v>28.537512</v>
      </c>
      <c r="G588">
        <f t="shared" si="9"/>
        <v>3.2259185078231667E-4</v>
      </c>
      <c r="H588">
        <v>7099700</v>
      </c>
    </row>
    <row r="589" spans="1:8">
      <c r="A589" s="1">
        <v>44683</v>
      </c>
      <c r="B589">
        <v>31.01</v>
      </c>
      <c r="C589">
        <v>31.129999000000002</v>
      </c>
      <c r="D589">
        <v>30.5</v>
      </c>
      <c r="E589">
        <v>30.889999</v>
      </c>
      <c r="F589">
        <v>28.427078000000002</v>
      </c>
      <c r="G589">
        <f t="shared" si="9"/>
        <v>-3.8697837428853799E-3</v>
      </c>
      <c r="H589">
        <v>3269500</v>
      </c>
    </row>
    <row r="590" spans="1:8">
      <c r="A590" s="1">
        <v>44684</v>
      </c>
      <c r="B590">
        <v>31.99</v>
      </c>
      <c r="C590">
        <v>32.349997999999999</v>
      </c>
      <c r="D590">
        <v>31.799999</v>
      </c>
      <c r="E590">
        <v>32.18</v>
      </c>
      <c r="F590">
        <v>29.614225000000001</v>
      </c>
      <c r="G590">
        <f t="shared" si="9"/>
        <v>4.1761133522059568E-2</v>
      </c>
      <c r="H590">
        <v>3745300</v>
      </c>
    </row>
    <row r="591" spans="1:8">
      <c r="A591" s="1">
        <v>44685</v>
      </c>
      <c r="B591">
        <v>32.43</v>
      </c>
      <c r="C591">
        <v>33.009998000000003</v>
      </c>
      <c r="D591">
        <v>32.159999999999997</v>
      </c>
      <c r="E591">
        <v>32.950001</v>
      </c>
      <c r="F591">
        <v>30.322828000000001</v>
      </c>
      <c r="G591">
        <f t="shared" si="9"/>
        <v>2.3927791458327796E-2</v>
      </c>
      <c r="H591">
        <v>3330500</v>
      </c>
    </row>
    <row r="592" spans="1:8">
      <c r="A592" s="1">
        <v>44686</v>
      </c>
      <c r="B592">
        <v>31.74</v>
      </c>
      <c r="C592">
        <v>31.9</v>
      </c>
      <c r="D592">
        <v>31.219999000000001</v>
      </c>
      <c r="E592">
        <v>31.440000999999999</v>
      </c>
      <c r="F592">
        <v>28.933226000000001</v>
      </c>
      <c r="G592">
        <f t="shared" si="9"/>
        <v>-4.5826926169287407E-2</v>
      </c>
      <c r="H592">
        <v>4131000</v>
      </c>
    </row>
    <row r="593" spans="1:8">
      <c r="A593" s="1">
        <v>44687</v>
      </c>
      <c r="B593">
        <v>31.17</v>
      </c>
      <c r="C593">
        <v>31.32</v>
      </c>
      <c r="D593">
        <v>30.9</v>
      </c>
      <c r="E593">
        <v>31.25</v>
      </c>
      <c r="F593">
        <v>28.758372999999999</v>
      </c>
      <c r="G593">
        <f t="shared" si="9"/>
        <v>-6.043328870413589E-3</v>
      </c>
      <c r="H593">
        <v>3494400</v>
      </c>
    </row>
    <row r="594" spans="1:8">
      <c r="A594" s="1">
        <v>44690</v>
      </c>
      <c r="B594">
        <v>30.68</v>
      </c>
      <c r="C594">
        <v>30.74</v>
      </c>
      <c r="D594">
        <v>30.309999000000001</v>
      </c>
      <c r="E594">
        <v>30.43</v>
      </c>
      <c r="F594">
        <v>28.003755999999999</v>
      </c>
      <c r="G594">
        <f t="shared" si="9"/>
        <v>-2.6239905852810219E-2</v>
      </c>
      <c r="H594">
        <v>2807500</v>
      </c>
    </row>
    <row r="595" spans="1:8">
      <c r="A595" s="1">
        <v>44691</v>
      </c>
      <c r="B595">
        <v>30.959999</v>
      </c>
      <c r="C595">
        <v>31.01</v>
      </c>
      <c r="D595">
        <v>30.25</v>
      </c>
      <c r="E595">
        <v>30.75</v>
      </c>
      <c r="F595">
        <v>28.298241000000001</v>
      </c>
      <c r="G595">
        <f t="shared" si="9"/>
        <v>1.051591079425207E-2</v>
      </c>
      <c r="H595">
        <v>3512000</v>
      </c>
    </row>
    <row r="596" spans="1:8">
      <c r="A596" s="1">
        <v>44692</v>
      </c>
      <c r="B596">
        <v>30.780000999999999</v>
      </c>
      <c r="C596">
        <v>31.16</v>
      </c>
      <c r="D596">
        <v>30.25</v>
      </c>
      <c r="E596">
        <v>30.280000999999999</v>
      </c>
      <c r="F596">
        <v>27.865715000000002</v>
      </c>
      <c r="G596">
        <f t="shared" si="9"/>
        <v>-1.5284554259043848E-2</v>
      </c>
      <c r="H596">
        <v>3784200</v>
      </c>
    </row>
    <row r="597" spans="1:8">
      <c r="A597" s="1">
        <v>44693</v>
      </c>
      <c r="B597">
        <v>29.68</v>
      </c>
      <c r="C597">
        <v>29.9</v>
      </c>
      <c r="D597">
        <v>29.17</v>
      </c>
      <c r="E597">
        <v>29.549999</v>
      </c>
      <c r="F597">
        <v>27.193918</v>
      </c>
      <c r="G597">
        <f t="shared" si="9"/>
        <v>-2.4108371165067921E-2</v>
      </c>
      <c r="H597">
        <v>3934300</v>
      </c>
    </row>
    <row r="598" spans="1:8">
      <c r="A598" s="1">
        <v>44694</v>
      </c>
      <c r="B598">
        <v>30.33</v>
      </c>
      <c r="C598">
        <v>30.780000999999999</v>
      </c>
      <c r="D598">
        <v>30.26</v>
      </c>
      <c r="E598">
        <v>30.709999</v>
      </c>
      <c r="F598">
        <v>28.261429</v>
      </c>
      <c r="G598">
        <f t="shared" si="9"/>
        <v>3.9255505587683315E-2</v>
      </c>
      <c r="H598">
        <v>3412100</v>
      </c>
    </row>
    <row r="599" spans="1:8">
      <c r="A599" s="1">
        <v>44697</v>
      </c>
      <c r="B599">
        <v>30.58</v>
      </c>
      <c r="C599">
        <v>30.98</v>
      </c>
      <c r="D599">
        <v>30.41</v>
      </c>
      <c r="E599">
        <v>30.780000999999999</v>
      </c>
      <c r="F599">
        <v>28.325848000000001</v>
      </c>
      <c r="G599">
        <f t="shared" si="9"/>
        <v>2.2793964169327552E-3</v>
      </c>
      <c r="H599">
        <v>2296100</v>
      </c>
    </row>
    <row r="600" spans="1:8">
      <c r="A600" s="1">
        <v>44698</v>
      </c>
      <c r="B600">
        <v>31.33</v>
      </c>
      <c r="C600">
        <v>31.52</v>
      </c>
      <c r="D600">
        <v>31.18</v>
      </c>
      <c r="E600">
        <v>31.41</v>
      </c>
      <c r="F600">
        <v>28.905616999999999</v>
      </c>
      <c r="G600">
        <f t="shared" si="9"/>
        <v>2.0467842657349467E-2</v>
      </c>
      <c r="H600">
        <v>2550300</v>
      </c>
    </row>
    <row r="601" spans="1:8">
      <c r="A601" s="1">
        <v>44699</v>
      </c>
      <c r="B601">
        <v>30.74</v>
      </c>
      <c r="C601">
        <v>31.040001</v>
      </c>
      <c r="D601">
        <v>30.5</v>
      </c>
      <c r="E601">
        <v>30.57</v>
      </c>
      <c r="F601">
        <v>28.132593</v>
      </c>
      <c r="G601">
        <f t="shared" si="9"/>
        <v>-2.6743037521046453E-2</v>
      </c>
      <c r="H601">
        <v>3369500</v>
      </c>
    </row>
    <row r="602" spans="1:8">
      <c r="A602" s="1">
        <v>44700</v>
      </c>
      <c r="B602">
        <v>30.24</v>
      </c>
      <c r="C602">
        <v>30.67</v>
      </c>
      <c r="D602">
        <v>30.219999000000001</v>
      </c>
      <c r="E602">
        <v>30.52</v>
      </c>
      <c r="F602">
        <v>28.086577999999999</v>
      </c>
      <c r="G602">
        <f t="shared" si="9"/>
        <v>-1.6356473077331346E-3</v>
      </c>
      <c r="H602">
        <v>3837700</v>
      </c>
    </row>
    <row r="603" spans="1:8">
      <c r="A603" s="1">
        <v>44701</v>
      </c>
      <c r="B603">
        <v>31.120000999999998</v>
      </c>
      <c r="C603">
        <v>31.120000999999998</v>
      </c>
      <c r="D603">
        <v>30.280000999999999</v>
      </c>
      <c r="E603">
        <v>30.75</v>
      </c>
      <c r="F603">
        <v>28.298241000000001</v>
      </c>
      <c r="G603">
        <f t="shared" si="9"/>
        <v>7.5360907263248844E-3</v>
      </c>
      <c r="H603">
        <v>2594400</v>
      </c>
    </row>
    <row r="604" spans="1:8">
      <c r="A604" s="1">
        <v>44704</v>
      </c>
      <c r="B604">
        <v>31.24</v>
      </c>
      <c r="C604">
        <v>31.67</v>
      </c>
      <c r="D604">
        <v>31.219999000000001</v>
      </c>
      <c r="E604">
        <v>31.4</v>
      </c>
      <c r="F604">
        <v>28.896414</v>
      </c>
      <c r="G604">
        <f t="shared" si="9"/>
        <v>2.1138168976651217E-2</v>
      </c>
      <c r="H604">
        <v>3245800</v>
      </c>
    </row>
    <row r="605" spans="1:8">
      <c r="A605" s="1">
        <v>44705</v>
      </c>
      <c r="B605">
        <v>32.57</v>
      </c>
      <c r="C605">
        <v>32.840000000000003</v>
      </c>
      <c r="D605">
        <v>32.310001</v>
      </c>
      <c r="E605">
        <v>32.720001000000003</v>
      </c>
      <c r="F605">
        <v>30.111170000000001</v>
      </c>
      <c r="G605">
        <f t="shared" si="9"/>
        <v>4.2038295824526895E-2</v>
      </c>
      <c r="H605">
        <v>4758100</v>
      </c>
    </row>
    <row r="606" spans="1:8">
      <c r="A606" s="1">
        <v>44706</v>
      </c>
      <c r="B606">
        <v>32.75</v>
      </c>
      <c r="C606">
        <v>33.080002</v>
      </c>
      <c r="D606">
        <v>32.520000000000003</v>
      </c>
      <c r="E606">
        <v>32.82</v>
      </c>
      <c r="F606">
        <v>30.203194</v>
      </c>
      <c r="G606">
        <f t="shared" si="9"/>
        <v>3.056141624520059E-3</v>
      </c>
      <c r="H606">
        <v>3248800</v>
      </c>
    </row>
    <row r="607" spans="1:8">
      <c r="A607" s="1">
        <v>44707</v>
      </c>
      <c r="B607">
        <v>32.900002000000001</v>
      </c>
      <c r="C607">
        <v>33.159999999999997</v>
      </c>
      <c r="D607">
        <v>32.900002000000001</v>
      </c>
      <c r="E607">
        <v>33.009998000000003</v>
      </c>
      <c r="F607">
        <v>30.378043999999999</v>
      </c>
      <c r="G607">
        <f t="shared" si="9"/>
        <v>5.7891228325057664E-3</v>
      </c>
      <c r="H607">
        <v>2182200</v>
      </c>
    </row>
    <row r="608" spans="1:8">
      <c r="A608" s="1">
        <v>44708</v>
      </c>
      <c r="B608">
        <v>33.659999999999997</v>
      </c>
      <c r="C608">
        <v>33.759998000000003</v>
      </c>
      <c r="D608">
        <v>33.409999999999997</v>
      </c>
      <c r="E608">
        <v>33.689999</v>
      </c>
      <c r="F608">
        <v>31.003830000000001</v>
      </c>
      <c r="G608">
        <f t="shared" si="9"/>
        <v>2.0599943827851463E-2</v>
      </c>
      <c r="H608">
        <v>2965500</v>
      </c>
    </row>
    <row r="609" spans="1:8">
      <c r="A609" s="1">
        <v>44712</v>
      </c>
      <c r="B609">
        <v>33.380001</v>
      </c>
      <c r="C609">
        <v>33.709999000000003</v>
      </c>
      <c r="D609">
        <v>33.360000999999997</v>
      </c>
      <c r="E609">
        <v>33.459999000000003</v>
      </c>
      <c r="F609">
        <v>30.792169999999999</v>
      </c>
      <c r="G609">
        <f t="shared" si="9"/>
        <v>-6.8268984831875157E-3</v>
      </c>
      <c r="H609">
        <v>2807300</v>
      </c>
    </row>
    <row r="610" spans="1:8">
      <c r="A610" s="1">
        <v>44713</v>
      </c>
      <c r="B610">
        <v>33.560001</v>
      </c>
      <c r="C610">
        <v>33.57</v>
      </c>
      <c r="D610">
        <v>32.939999</v>
      </c>
      <c r="E610">
        <v>33.139999000000003</v>
      </c>
      <c r="F610">
        <v>30.497679000000002</v>
      </c>
      <c r="G610">
        <f t="shared" si="9"/>
        <v>-9.5638274275570145E-3</v>
      </c>
      <c r="H610">
        <v>3110700</v>
      </c>
    </row>
    <row r="611" spans="1:8">
      <c r="A611" s="1">
        <v>44714</v>
      </c>
      <c r="B611">
        <v>33.139999000000003</v>
      </c>
      <c r="C611">
        <v>33.369999</v>
      </c>
      <c r="D611">
        <v>32.950001</v>
      </c>
      <c r="E611">
        <v>33.369999</v>
      </c>
      <c r="F611">
        <v>30.709339</v>
      </c>
      <c r="G611">
        <f t="shared" si="9"/>
        <v>6.9402002690106546E-3</v>
      </c>
      <c r="H611">
        <v>2196800</v>
      </c>
    </row>
    <row r="612" spans="1:8">
      <c r="A612" s="1">
        <v>44715</v>
      </c>
      <c r="B612">
        <v>33.130001</v>
      </c>
      <c r="C612">
        <v>33.240001999999997</v>
      </c>
      <c r="D612">
        <v>32.93</v>
      </c>
      <c r="E612">
        <v>32.970001000000003</v>
      </c>
      <c r="F612">
        <v>30.341234</v>
      </c>
      <c r="G612">
        <f t="shared" si="9"/>
        <v>-1.1986744488378553E-2</v>
      </c>
      <c r="H612">
        <v>1392800</v>
      </c>
    </row>
    <row r="613" spans="1:8">
      <c r="A613" s="1">
        <v>44718</v>
      </c>
      <c r="B613">
        <v>33.689999</v>
      </c>
      <c r="C613">
        <v>33.810001</v>
      </c>
      <c r="D613">
        <v>33.279998999999997</v>
      </c>
      <c r="E613">
        <v>33.380001</v>
      </c>
      <c r="F613">
        <v>30.71855</v>
      </c>
      <c r="G613">
        <f t="shared" si="9"/>
        <v>1.2435749976418276E-2</v>
      </c>
      <c r="H613">
        <v>2501700</v>
      </c>
    </row>
    <row r="614" spans="1:8">
      <c r="A614" s="1">
        <v>44719</v>
      </c>
      <c r="B614">
        <v>33.169998</v>
      </c>
      <c r="C614">
        <v>33.490001999999997</v>
      </c>
      <c r="D614">
        <v>33.130001</v>
      </c>
      <c r="E614">
        <v>33.459999000000003</v>
      </c>
      <c r="F614">
        <v>30.792169999999999</v>
      </c>
      <c r="G614">
        <f t="shared" si="9"/>
        <v>2.3965974956499103E-3</v>
      </c>
      <c r="H614">
        <v>2043700</v>
      </c>
    </row>
    <row r="615" spans="1:8">
      <c r="A615" s="1">
        <v>44720</v>
      </c>
      <c r="B615">
        <v>32.75</v>
      </c>
      <c r="C615">
        <v>32.82</v>
      </c>
      <c r="D615">
        <v>32.380001</v>
      </c>
      <c r="E615">
        <v>32.5</v>
      </c>
      <c r="F615">
        <v>29.908712000000001</v>
      </c>
      <c r="G615">
        <f t="shared" si="9"/>
        <v>-2.8690995145843834E-2</v>
      </c>
      <c r="H615">
        <v>2459400</v>
      </c>
    </row>
    <row r="616" spans="1:8">
      <c r="A616" s="1">
        <v>44721</v>
      </c>
      <c r="B616">
        <v>32.240001999999997</v>
      </c>
      <c r="C616">
        <v>32.279998999999997</v>
      </c>
      <c r="D616">
        <v>31.77</v>
      </c>
      <c r="E616">
        <v>31.780000999999999</v>
      </c>
      <c r="F616">
        <v>29.246117000000002</v>
      </c>
      <c r="G616">
        <f t="shared" si="9"/>
        <v>-2.2153912879966153E-2</v>
      </c>
      <c r="H616">
        <v>2970300</v>
      </c>
    </row>
    <row r="617" spans="1:8">
      <c r="A617" s="1">
        <v>44722</v>
      </c>
      <c r="B617">
        <v>31.129999000000002</v>
      </c>
      <c r="C617">
        <v>31.17</v>
      </c>
      <c r="D617">
        <v>30.68</v>
      </c>
      <c r="E617">
        <v>30.809999000000001</v>
      </c>
      <c r="F617">
        <v>28.353458</v>
      </c>
      <c r="G617">
        <f t="shared" si="9"/>
        <v>-3.0522308311903501E-2</v>
      </c>
      <c r="H617">
        <v>3630000</v>
      </c>
    </row>
    <row r="618" spans="1:8">
      <c r="A618" s="1">
        <v>44725</v>
      </c>
      <c r="B618">
        <v>30.629999000000002</v>
      </c>
      <c r="C618">
        <v>30.9</v>
      </c>
      <c r="D618">
        <v>30.4</v>
      </c>
      <c r="E618">
        <v>30.67</v>
      </c>
      <c r="F618">
        <v>28.224619000000001</v>
      </c>
      <c r="G618">
        <f t="shared" si="9"/>
        <v>-4.5440312783011638E-3</v>
      </c>
      <c r="H618">
        <v>3884000</v>
      </c>
    </row>
    <row r="619" spans="1:8">
      <c r="A619" s="1">
        <v>44726</v>
      </c>
      <c r="B619">
        <v>31.299999</v>
      </c>
      <c r="C619">
        <v>31.41</v>
      </c>
      <c r="D619">
        <v>30.9</v>
      </c>
      <c r="E619">
        <v>31.139999</v>
      </c>
      <c r="F619">
        <v>28.657145</v>
      </c>
      <c r="G619">
        <f t="shared" si="9"/>
        <v>1.5324422979810626E-2</v>
      </c>
      <c r="H619">
        <v>3902700</v>
      </c>
    </row>
    <row r="620" spans="1:8">
      <c r="A620" s="1">
        <v>44727</v>
      </c>
      <c r="B620">
        <v>32.25</v>
      </c>
      <c r="C620">
        <v>32.360000999999997</v>
      </c>
      <c r="D620">
        <v>31.690000999999999</v>
      </c>
      <c r="E620">
        <v>32.159999999999997</v>
      </c>
      <c r="F620">
        <v>29.595818000000001</v>
      </c>
      <c r="G620">
        <f t="shared" si="9"/>
        <v>3.275528668330363E-2</v>
      </c>
      <c r="H620">
        <v>6107700</v>
      </c>
    </row>
    <row r="621" spans="1:8">
      <c r="A621" s="1">
        <v>44728</v>
      </c>
      <c r="B621">
        <v>31.48</v>
      </c>
      <c r="C621">
        <v>31.77</v>
      </c>
      <c r="D621">
        <v>31.23</v>
      </c>
      <c r="E621">
        <v>31.629999000000002</v>
      </c>
      <c r="F621">
        <v>29.108073999999998</v>
      </c>
      <c r="G621">
        <f t="shared" si="9"/>
        <v>-1.6480166218078574E-2</v>
      </c>
      <c r="H621">
        <v>3725400</v>
      </c>
    </row>
    <row r="622" spans="1:8">
      <c r="A622" s="1">
        <v>44729</v>
      </c>
      <c r="B622">
        <v>31.4</v>
      </c>
      <c r="C622">
        <v>31.559999000000001</v>
      </c>
      <c r="D622">
        <v>30.77</v>
      </c>
      <c r="E622">
        <v>30.969999000000001</v>
      </c>
      <c r="F622">
        <v>28.500699999999998</v>
      </c>
      <c r="G622">
        <f t="shared" si="9"/>
        <v>-2.0866169297219739E-2</v>
      </c>
      <c r="H622">
        <v>3755800</v>
      </c>
    </row>
    <row r="623" spans="1:8">
      <c r="A623" s="1">
        <v>44733</v>
      </c>
      <c r="B623">
        <v>33.290000999999997</v>
      </c>
      <c r="C623">
        <v>33.299999</v>
      </c>
      <c r="D623">
        <v>32.909999999999997</v>
      </c>
      <c r="E623">
        <v>33.130001</v>
      </c>
      <c r="F623">
        <v>30.488475999999999</v>
      </c>
      <c r="G623">
        <f t="shared" si="9"/>
        <v>6.974481328528781E-2</v>
      </c>
      <c r="H623">
        <v>5026700</v>
      </c>
    </row>
    <row r="624" spans="1:8">
      <c r="A624" s="1">
        <v>44734</v>
      </c>
      <c r="B624">
        <v>32.5</v>
      </c>
      <c r="C624">
        <v>32.93</v>
      </c>
      <c r="D624">
        <v>32.470001000000003</v>
      </c>
      <c r="E624">
        <v>32.650002000000001</v>
      </c>
      <c r="F624">
        <v>30.046752999999999</v>
      </c>
      <c r="G624">
        <f t="shared" si="9"/>
        <v>-1.448819547425062E-2</v>
      </c>
      <c r="H624">
        <v>3801700</v>
      </c>
    </row>
    <row r="625" spans="1:8">
      <c r="A625" s="1">
        <v>44735</v>
      </c>
      <c r="B625">
        <v>32.689999</v>
      </c>
      <c r="C625">
        <v>32.709999000000003</v>
      </c>
      <c r="D625">
        <v>31.969999000000001</v>
      </c>
      <c r="E625">
        <v>32.340000000000003</v>
      </c>
      <c r="F625">
        <v>29.761469000000002</v>
      </c>
      <c r="G625">
        <f t="shared" si="9"/>
        <v>-9.4946698566729104E-3</v>
      </c>
      <c r="H625">
        <v>4017800</v>
      </c>
    </row>
    <row r="626" spans="1:8">
      <c r="A626" s="1">
        <v>44736</v>
      </c>
      <c r="B626">
        <v>32.689999</v>
      </c>
      <c r="C626">
        <v>33.049999</v>
      </c>
      <c r="D626">
        <v>32.659999999999997</v>
      </c>
      <c r="E626">
        <v>33.029998999999997</v>
      </c>
      <c r="F626">
        <v>30.396450000000002</v>
      </c>
      <c r="G626">
        <f t="shared" si="9"/>
        <v>2.1335673988404302E-2</v>
      </c>
      <c r="H626">
        <v>2794900</v>
      </c>
    </row>
    <row r="627" spans="1:8">
      <c r="A627" s="1">
        <v>44739</v>
      </c>
      <c r="B627">
        <v>33.049999</v>
      </c>
      <c r="C627">
        <v>33.229999999999997</v>
      </c>
      <c r="D627">
        <v>32.869999</v>
      </c>
      <c r="E627">
        <v>32.919998</v>
      </c>
      <c r="F627">
        <v>30.295221000000002</v>
      </c>
      <c r="G627">
        <f t="shared" si="9"/>
        <v>-3.3302902148112379E-3</v>
      </c>
      <c r="H627">
        <v>2366700</v>
      </c>
    </row>
    <row r="628" spans="1:8">
      <c r="A628" s="1">
        <v>44740</v>
      </c>
      <c r="B628">
        <v>33.349997999999999</v>
      </c>
      <c r="C628">
        <v>33.57</v>
      </c>
      <c r="D628">
        <v>32.959999000000003</v>
      </c>
      <c r="E628">
        <v>33</v>
      </c>
      <c r="F628">
        <v>30.368842999999998</v>
      </c>
      <c r="G628">
        <f t="shared" si="9"/>
        <v>2.4301522672502962E-3</v>
      </c>
      <c r="H628">
        <v>2518200</v>
      </c>
    </row>
    <row r="629" spans="1:8">
      <c r="A629" s="1">
        <v>44741</v>
      </c>
      <c r="B629">
        <v>33.68</v>
      </c>
      <c r="C629">
        <v>33.68</v>
      </c>
      <c r="D629">
        <v>33.310001</v>
      </c>
      <c r="E629">
        <v>33.389999000000003</v>
      </c>
      <c r="F629">
        <v>30.727747000000001</v>
      </c>
      <c r="G629">
        <f t="shared" si="9"/>
        <v>1.1818165084524379E-2</v>
      </c>
      <c r="H629">
        <v>2489400</v>
      </c>
    </row>
    <row r="630" spans="1:8">
      <c r="A630" s="1">
        <v>44742</v>
      </c>
      <c r="B630">
        <v>32.479999999999997</v>
      </c>
      <c r="C630">
        <v>32.689999</v>
      </c>
      <c r="D630">
        <v>32.099997999999999</v>
      </c>
      <c r="E630">
        <v>32.669998</v>
      </c>
      <c r="F630">
        <v>30.065155000000001</v>
      </c>
      <c r="G630">
        <f t="shared" si="9"/>
        <v>-2.1563312142605207E-2</v>
      </c>
      <c r="H630">
        <v>2993000</v>
      </c>
    </row>
    <row r="631" spans="1:8">
      <c r="A631" s="1">
        <v>44743</v>
      </c>
      <c r="B631">
        <v>32.200001</v>
      </c>
      <c r="C631">
        <v>32.720001000000003</v>
      </c>
      <c r="D631">
        <v>31.959999</v>
      </c>
      <c r="E631">
        <v>32.68</v>
      </c>
      <c r="F631">
        <v>30.074358</v>
      </c>
      <c r="G631">
        <f t="shared" si="9"/>
        <v>3.0610186443413845E-4</v>
      </c>
      <c r="H631">
        <v>2408600</v>
      </c>
    </row>
    <row r="632" spans="1:8">
      <c r="A632" s="1">
        <v>44747</v>
      </c>
      <c r="B632">
        <v>31.42</v>
      </c>
      <c r="C632">
        <v>31.629999000000002</v>
      </c>
      <c r="D632">
        <v>31.08</v>
      </c>
      <c r="E632">
        <v>31.610001</v>
      </c>
      <c r="F632">
        <v>29.089672</v>
      </c>
      <c r="G632">
        <f t="shared" si="9"/>
        <v>-3.2741713056684385E-2</v>
      </c>
      <c r="H632">
        <v>3098200</v>
      </c>
    </row>
    <row r="633" spans="1:8">
      <c r="A633" s="1">
        <v>44748</v>
      </c>
      <c r="B633">
        <v>30.959999</v>
      </c>
      <c r="C633">
        <v>31.26</v>
      </c>
      <c r="D633">
        <v>30.74</v>
      </c>
      <c r="E633">
        <v>31.15</v>
      </c>
      <c r="F633">
        <v>28.666347999999999</v>
      </c>
      <c r="G633">
        <f t="shared" si="9"/>
        <v>-1.4552381340016463E-2</v>
      </c>
      <c r="H633">
        <v>2938800</v>
      </c>
    </row>
    <row r="634" spans="1:8">
      <c r="A634" s="1">
        <v>44749</v>
      </c>
      <c r="B634">
        <v>31.889999</v>
      </c>
      <c r="C634">
        <v>32.240001999999997</v>
      </c>
      <c r="D634">
        <v>31.889999</v>
      </c>
      <c r="E634">
        <v>32.060001</v>
      </c>
      <c r="F634">
        <v>29.503793999999999</v>
      </c>
      <c r="G634">
        <f t="shared" si="9"/>
        <v>2.921355730419517E-2</v>
      </c>
      <c r="H634">
        <v>2065700</v>
      </c>
    </row>
    <row r="635" spans="1:8">
      <c r="A635" s="1">
        <v>44750</v>
      </c>
      <c r="B635">
        <v>31.59</v>
      </c>
      <c r="C635">
        <v>31.76</v>
      </c>
      <c r="D635">
        <v>31.4</v>
      </c>
      <c r="E635">
        <v>31.58</v>
      </c>
      <c r="F635">
        <v>29.062062999999998</v>
      </c>
      <c r="G635">
        <f t="shared" si="9"/>
        <v>-1.4972006651076786E-2</v>
      </c>
      <c r="H635">
        <v>2530700</v>
      </c>
    </row>
    <row r="636" spans="1:8">
      <c r="A636" s="1">
        <v>44753</v>
      </c>
      <c r="B636">
        <v>31.49</v>
      </c>
      <c r="C636">
        <v>31.639999</v>
      </c>
      <c r="D636">
        <v>31.32</v>
      </c>
      <c r="E636">
        <v>31.4</v>
      </c>
      <c r="F636">
        <v>28.896414</v>
      </c>
      <c r="G636">
        <f t="shared" si="9"/>
        <v>-5.6998362435590755E-3</v>
      </c>
      <c r="H636">
        <v>1796300</v>
      </c>
    </row>
    <row r="637" spans="1:8">
      <c r="A637" s="1">
        <v>44754</v>
      </c>
      <c r="B637">
        <v>31</v>
      </c>
      <c r="C637">
        <v>31.620000999999998</v>
      </c>
      <c r="D637">
        <v>30.950001</v>
      </c>
      <c r="E637">
        <v>31.35</v>
      </c>
      <c r="F637">
        <v>28.850401000000002</v>
      </c>
      <c r="G637">
        <f t="shared" si="9"/>
        <v>-1.5923429114768073E-3</v>
      </c>
      <c r="H637">
        <v>1780400</v>
      </c>
    </row>
    <row r="638" spans="1:8">
      <c r="A638" s="1">
        <v>44755</v>
      </c>
      <c r="B638">
        <v>31.34</v>
      </c>
      <c r="C638">
        <v>31.49</v>
      </c>
      <c r="D638">
        <v>30.959999</v>
      </c>
      <c r="E638">
        <v>31.370000999999998</v>
      </c>
      <c r="F638">
        <v>28.868807</v>
      </c>
      <c r="G638">
        <f t="shared" si="9"/>
        <v>6.3798073378595888E-4</v>
      </c>
      <c r="H638">
        <v>2714900</v>
      </c>
    </row>
    <row r="639" spans="1:8">
      <c r="A639" s="1">
        <v>44756</v>
      </c>
      <c r="B639">
        <v>30.42</v>
      </c>
      <c r="C639">
        <v>30.43</v>
      </c>
      <c r="D639">
        <v>30.120000999999998</v>
      </c>
      <c r="E639">
        <v>30.360001</v>
      </c>
      <c r="F639">
        <v>27.939335</v>
      </c>
      <c r="G639">
        <f t="shared" si="9"/>
        <v>-3.2196411857268625E-2</v>
      </c>
      <c r="H639">
        <v>3100200</v>
      </c>
    </row>
    <row r="640" spans="1:8">
      <c r="A640" s="1">
        <v>44757</v>
      </c>
      <c r="B640">
        <v>30.309999000000001</v>
      </c>
      <c r="C640">
        <v>30.719999000000001</v>
      </c>
      <c r="D640">
        <v>30.08</v>
      </c>
      <c r="E640">
        <v>30.65</v>
      </c>
      <c r="F640">
        <v>28.206215</v>
      </c>
      <c r="G640">
        <f t="shared" si="9"/>
        <v>9.5521242721059441E-3</v>
      </c>
      <c r="H640">
        <v>3333600</v>
      </c>
    </row>
    <row r="641" spans="1:8">
      <c r="A641" s="1">
        <v>44760</v>
      </c>
      <c r="B641">
        <v>31.139999</v>
      </c>
      <c r="C641">
        <v>31.360001</v>
      </c>
      <c r="D641">
        <v>30.92</v>
      </c>
      <c r="E641">
        <v>31.01</v>
      </c>
      <c r="F641">
        <v>28.537512</v>
      </c>
      <c r="G641">
        <f t="shared" si="9"/>
        <v>1.1745531968752276E-2</v>
      </c>
      <c r="H641">
        <v>2759300</v>
      </c>
    </row>
    <row r="642" spans="1:8">
      <c r="A642" s="1">
        <v>44761</v>
      </c>
      <c r="B642">
        <v>31.370000999999998</v>
      </c>
      <c r="C642">
        <v>31.610001</v>
      </c>
      <c r="D642">
        <v>31.280000999999999</v>
      </c>
      <c r="E642">
        <v>31.57</v>
      </c>
      <c r="F642">
        <v>29.052859999999999</v>
      </c>
      <c r="G642">
        <f t="shared" si="9"/>
        <v>1.8058617023095858E-2</v>
      </c>
      <c r="H642">
        <v>3802300</v>
      </c>
    </row>
    <row r="643" spans="1:8">
      <c r="A643" s="1">
        <v>44762</v>
      </c>
      <c r="B643">
        <v>31.1</v>
      </c>
      <c r="C643">
        <v>31.18</v>
      </c>
      <c r="D643">
        <v>30.74</v>
      </c>
      <c r="E643">
        <v>30.940000999999999</v>
      </c>
      <c r="F643">
        <v>28.473091</v>
      </c>
      <c r="G643">
        <f t="shared" si="9"/>
        <v>-1.9955660131222852E-2</v>
      </c>
      <c r="H643">
        <v>2292500</v>
      </c>
    </row>
    <row r="644" spans="1:8">
      <c r="A644" s="1">
        <v>44763</v>
      </c>
      <c r="B644">
        <v>30.690000999999999</v>
      </c>
      <c r="C644">
        <v>31.35</v>
      </c>
      <c r="D644">
        <v>30.629999000000002</v>
      </c>
      <c r="E644">
        <v>31.33</v>
      </c>
      <c r="F644">
        <v>28.831993000000001</v>
      </c>
      <c r="G644">
        <f t="shared" ref="G644:G707" si="10">(F644/F643)-1</f>
        <v>1.260495391947436E-2</v>
      </c>
      <c r="H644">
        <v>3096300</v>
      </c>
    </row>
    <row r="645" spans="1:8">
      <c r="A645" s="1">
        <v>44764</v>
      </c>
      <c r="B645">
        <v>30.99</v>
      </c>
      <c r="C645">
        <v>31.219999000000001</v>
      </c>
      <c r="D645">
        <v>30.780000999999999</v>
      </c>
      <c r="E645">
        <v>30.92</v>
      </c>
      <c r="F645">
        <v>28.454687</v>
      </c>
      <c r="G645">
        <f t="shared" si="10"/>
        <v>-1.3086365552322454E-2</v>
      </c>
      <c r="H645">
        <v>2030300</v>
      </c>
    </row>
    <row r="646" spans="1:8">
      <c r="A646" s="1">
        <v>44767</v>
      </c>
      <c r="B646">
        <v>31.77</v>
      </c>
      <c r="C646">
        <v>31.93</v>
      </c>
      <c r="D646">
        <v>31.610001</v>
      </c>
      <c r="E646">
        <v>31.83</v>
      </c>
      <c r="F646">
        <v>29.29213</v>
      </c>
      <c r="G646">
        <f t="shared" si="10"/>
        <v>2.9430757751789827E-2</v>
      </c>
      <c r="H646">
        <v>2377700</v>
      </c>
    </row>
    <row r="647" spans="1:8">
      <c r="A647" s="1">
        <v>44768</v>
      </c>
      <c r="B647">
        <v>31.549999</v>
      </c>
      <c r="C647">
        <v>31.68</v>
      </c>
      <c r="D647">
        <v>31.32</v>
      </c>
      <c r="E647">
        <v>31.4</v>
      </c>
      <c r="F647">
        <v>28.896414</v>
      </c>
      <c r="G647">
        <f t="shared" si="10"/>
        <v>-1.3509294134636196E-2</v>
      </c>
      <c r="H647">
        <v>1805900</v>
      </c>
    </row>
    <row r="648" spans="1:8">
      <c r="A648" s="1">
        <v>44769</v>
      </c>
      <c r="B648">
        <v>31.620000999999998</v>
      </c>
      <c r="C648">
        <v>32.009998000000003</v>
      </c>
      <c r="D648">
        <v>31.540001</v>
      </c>
      <c r="E648">
        <v>31.950001</v>
      </c>
      <c r="F648">
        <v>29.402564999999999</v>
      </c>
      <c r="G648">
        <f t="shared" si="10"/>
        <v>1.7516048877206591E-2</v>
      </c>
      <c r="H648">
        <v>1954900</v>
      </c>
    </row>
    <row r="649" spans="1:8">
      <c r="A649" s="1">
        <v>44770</v>
      </c>
      <c r="B649">
        <v>31.42</v>
      </c>
      <c r="C649">
        <v>31.450001</v>
      </c>
      <c r="D649">
        <v>31.09</v>
      </c>
      <c r="E649">
        <v>31.389999</v>
      </c>
      <c r="F649">
        <v>28.887211000000001</v>
      </c>
      <c r="G649">
        <f t="shared" si="10"/>
        <v>-1.7527518432490452E-2</v>
      </c>
      <c r="H649">
        <v>2198900</v>
      </c>
    </row>
    <row r="650" spans="1:8">
      <c r="A650" s="1">
        <v>44771</v>
      </c>
      <c r="B650">
        <v>31</v>
      </c>
      <c r="C650">
        <v>31.440000999999999</v>
      </c>
      <c r="D650">
        <v>30.93</v>
      </c>
      <c r="E650">
        <v>31.4</v>
      </c>
      <c r="F650">
        <v>28.896414</v>
      </c>
      <c r="G650">
        <f t="shared" si="10"/>
        <v>3.18583888212709E-4</v>
      </c>
      <c r="H650">
        <v>2889600</v>
      </c>
    </row>
    <row r="651" spans="1:8">
      <c r="A651" s="1">
        <v>44774</v>
      </c>
      <c r="B651">
        <v>33.560001</v>
      </c>
      <c r="C651">
        <v>33.790000999999997</v>
      </c>
      <c r="D651">
        <v>33.110000999999997</v>
      </c>
      <c r="E651">
        <v>33.439999</v>
      </c>
      <c r="F651">
        <v>30.773758000000001</v>
      </c>
      <c r="G651">
        <f t="shared" si="10"/>
        <v>6.4968061434889535E-2</v>
      </c>
      <c r="H651">
        <v>4101300</v>
      </c>
    </row>
    <row r="652" spans="1:8">
      <c r="A652" s="1">
        <v>44775</v>
      </c>
      <c r="B652">
        <v>32.849997999999999</v>
      </c>
      <c r="C652">
        <v>32.889999000000003</v>
      </c>
      <c r="D652">
        <v>32.419998</v>
      </c>
      <c r="E652">
        <v>32.450001</v>
      </c>
      <c r="F652">
        <v>29.862696</v>
      </c>
      <c r="G652">
        <f t="shared" si="10"/>
        <v>-2.9605159044924001E-2</v>
      </c>
      <c r="H652">
        <v>3163500</v>
      </c>
    </row>
    <row r="653" spans="1:8">
      <c r="A653" s="1">
        <v>44776</v>
      </c>
      <c r="B653">
        <v>32.840000000000003</v>
      </c>
      <c r="C653">
        <v>33.049999</v>
      </c>
      <c r="D653">
        <v>32.659999999999997</v>
      </c>
      <c r="E653">
        <v>32.849997999999999</v>
      </c>
      <c r="F653">
        <v>30.230803000000002</v>
      </c>
      <c r="G653">
        <f t="shared" si="10"/>
        <v>1.2326649944800705E-2</v>
      </c>
      <c r="H653">
        <v>3096600</v>
      </c>
    </row>
    <row r="654" spans="1:8">
      <c r="A654" s="1">
        <v>44777</v>
      </c>
      <c r="B654">
        <v>32.759998000000003</v>
      </c>
      <c r="C654">
        <v>32.869999</v>
      </c>
      <c r="D654">
        <v>32.659999999999997</v>
      </c>
      <c r="E654">
        <v>32.709999000000003</v>
      </c>
      <c r="F654">
        <v>30.101966999999998</v>
      </c>
      <c r="G654">
        <f t="shared" si="10"/>
        <v>-4.2617458755562776E-3</v>
      </c>
      <c r="H654">
        <v>2075900</v>
      </c>
    </row>
    <row r="655" spans="1:8">
      <c r="A655" s="1">
        <v>44778</v>
      </c>
      <c r="B655">
        <v>32.450001</v>
      </c>
      <c r="C655">
        <v>32.830002</v>
      </c>
      <c r="D655">
        <v>32.419998</v>
      </c>
      <c r="E655">
        <v>32.810001</v>
      </c>
      <c r="F655">
        <v>30.193992999999999</v>
      </c>
      <c r="G655">
        <f t="shared" si="10"/>
        <v>3.0571424119891777E-3</v>
      </c>
      <c r="H655">
        <v>2076800</v>
      </c>
    </row>
    <row r="656" spans="1:8">
      <c r="A656" s="1">
        <v>44781</v>
      </c>
      <c r="B656">
        <v>33.159999999999997</v>
      </c>
      <c r="C656">
        <v>33.229999999999997</v>
      </c>
      <c r="D656">
        <v>32.919998</v>
      </c>
      <c r="E656">
        <v>32.939999</v>
      </c>
      <c r="F656">
        <v>30.313627</v>
      </c>
      <c r="G656">
        <f t="shared" si="10"/>
        <v>3.9621788347106168E-3</v>
      </c>
      <c r="H656">
        <v>1880000</v>
      </c>
    </row>
    <row r="657" spans="1:8">
      <c r="A657" s="1">
        <v>44782</v>
      </c>
      <c r="B657">
        <v>33.439999</v>
      </c>
      <c r="C657">
        <v>33.68</v>
      </c>
      <c r="D657">
        <v>33.32</v>
      </c>
      <c r="E657">
        <v>33.450001</v>
      </c>
      <c r="F657">
        <v>30.782965000000001</v>
      </c>
      <c r="G657">
        <f t="shared" si="10"/>
        <v>1.5482739825227743E-2</v>
      </c>
      <c r="H657">
        <v>2491000</v>
      </c>
    </row>
    <row r="658" spans="1:8">
      <c r="A658" s="1">
        <v>44783</v>
      </c>
      <c r="B658">
        <v>33.240001999999997</v>
      </c>
      <c r="C658">
        <v>33.470001000000003</v>
      </c>
      <c r="D658">
        <v>33.189999</v>
      </c>
      <c r="E658">
        <v>33.290000999999997</v>
      </c>
      <c r="F658">
        <v>30.635721</v>
      </c>
      <c r="G658">
        <f t="shared" si="10"/>
        <v>-4.7832949165228511E-3</v>
      </c>
      <c r="H658">
        <v>2242300</v>
      </c>
    </row>
    <row r="659" spans="1:8">
      <c r="A659" s="1">
        <v>44784</v>
      </c>
      <c r="B659">
        <v>33.5</v>
      </c>
      <c r="C659">
        <v>33.650002000000001</v>
      </c>
      <c r="D659">
        <v>33.389999000000003</v>
      </c>
      <c r="E659">
        <v>33.5</v>
      </c>
      <c r="F659">
        <v>30.828977999999999</v>
      </c>
      <c r="G659">
        <f t="shared" si="10"/>
        <v>6.3082243110910152E-3</v>
      </c>
      <c r="H659">
        <v>1794600</v>
      </c>
    </row>
    <row r="660" spans="1:8">
      <c r="A660" s="1">
        <v>44785</v>
      </c>
      <c r="B660">
        <v>33.459999000000003</v>
      </c>
      <c r="C660">
        <v>33.630001</v>
      </c>
      <c r="D660">
        <v>33.310001</v>
      </c>
      <c r="E660">
        <v>33.610000999999997</v>
      </c>
      <c r="F660">
        <v>30.930208</v>
      </c>
      <c r="G660">
        <f t="shared" si="10"/>
        <v>3.2835989567996382E-3</v>
      </c>
      <c r="H660">
        <v>1800000</v>
      </c>
    </row>
    <row r="661" spans="1:8">
      <c r="A661" s="1">
        <v>44788</v>
      </c>
      <c r="B661">
        <v>33.110000999999997</v>
      </c>
      <c r="C661">
        <v>33.220001000000003</v>
      </c>
      <c r="D661">
        <v>32.889999000000003</v>
      </c>
      <c r="E661">
        <v>33.150002000000001</v>
      </c>
      <c r="F661">
        <v>30.506886999999999</v>
      </c>
      <c r="G661">
        <f t="shared" si="10"/>
        <v>-1.3686328911852175E-2</v>
      </c>
      <c r="H661">
        <v>1547800</v>
      </c>
    </row>
    <row r="662" spans="1:8">
      <c r="A662" s="1">
        <v>44789</v>
      </c>
      <c r="B662">
        <v>33.220001000000003</v>
      </c>
      <c r="C662">
        <v>33.439999</v>
      </c>
      <c r="D662">
        <v>33.189999</v>
      </c>
      <c r="E662">
        <v>33.400002000000001</v>
      </c>
      <c r="F662">
        <v>30.736954000000001</v>
      </c>
      <c r="G662">
        <f t="shared" si="10"/>
        <v>7.5414774375373028E-3</v>
      </c>
      <c r="H662">
        <v>1925700</v>
      </c>
    </row>
    <row r="663" spans="1:8">
      <c r="A663" s="1">
        <v>44790</v>
      </c>
      <c r="B663">
        <v>32.82</v>
      </c>
      <c r="C663">
        <v>33.07</v>
      </c>
      <c r="D663">
        <v>32.740001999999997</v>
      </c>
      <c r="E663">
        <v>33.040000999999997</v>
      </c>
      <c r="F663">
        <v>30.405650999999999</v>
      </c>
      <c r="G663">
        <f t="shared" si="10"/>
        <v>-1.0778654254419706E-2</v>
      </c>
      <c r="H663">
        <v>2483500</v>
      </c>
    </row>
    <row r="664" spans="1:8">
      <c r="A664" s="1">
        <v>44791</v>
      </c>
      <c r="B664">
        <v>32.590000000000003</v>
      </c>
      <c r="C664">
        <v>32.590000000000003</v>
      </c>
      <c r="D664">
        <v>32.32</v>
      </c>
      <c r="E664">
        <v>32.409999999999997</v>
      </c>
      <c r="F664">
        <v>30.237718999999998</v>
      </c>
      <c r="G664">
        <f t="shared" si="10"/>
        <v>-5.523052277354612E-3</v>
      </c>
      <c r="H664">
        <v>1503500</v>
      </c>
    </row>
    <row r="665" spans="1:8">
      <c r="A665" s="1">
        <v>44792</v>
      </c>
      <c r="B665">
        <v>31.879999000000002</v>
      </c>
      <c r="C665">
        <v>31.950001</v>
      </c>
      <c r="D665">
        <v>31.629999000000002</v>
      </c>
      <c r="E665">
        <v>31.809999000000001</v>
      </c>
      <c r="F665">
        <v>29.677932999999999</v>
      </c>
      <c r="G665">
        <f t="shared" si="10"/>
        <v>-1.8512838220369754E-2</v>
      </c>
      <c r="H665">
        <v>3512100</v>
      </c>
    </row>
    <row r="666" spans="1:8">
      <c r="A666" s="1">
        <v>44795</v>
      </c>
      <c r="B666">
        <v>31.780000999999999</v>
      </c>
      <c r="C666">
        <v>31.9</v>
      </c>
      <c r="D666">
        <v>31.67</v>
      </c>
      <c r="E666">
        <v>31.719999000000001</v>
      </c>
      <c r="F666">
        <v>29.593966000000002</v>
      </c>
      <c r="G666">
        <f t="shared" si="10"/>
        <v>-2.8292738581220389E-3</v>
      </c>
      <c r="H666">
        <v>3396400</v>
      </c>
    </row>
    <row r="667" spans="1:8">
      <c r="A667" s="1">
        <v>44796</v>
      </c>
      <c r="B667">
        <v>31.389999</v>
      </c>
      <c r="C667">
        <v>31.610001</v>
      </c>
      <c r="D667">
        <v>31.35</v>
      </c>
      <c r="E667">
        <v>31.41</v>
      </c>
      <c r="F667">
        <v>29.304742999999998</v>
      </c>
      <c r="G667">
        <f t="shared" si="10"/>
        <v>-9.7730395446153917E-3</v>
      </c>
      <c r="H667">
        <v>2154800</v>
      </c>
    </row>
    <row r="668" spans="1:8">
      <c r="A668" s="1">
        <v>44797</v>
      </c>
      <c r="B668">
        <v>30.73</v>
      </c>
      <c r="C668">
        <v>31.02</v>
      </c>
      <c r="D668">
        <v>30.6</v>
      </c>
      <c r="E668">
        <v>30.85</v>
      </c>
      <c r="F668">
        <v>28.782278000000002</v>
      </c>
      <c r="G668">
        <f t="shared" si="10"/>
        <v>-1.7828683909631882E-2</v>
      </c>
      <c r="H668">
        <v>2511000</v>
      </c>
    </row>
    <row r="669" spans="1:8">
      <c r="A669" s="1">
        <v>44798</v>
      </c>
      <c r="B669">
        <v>30.9</v>
      </c>
      <c r="C669">
        <v>31.190000999999999</v>
      </c>
      <c r="D669">
        <v>30.83</v>
      </c>
      <c r="E669">
        <v>31.17</v>
      </c>
      <c r="F669">
        <v>29.080828</v>
      </c>
      <c r="G669">
        <f t="shared" si="10"/>
        <v>1.0372702257965827E-2</v>
      </c>
      <c r="H669">
        <v>1612200</v>
      </c>
    </row>
    <row r="670" spans="1:8">
      <c r="A670" s="1">
        <v>44799</v>
      </c>
      <c r="B670">
        <v>31.450001</v>
      </c>
      <c r="C670">
        <v>31.52</v>
      </c>
      <c r="D670">
        <v>30.85</v>
      </c>
      <c r="E670">
        <v>30.860001</v>
      </c>
      <c r="F670">
        <v>28.791606999999999</v>
      </c>
      <c r="G670">
        <f t="shared" si="10"/>
        <v>-9.9454183354064085E-3</v>
      </c>
      <c r="H670">
        <v>2407300</v>
      </c>
    </row>
    <row r="671" spans="1:8">
      <c r="A671" s="1">
        <v>44802</v>
      </c>
      <c r="B671">
        <v>30.870000999999998</v>
      </c>
      <c r="C671">
        <v>31.27</v>
      </c>
      <c r="D671">
        <v>30.75</v>
      </c>
      <c r="E671">
        <v>31.139999</v>
      </c>
      <c r="F671">
        <v>29.052838999999999</v>
      </c>
      <c r="G671">
        <f t="shared" si="10"/>
        <v>9.0731997001765041E-3</v>
      </c>
      <c r="H671">
        <v>1731700</v>
      </c>
    </row>
    <row r="672" spans="1:8">
      <c r="A672" s="1">
        <v>44803</v>
      </c>
      <c r="B672">
        <v>31.379999000000002</v>
      </c>
      <c r="C672">
        <v>31.41</v>
      </c>
      <c r="D672">
        <v>30.870000999999998</v>
      </c>
      <c r="E672">
        <v>30.92</v>
      </c>
      <c r="F672">
        <v>28.847587999999998</v>
      </c>
      <c r="G672">
        <f t="shared" si="10"/>
        <v>-7.0647484743229239E-3</v>
      </c>
      <c r="H672">
        <v>2613400</v>
      </c>
    </row>
    <row r="673" spans="1:8">
      <c r="A673" s="1">
        <v>44804</v>
      </c>
      <c r="B673">
        <v>30.879999000000002</v>
      </c>
      <c r="C673">
        <v>31.15</v>
      </c>
      <c r="D673">
        <v>30.799999</v>
      </c>
      <c r="E673">
        <v>30.83</v>
      </c>
      <c r="F673">
        <v>28.763617</v>
      </c>
      <c r="G673">
        <f t="shared" si="10"/>
        <v>-2.9108499469695515E-3</v>
      </c>
      <c r="H673">
        <v>2349500</v>
      </c>
    </row>
    <row r="674" spans="1:8">
      <c r="A674" s="1">
        <v>44805</v>
      </c>
      <c r="B674">
        <v>30.4</v>
      </c>
      <c r="C674">
        <v>30.459999</v>
      </c>
      <c r="D674">
        <v>30.059999000000001</v>
      </c>
      <c r="E674">
        <v>30.379999000000002</v>
      </c>
      <c r="F674">
        <v>28.343781</v>
      </c>
      <c r="G674">
        <f t="shared" si="10"/>
        <v>-1.4596078094072817E-2</v>
      </c>
      <c r="H674">
        <v>3027200</v>
      </c>
    </row>
    <row r="675" spans="1:8">
      <c r="A675" s="1">
        <v>44806</v>
      </c>
      <c r="B675">
        <v>30.870000999999998</v>
      </c>
      <c r="C675">
        <v>31.219999000000001</v>
      </c>
      <c r="D675">
        <v>30.52</v>
      </c>
      <c r="E675">
        <v>30.59</v>
      </c>
      <c r="F675">
        <v>28.539705000000001</v>
      </c>
      <c r="G675">
        <f t="shared" si="10"/>
        <v>6.9124158135429603E-3</v>
      </c>
      <c r="H675">
        <v>3025200</v>
      </c>
    </row>
    <row r="676" spans="1:8">
      <c r="A676" s="1">
        <v>44810</v>
      </c>
      <c r="B676">
        <v>31.139999</v>
      </c>
      <c r="C676">
        <v>31.17</v>
      </c>
      <c r="D676">
        <v>30.59</v>
      </c>
      <c r="E676">
        <v>30.76</v>
      </c>
      <c r="F676">
        <v>28.698308999999998</v>
      </c>
      <c r="G676">
        <f t="shared" si="10"/>
        <v>5.5573104206927404E-3</v>
      </c>
      <c r="H676">
        <v>2318600</v>
      </c>
    </row>
    <row r="677" spans="1:8">
      <c r="A677" s="1">
        <v>44811</v>
      </c>
      <c r="B677">
        <v>29.91</v>
      </c>
      <c r="C677">
        <v>30.440000999999999</v>
      </c>
      <c r="D677">
        <v>29.85</v>
      </c>
      <c r="E677">
        <v>30.379999000000002</v>
      </c>
      <c r="F677">
        <v>28.343781</v>
      </c>
      <c r="G677">
        <f t="shared" si="10"/>
        <v>-1.2353619859623022E-2</v>
      </c>
      <c r="H677">
        <v>2869100</v>
      </c>
    </row>
    <row r="678" spans="1:8">
      <c r="A678" s="1">
        <v>44812</v>
      </c>
      <c r="B678">
        <v>30.16</v>
      </c>
      <c r="C678">
        <v>30.610001</v>
      </c>
      <c r="D678">
        <v>30.08</v>
      </c>
      <c r="E678">
        <v>30.57</v>
      </c>
      <c r="F678">
        <v>28.521044</v>
      </c>
      <c r="G678">
        <f t="shared" si="10"/>
        <v>6.254035056226348E-3</v>
      </c>
      <c r="H678">
        <v>2542000</v>
      </c>
    </row>
    <row r="679" spans="1:8">
      <c r="A679" s="1">
        <v>44813</v>
      </c>
      <c r="B679">
        <v>30.74</v>
      </c>
      <c r="C679">
        <v>30.959999</v>
      </c>
      <c r="D679">
        <v>30.559999000000001</v>
      </c>
      <c r="E679">
        <v>30.9</v>
      </c>
      <c r="F679">
        <v>28.828925999999999</v>
      </c>
      <c r="G679">
        <f t="shared" si="10"/>
        <v>1.0794906385614755E-2</v>
      </c>
      <c r="H679">
        <v>2808700</v>
      </c>
    </row>
    <row r="680" spans="1:8">
      <c r="A680" s="1">
        <v>44816</v>
      </c>
      <c r="B680">
        <v>31.42</v>
      </c>
      <c r="C680">
        <v>31.75</v>
      </c>
      <c r="D680">
        <v>31.379999000000002</v>
      </c>
      <c r="E680">
        <v>31.469999000000001</v>
      </c>
      <c r="F680">
        <v>29.360721999999999</v>
      </c>
      <c r="G680">
        <f t="shared" si="10"/>
        <v>1.8446611573389893E-2</v>
      </c>
      <c r="H680">
        <v>2610600</v>
      </c>
    </row>
    <row r="681" spans="1:8">
      <c r="A681" s="1">
        <v>44817</v>
      </c>
      <c r="B681">
        <v>30.700001</v>
      </c>
      <c r="C681">
        <v>30.99</v>
      </c>
      <c r="D681">
        <v>30.440000999999999</v>
      </c>
      <c r="E681">
        <v>30.48</v>
      </c>
      <c r="F681">
        <v>28.437076999999999</v>
      </c>
      <c r="G681">
        <f t="shared" si="10"/>
        <v>-3.1458524759711337E-2</v>
      </c>
      <c r="H681">
        <v>3375200</v>
      </c>
    </row>
    <row r="682" spans="1:8">
      <c r="A682" s="1">
        <v>44818</v>
      </c>
      <c r="B682">
        <v>30.24</v>
      </c>
      <c r="C682">
        <v>30.440000999999999</v>
      </c>
      <c r="D682">
        <v>30.110001</v>
      </c>
      <c r="E682">
        <v>30.33</v>
      </c>
      <c r="F682">
        <v>28.297129000000002</v>
      </c>
      <c r="G682">
        <f t="shared" si="10"/>
        <v>-4.9213215549543943E-3</v>
      </c>
      <c r="H682">
        <v>2851600</v>
      </c>
    </row>
    <row r="683" spans="1:8">
      <c r="A683" s="1">
        <v>44819</v>
      </c>
      <c r="B683">
        <v>30.41</v>
      </c>
      <c r="C683">
        <v>30.870000999999998</v>
      </c>
      <c r="D683">
        <v>30.4</v>
      </c>
      <c r="E683">
        <v>30.67</v>
      </c>
      <c r="F683">
        <v>28.614342000000001</v>
      </c>
      <c r="G683">
        <f t="shared" si="10"/>
        <v>1.121007717779432E-2</v>
      </c>
      <c r="H683">
        <v>2792500</v>
      </c>
    </row>
    <row r="684" spans="1:8">
      <c r="A684" s="1">
        <v>44820</v>
      </c>
      <c r="B684">
        <v>30.34</v>
      </c>
      <c r="C684">
        <v>30.52</v>
      </c>
      <c r="D684">
        <v>30.26</v>
      </c>
      <c r="E684">
        <v>30.459999</v>
      </c>
      <c r="F684">
        <v>28.418417000000002</v>
      </c>
      <c r="G684">
        <f t="shared" si="10"/>
        <v>-6.8470908749185266E-3</v>
      </c>
      <c r="H684">
        <v>3194900</v>
      </c>
    </row>
    <row r="685" spans="1:8">
      <c r="A685" s="1">
        <v>44823</v>
      </c>
      <c r="B685">
        <v>30.219999000000001</v>
      </c>
      <c r="C685">
        <v>30.58</v>
      </c>
      <c r="D685">
        <v>30.120000999999998</v>
      </c>
      <c r="E685">
        <v>30.540001</v>
      </c>
      <c r="F685">
        <v>28.493057</v>
      </c>
      <c r="G685">
        <f t="shared" si="10"/>
        <v>2.62646578801351E-3</v>
      </c>
      <c r="H685">
        <v>1455300</v>
      </c>
    </row>
    <row r="686" spans="1:8">
      <c r="A686" s="1">
        <v>44824</v>
      </c>
      <c r="B686">
        <v>30.59</v>
      </c>
      <c r="C686">
        <v>30.68</v>
      </c>
      <c r="D686">
        <v>30.219999000000001</v>
      </c>
      <c r="E686">
        <v>30.389999</v>
      </c>
      <c r="F686">
        <v>28.353109</v>
      </c>
      <c r="G686">
        <f t="shared" si="10"/>
        <v>-4.911652687881185E-3</v>
      </c>
      <c r="H686">
        <v>3127700</v>
      </c>
    </row>
    <row r="687" spans="1:8">
      <c r="A687" s="1">
        <v>44825</v>
      </c>
      <c r="B687">
        <v>30.1</v>
      </c>
      <c r="C687">
        <v>30.120000999999998</v>
      </c>
      <c r="D687">
        <v>29.459999</v>
      </c>
      <c r="E687">
        <v>29.459999</v>
      </c>
      <c r="F687">
        <v>27.485441000000002</v>
      </c>
      <c r="G687">
        <f t="shared" si="10"/>
        <v>-3.0602217203058668E-2</v>
      </c>
      <c r="H687">
        <v>3873700</v>
      </c>
    </row>
    <row r="688" spans="1:8">
      <c r="A688" s="1">
        <v>44826</v>
      </c>
      <c r="B688">
        <v>29.52</v>
      </c>
      <c r="C688">
        <v>29.57</v>
      </c>
      <c r="D688">
        <v>29.1</v>
      </c>
      <c r="E688">
        <v>29.219999000000001</v>
      </c>
      <c r="F688">
        <v>27.261526</v>
      </c>
      <c r="G688">
        <f t="shared" si="10"/>
        <v>-8.1466766350957176E-3</v>
      </c>
      <c r="H688">
        <v>2993400</v>
      </c>
    </row>
    <row r="689" spans="1:8">
      <c r="A689" s="1">
        <v>44827</v>
      </c>
      <c r="B689">
        <v>28.43</v>
      </c>
      <c r="C689">
        <v>28.459999</v>
      </c>
      <c r="D689">
        <v>27.91</v>
      </c>
      <c r="E689">
        <v>28.16</v>
      </c>
      <c r="F689">
        <v>26.272573000000001</v>
      </c>
      <c r="G689">
        <f t="shared" si="10"/>
        <v>-3.6276509246034094E-2</v>
      </c>
      <c r="H689">
        <v>4424600</v>
      </c>
    </row>
    <row r="690" spans="1:8">
      <c r="A690" s="1">
        <v>44830</v>
      </c>
      <c r="B690">
        <v>27.16</v>
      </c>
      <c r="C690">
        <v>27.48</v>
      </c>
      <c r="D690">
        <v>26.809999000000001</v>
      </c>
      <c r="E690">
        <v>27.040001</v>
      </c>
      <c r="F690">
        <v>25.227644000000002</v>
      </c>
      <c r="G690">
        <f t="shared" si="10"/>
        <v>-3.9772617626754658E-2</v>
      </c>
      <c r="H690">
        <v>5073500</v>
      </c>
    </row>
    <row r="691" spans="1:8">
      <c r="A691" s="1">
        <v>44831</v>
      </c>
      <c r="B691">
        <v>27.040001</v>
      </c>
      <c r="C691">
        <v>27.16</v>
      </c>
      <c r="D691">
        <v>26.559999000000001</v>
      </c>
      <c r="E691">
        <v>26.68</v>
      </c>
      <c r="F691">
        <v>24.891770999999999</v>
      </c>
      <c r="G691">
        <f t="shared" si="10"/>
        <v>-1.3313688745568264E-2</v>
      </c>
      <c r="H691">
        <v>4441000</v>
      </c>
    </row>
    <row r="692" spans="1:8">
      <c r="A692" s="1">
        <v>44832</v>
      </c>
      <c r="B692">
        <v>25.809999000000001</v>
      </c>
      <c r="C692">
        <v>26.709999</v>
      </c>
      <c r="D692">
        <v>25.77</v>
      </c>
      <c r="E692">
        <v>26.58</v>
      </c>
      <c r="F692">
        <v>24.798473000000001</v>
      </c>
      <c r="G692">
        <f t="shared" si="10"/>
        <v>-3.7481463251448632E-3</v>
      </c>
      <c r="H692">
        <v>5211000</v>
      </c>
    </row>
    <row r="693" spans="1:8">
      <c r="A693" s="1">
        <v>44833</v>
      </c>
      <c r="B693">
        <v>25.85</v>
      </c>
      <c r="C693">
        <v>26.17</v>
      </c>
      <c r="D693">
        <v>25.629999000000002</v>
      </c>
      <c r="E693">
        <v>26.030000999999999</v>
      </c>
      <c r="F693">
        <v>24.285336999999998</v>
      </c>
      <c r="G693">
        <f t="shared" si="10"/>
        <v>-2.0692241816663626E-2</v>
      </c>
      <c r="H693">
        <v>4292400</v>
      </c>
    </row>
    <row r="694" spans="1:8">
      <c r="A694" s="1">
        <v>44834</v>
      </c>
      <c r="B694">
        <v>26.129999000000002</v>
      </c>
      <c r="C694">
        <v>26.48</v>
      </c>
      <c r="D694">
        <v>26.040001</v>
      </c>
      <c r="E694">
        <v>26.07</v>
      </c>
      <c r="F694">
        <v>24.322659000000002</v>
      </c>
      <c r="G694">
        <f t="shared" si="10"/>
        <v>1.5368121101224652E-3</v>
      </c>
      <c r="H694">
        <v>3619600</v>
      </c>
    </row>
    <row r="695" spans="1:8">
      <c r="A695" s="1">
        <v>44837</v>
      </c>
      <c r="B695">
        <v>26.17</v>
      </c>
      <c r="C695">
        <v>26.459999</v>
      </c>
      <c r="D695">
        <v>25.92</v>
      </c>
      <c r="E695">
        <v>26.290001</v>
      </c>
      <c r="F695">
        <v>24.527912000000001</v>
      </c>
      <c r="G695">
        <f t="shared" si="10"/>
        <v>8.4387566342971621E-3</v>
      </c>
      <c r="H695">
        <v>3447300</v>
      </c>
    </row>
    <row r="696" spans="1:8">
      <c r="A696" s="1">
        <v>44838</v>
      </c>
      <c r="B696">
        <v>27.450001</v>
      </c>
      <c r="C696">
        <v>27.85</v>
      </c>
      <c r="D696">
        <v>27.370000999999998</v>
      </c>
      <c r="E696">
        <v>27.74</v>
      </c>
      <c r="F696">
        <v>25.880725999999999</v>
      </c>
      <c r="G696">
        <f t="shared" si="10"/>
        <v>5.5154062848888241E-2</v>
      </c>
      <c r="H696">
        <v>4922200</v>
      </c>
    </row>
    <row r="697" spans="1:8">
      <c r="A697" s="1">
        <v>44839</v>
      </c>
      <c r="B697">
        <v>26.82</v>
      </c>
      <c r="C697">
        <v>27.120000999999998</v>
      </c>
      <c r="D697">
        <v>26.629999000000002</v>
      </c>
      <c r="E697">
        <v>27.01</v>
      </c>
      <c r="F697">
        <v>25.199653999999999</v>
      </c>
      <c r="G697">
        <f t="shared" si="10"/>
        <v>-2.6315799641787541E-2</v>
      </c>
      <c r="H697">
        <v>3781600</v>
      </c>
    </row>
    <row r="698" spans="1:8">
      <c r="A698" s="1">
        <v>44840</v>
      </c>
      <c r="B698">
        <v>26.66</v>
      </c>
      <c r="C698">
        <v>26.77</v>
      </c>
      <c r="D698">
        <v>26.35</v>
      </c>
      <c r="E698">
        <v>26.389999</v>
      </c>
      <c r="F698">
        <v>24.621210000000001</v>
      </c>
      <c r="G698">
        <f t="shared" si="10"/>
        <v>-2.2954442152261167E-2</v>
      </c>
      <c r="H698">
        <v>2977400</v>
      </c>
    </row>
    <row r="699" spans="1:8">
      <c r="A699" s="1">
        <v>44841</v>
      </c>
      <c r="B699">
        <v>26.309999000000001</v>
      </c>
      <c r="C699">
        <v>26.360001</v>
      </c>
      <c r="D699">
        <v>26.049999</v>
      </c>
      <c r="E699">
        <v>26.15</v>
      </c>
      <c r="F699">
        <v>24.397295</v>
      </c>
      <c r="G699">
        <f t="shared" si="10"/>
        <v>-9.0943946296709877E-3</v>
      </c>
      <c r="H699">
        <v>3246700</v>
      </c>
    </row>
    <row r="700" spans="1:8">
      <c r="A700" s="1">
        <v>44844</v>
      </c>
      <c r="B700">
        <v>26.059999000000001</v>
      </c>
      <c r="C700">
        <v>26.110001</v>
      </c>
      <c r="D700">
        <v>25.68</v>
      </c>
      <c r="E700">
        <v>25.74</v>
      </c>
      <c r="F700">
        <v>24.014773999999999</v>
      </c>
      <c r="G700">
        <f t="shared" si="10"/>
        <v>-1.5678828329124261E-2</v>
      </c>
      <c r="H700">
        <v>2687700</v>
      </c>
    </row>
    <row r="701" spans="1:8">
      <c r="A701" s="1">
        <v>44845</v>
      </c>
      <c r="B701">
        <v>25.49</v>
      </c>
      <c r="C701">
        <v>25.68</v>
      </c>
      <c r="D701">
        <v>25</v>
      </c>
      <c r="E701">
        <v>25.1</v>
      </c>
      <c r="F701">
        <v>23.417670999999999</v>
      </c>
      <c r="G701">
        <f t="shared" si="10"/>
        <v>-2.4863985811400924E-2</v>
      </c>
      <c r="H701">
        <v>4396800</v>
      </c>
    </row>
    <row r="702" spans="1:8">
      <c r="A702" s="1">
        <v>44846</v>
      </c>
      <c r="B702">
        <v>24.860001</v>
      </c>
      <c r="C702">
        <v>25.219999000000001</v>
      </c>
      <c r="D702">
        <v>24.77</v>
      </c>
      <c r="E702">
        <v>25.01</v>
      </c>
      <c r="F702">
        <v>23.333705999999999</v>
      </c>
      <c r="G702">
        <f t="shared" si="10"/>
        <v>-3.5855401675085607E-3</v>
      </c>
      <c r="H702">
        <v>3333900</v>
      </c>
    </row>
    <row r="703" spans="1:8">
      <c r="A703" s="1">
        <v>44847</v>
      </c>
      <c r="B703">
        <v>25.6</v>
      </c>
      <c r="C703">
        <v>26.5</v>
      </c>
      <c r="D703">
        <v>25.43</v>
      </c>
      <c r="E703">
        <v>26.32</v>
      </c>
      <c r="F703">
        <v>24.555900999999999</v>
      </c>
      <c r="G703">
        <f t="shared" si="10"/>
        <v>5.2378949147640741E-2</v>
      </c>
      <c r="H703">
        <v>5743700</v>
      </c>
    </row>
    <row r="704" spans="1:8">
      <c r="A704" s="1">
        <v>44848</v>
      </c>
      <c r="B704">
        <v>26.190000999999999</v>
      </c>
      <c r="C704">
        <v>26.459999</v>
      </c>
      <c r="D704">
        <v>25.799999</v>
      </c>
      <c r="E704">
        <v>25.82</v>
      </c>
      <c r="F704">
        <v>24.089413</v>
      </c>
      <c r="G704">
        <f t="shared" si="10"/>
        <v>-1.8996981621647646E-2</v>
      </c>
      <c r="H704">
        <v>4186300</v>
      </c>
    </row>
    <row r="705" spans="1:8">
      <c r="A705" s="1">
        <v>44851</v>
      </c>
      <c r="B705">
        <v>27.1</v>
      </c>
      <c r="C705">
        <v>27.299999</v>
      </c>
      <c r="D705">
        <v>26.799999</v>
      </c>
      <c r="E705">
        <v>26.82</v>
      </c>
      <c r="F705">
        <v>25.022386999999998</v>
      </c>
      <c r="G705">
        <f t="shared" si="10"/>
        <v>3.8729627824471979E-2</v>
      </c>
      <c r="H705">
        <v>4804500</v>
      </c>
    </row>
    <row r="706" spans="1:8">
      <c r="A706" s="1">
        <v>44852</v>
      </c>
      <c r="B706">
        <v>26.92</v>
      </c>
      <c r="C706">
        <v>26.959999</v>
      </c>
      <c r="D706">
        <v>26.459999</v>
      </c>
      <c r="E706">
        <v>26.700001</v>
      </c>
      <c r="F706">
        <v>24.910433000000001</v>
      </c>
      <c r="G706">
        <f t="shared" si="10"/>
        <v>-4.4741534850371023E-3</v>
      </c>
      <c r="H706">
        <v>3525100</v>
      </c>
    </row>
    <row r="707" spans="1:8">
      <c r="A707" s="1">
        <v>44853</v>
      </c>
      <c r="B707">
        <v>26.91</v>
      </c>
      <c r="C707">
        <v>26.959999</v>
      </c>
      <c r="D707">
        <v>26.5</v>
      </c>
      <c r="E707">
        <v>26.639999</v>
      </c>
      <c r="F707">
        <v>24.854451999999998</v>
      </c>
      <c r="G707">
        <f t="shared" si="10"/>
        <v>-2.2472913256867955E-3</v>
      </c>
      <c r="H707">
        <v>3439100</v>
      </c>
    </row>
    <row r="708" spans="1:8">
      <c r="A708" s="1">
        <v>44854</v>
      </c>
      <c r="B708">
        <v>26.85</v>
      </c>
      <c r="C708">
        <v>27.17</v>
      </c>
      <c r="D708">
        <v>26.549999</v>
      </c>
      <c r="E708">
        <v>26.620000999999998</v>
      </c>
      <c r="F708">
        <v>24.835794</v>
      </c>
      <c r="G708">
        <f t="shared" ref="G708:G757" si="11">(F708/F707)-1</f>
        <v>-7.5069045980169502E-4</v>
      </c>
      <c r="H708">
        <v>2615100</v>
      </c>
    </row>
    <row r="709" spans="1:8">
      <c r="A709" s="1">
        <v>44855</v>
      </c>
      <c r="B709">
        <v>26.469999000000001</v>
      </c>
      <c r="C709">
        <v>27.24</v>
      </c>
      <c r="D709">
        <v>26.4</v>
      </c>
      <c r="E709">
        <v>27.219999000000001</v>
      </c>
      <c r="F709">
        <v>25.395578</v>
      </c>
      <c r="G709">
        <f t="shared" si="11"/>
        <v>2.2539404216350034E-2</v>
      </c>
      <c r="H709">
        <v>3277200</v>
      </c>
    </row>
    <row r="710" spans="1:8">
      <c r="A710" s="1">
        <v>44858</v>
      </c>
      <c r="B710">
        <v>26.719999000000001</v>
      </c>
      <c r="C710">
        <v>27.09</v>
      </c>
      <c r="D710">
        <v>26.709999</v>
      </c>
      <c r="E710">
        <v>26.940000999999999</v>
      </c>
      <c r="F710">
        <v>25.134346000000001</v>
      </c>
      <c r="G710">
        <f t="shared" si="11"/>
        <v>-1.0286515235053861E-2</v>
      </c>
      <c r="H710">
        <v>2830000</v>
      </c>
    </row>
    <row r="711" spans="1:8">
      <c r="A711" s="1">
        <v>44859</v>
      </c>
      <c r="B711">
        <v>25.73</v>
      </c>
      <c r="C711">
        <v>25.9</v>
      </c>
      <c r="D711">
        <v>25.49</v>
      </c>
      <c r="E711">
        <v>25.690000999999999</v>
      </c>
      <c r="F711">
        <v>23.968129999999999</v>
      </c>
      <c r="G711">
        <f t="shared" si="11"/>
        <v>-4.6399297598592848E-2</v>
      </c>
      <c r="H711">
        <v>4817900</v>
      </c>
    </row>
    <row r="712" spans="1:8">
      <c r="A712" s="1">
        <v>44860</v>
      </c>
      <c r="B712">
        <v>25.76</v>
      </c>
      <c r="C712">
        <v>26.1</v>
      </c>
      <c r="D712">
        <v>25.73</v>
      </c>
      <c r="E712">
        <v>25.91</v>
      </c>
      <c r="F712">
        <v>24.173380000000002</v>
      </c>
      <c r="G712">
        <f t="shared" si="11"/>
        <v>8.5634548878033012E-3</v>
      </c>
      <c r="H712">
        <v>3709200</v>
      </c>
    </row>
    <row r="713" spans="1:8">
      <c r="A713" s="1">
        <v>44861</v>
      </c>
      <c r="B713">
        <v>26.190000999999999</v>
      </c>
      <c r="C713">
        <v>26.440000999999999</v>
      </c>
      <c r="D713">
        <v>25.98</v>
      </c>
      <c r="E713">
        <v>26.040001</v>
      </c>
      <c r="F713">
        <v>24.294668000000001</v>
      </c>
      <c r="G713">
        <f t="shared" si="11"/>
        <v>5.0174199884336357E-3</v>
      </c>
      <c r="H713">
        <v>2919900</v>
      </c>
    </row>
    <row r="714" spans="1:8">
      <c r="A714" s="1">
        <v>44862</v>
      </c>
      <c r="B714">
        <v>25.75</v>
      </c>
      <c r="C714">
        <v>25.969999000000001</v>
      </c>
      <c r="D714">
        <v>25.610001</v>
      </c>
      <c r="E714">
        <v>25.93</v>
      </c>
      <c r="F714">
        <v>24.192041</v>
      </c>
      <c r="G714">
        <f t="shared" si="11"/>
        <v>-4.2242602368552928E-3</v>
      </c>
      <c r="H714">
        <v>2461100</v>
      </c>
    </row>
    <row r="715" spans="1:8">
      <c r="A715" s="1">
        <v>44865</v>
      </c>
      <c r="B715">
        <v>25.65</v>
      </c>
      <c r="C715">
        <v>26.219999000000001</v>
      </c>
      <c r="D715">
        <v>25.639999</v>
      </c>
      <c r="E715">
        <v>25.91</v>
      </c>
      <c r="F715">
        <v>24.173380000000002</v>
      </c>
      <c r="G715">
        <f t="shared" si="11"/>
        <v>-7.713693937604349E-4</v>
      </c>
      <c r="H715">
        <v>2504400</v>
      </c>
    </row>
    <row r="716" spans="1:8">
      <c r="A716" s="1">
        <v>44866</v>
      </c>
      <c r="B716">
        <v>26.66</v>
      </c>
      <c r="C716">
        <v>26.690000999999999</v>
      </c>
      <c r="D716">
        <v>26.33</v>
      </c>
      <c r="E716">
        <v>26.440000999999999</v>
      </c>
      <c r="F716">
        <v>24.667857999999999</v>
      </c>
      <c r="G716">
        <f t="shared" si="11"/>
        <v>2.0455476230464953E-2</v>
      </c>
      <c r="H716">
        <v>2607800</v>
      </c>
    </row>
    <row r="717" spans="1:8">
      <c r="A717" s="1">
        <v>44867</v>
      </c>
      <c r="B717">
        <v>26.280000999999999</v>
      </c>
      <c r="C717">
        <v>26.629999000000002</v>
      </c>
      <c r="D717">
        <v>26.08</v>
      </c>
      <c r="E717">
        <v>26.1</v>
      </c>
      <c r="F717">
        <v>24.350646999999999</v>
      </c>
      <c r="G717">
        <f t="shared" si="11"/>
        <v>-1.2859284336726784E-2</v>
      </c>
      <c r="H717">
        <v>2955900</v>
      </c>
    </row>
    <row r="718" spans="1:8">
      <c r="A718" s="1">
        <v>44868</v>
      </c>
      <c r="B718">
        <v>25.620000999999998</v>
      </c>
      <c r="C718">
        <v>26</v>
      </c>
      <c r="D718">
        <v>25.620000999999998</v>
      </c>
      <c r="E718">
        <v>25.889999</v>
      </c>
      <c r="F718">
        <v>24.154722</v>
      </c>
      <c r="G718">
        <f t="shared" si="11"/>
        <v>-8.0459874433725931E-3</v>
      </c>
      <c r="H718">
        <v>3008900</v>
      </c>
    </row>
    <row r="719" spans="1:8">
      <c r="A719" s="1">
        <v>44869</v>
      </c>
      <c r="B719">
        <v>27.66</v>
      </c>
      <c r="C719">
        <v>28.24</v>
      </c>
      <c r="D719">
        <v>27.469999000000001</v>
      </c>
      <c r="E719">
        <v>28.16</v>
      </c>
      <c r="F719">
        <v>26.272573000000001</v>
      </c>
      <c r="G719">
        <f t="shared" si="11"/>
        <v>8.767854997461777E-2</v>
      </c>
      <c r="H719">
        <v>8836000</v>
      </c>
    </row>
    <row r="720" spans="1:8">
      <c r="A720" s="1">
        <v>44872</v>
      </c>
      <c r="B720">
        <v>27.52</v>
      </c>
      <c r="C720">
        <v>27.76</v>
      </c>
      <c r="D720">
        <v>27.5</v>
      </c>
      <c r="E720">
        <v>27.58</v>
      </c>
      <c r="F720">
        <v>25.731449000000001</v>
      </c>
      <c r="G720">
        <f t="shared" si="11"/>
        <v>-2.0596536167203694E-2</v>
      </c>
      <c r="H720">
        <v>3729800</v>
      </c>
    </row>
    <row r="721" spans="1:8">
      <c r="A721" s="1">
        <v>44873</v>
      </c>
      <c r="B721">
        <v>27.700001</v>
      </c>
      <c r="C721">
        <v>27.92</v>
      </c>
      <c r="D721">
        <v>27.6</v>
      </c>
      <c r="E721">
        <v>27.73</v>
      </c>
      <c r="F721">
        <v>25.871395</v>
      </c>
      <c r="G721">
        <f t="shared" si="11"/>
        <v>5.438714314145221E-3</v>
      </c>
      <c r="H721">
        <v>2163800</v>
      </c>
    </row>
    <row r="722" spans="1:8">
      <c r="A722" s="1">
        <v>44874</v>
      </c>
      <c r="B722">
        <v>27.360001</v>
      </c>
      <c r="C722">
        <v>27.459999</v>
      </c>
      <c r="D722">
        <v>27.120000999999998</v>
      </c>
      <c r="E722">
        <v>27.139999</v>
      </c>
      <c r="F722">
        <v>25.32094</v>
      </c>
      <c r="G722">
        <f t="shared" si="11"/>
        <v>-2.1276587520696055E-2</v>
      </c>
      <c r="H722">
        <v>2022300</v>
      </c>
    </row>
    <row r="723" spans="1:8">
      <c r="A723" s="1">
        <v>44875</v>
      </c>
      <c r="B723">
        <v>27.65</v>
      </c>
      <c r="C723">
        <v>27.860001</v>
      </c>
      <c r="D723">
        <v>27.48</v>
      </c>
      <c r="E723">
        <v>27.85</v>
      </c>
      <c r="F723">
        <v>25.983353000000001</v>
      </c>
      <c r="G723">
        <f t="shared" si="11"/>
        <v>2.616067965881208E-2</v>
      </c>
      <c r="H723">
        <v>3333500</v>
      </c>
    </row>
    <row r="724" spans="1:8">
      <c r="A724" s="1">
        <v>44876</v>
      </c>
      <c r="B724">
        <v>27.940000999999999</v>
      </c>
      <c r="C724">
        <v>28.129999000000002</v>
      </c>
      <c r="D724">
        <v>27.77</v>
      </c>
      <c r="E724">
        <v>28.049999</v>
      </c>
      <c r="F724">
        <v>26.169947000000001</v>
      </c>
      <c r="G724">
        <f t="shared" si="11"/>
        <v>7.1812902668872969E-3</v>
      </c>
      <c r="H724">
        <v>2447200</v>
      </c>
    </row>
    <row r="725" spans="1:8">
      <c r="A725" s="1">
        <v>44879</v>
      </c>
      <c r="B725">
        <v>28.360001</v>
      </c>
      <c r="C725">
        <v>28.48</v>
      </c>
      <c r="D725">
        <v>28.139999</v>
      </c>
      <c r="E725">
        <v>28.190000999999999</v>
      </c>
      <c r="F725">
        <v>26.300566</v>
      </c>
      <c r="G725">
        <f t="shared" si="11"/>
        <v>4.9911832072109252E-3</v>
      </c>
      <c r="H725">
        <v>2350900</v>
      </c>
    </row>
    <row r="726" spans="1:8">
      <c r="A726" s="1">
        <v>44880</v>
      </c>
      <c r="B726">
        <v>28.879999000000002</v>
      </c>
      <c r="C726">
        <v>28.879999000000002</v>
      </c>
      <c r="D726">
        <v>28.1</v>
      </c>
      <c r="E726">
        <v>28.25</v>
      </c>
      <c r="F726">
        <v>26.356544</v>
      </c>
      <c r="G726">
        <f t="shared" si="11"/>
        <v>2.1283952596304889E-3</v>
      </c>
      <c r="H726">
        <v>2694200</v>
      </c>
    </row>
    <row r="727" spans="1:8">
      <c r="A727" s="1">
        <v>44881</v>
      </c>
      <c r="B727">
        <v>28.41</v>
      </c>
      <c r="C727">
        <v>28.459999</v>
      </c>
      <c r="D727">
        <v>28.23</v>
      </c>
      <c r="E727">
        <v>28.27</v>
      </c>
      <c r="F727">
        <v>26.375202000000002</v>
      </c>
      <c r="G727">
        <f t="shared" si="11"/>
        <v>7.0790768319262121E-4</v>
      </c>
      <c r="H727">
        <v>2114800</v>
      </c>
    </row>
    <row r="728" spans="1:8">
      <c r="A728" s="1">
        <v>44882</v>
      </c>
      <c r="B728">
        <v>28.120000999999998</v>
      </c>
      <c r="C728">
        <v>28.59</v>
      </c>
      <c r="D728">
        <v>28.110001</v>
      </c>
      <c r="E728">
        <v>28.58</v>
      </c>
      <c r="F728">
        <v>26.664422999999999</v>
      </c>
      <c r="G728">
        <f t="shared" si="11"/>
        <v>1.096564113518439E-2</v>
      </c>
      <c r="H728">
        <v>2385600</v>
      </c>
    </row>
    <row r="729" spans="1:8">
      <c r="A729" s="1">
        <v>44883</v>
      </c>
      <c r="B729">
        <v>28.67</v>
      </c>
      <c r="C729">
        <v>28.690000999999999</v>
      </c>
      <c r="D729">
        <v>28.440000999999999</v>
      </c>
      <c r="E729">
        <v>28.549999</v>
      </c>
      <c r="F729">
        <v>26.636434999999999</v>
      </c>
      <c r="G729">
        <f t="shared" si="11"/>
        <v>-1.0496383139436682E-3</v>
      </c>
      <c r="H729">
        <v>1711600</v>
      </c>
    </row>
    <row r="730" spans="1:8">
      <c r="A730" s="1">
        <v>44886</v>
      </c>
      <c r="B730">
        <v>28.719999000000001</v>
      </c>
      <c r="C730">
        <v>28.77</v>
      </c>
      <c r="D730">
        <v>28.51</v>
      </c>
      <c r="E730">
        <v>28.75</v>
      </c>
      <c r="F730">
        <v>26.823029999999999</v>
      </c>
      <c r="G730">
        <f t="shared" si="11"/>
        <v>7.0052542691994013E-3</v>
      </c>
      <c r="H730">
        <v>2024400</v>
      </c>
    </row>
    <row r="731" spans="1:8">
      <c r="A731" s="1">
        <v>44887</v>
      </c>
      <c r="B731">
        <v>28.85</v>
      </c>
      <c r="C731">
        <v>29.139999</v>
      </c>
      <c r="D731">
        <v>28.809999000000001</v>
      </c>
      <c r="E731">
        <v>28.950001</v>
      </c>
      <c r="F731">
        <v>27.009626000000001</v>
      </c>
      <c r="G731">
        <f t="shared" si="11"/>
        <v>6.9565593447125096E-3</v>
      </c>
      <c r="H731">
        <v>1887400</v>
      </c>
    </row>
    <row r="732" spans="1:8">
      <c r="A732" s="1">
        <v>44888</v>
      </c>
      <c r="B732">
        <v>29.33</v>
      </c>
      <c r="C732">
        <v>29.559999000000001</v>
      </c>
      <c r="D732">
        <v>29.309999000000001</v>
      </c>
      <c r="E732">
        <v>29.469999000000001</v>
      </c>
      <c r="F732">
        <v>27.494772000000001</v>
      </c>
      <c r="G732">
        <f t="shared" si="11"/>
        <v>1.7961966596649726E-2</v>
      </c>
      <c r="H732">
        <v>2596500</v>
      </c>
    </row>
    <row r="733" spans="1:8">
      <c r="A733" s="1">
        <v>44890</v>
      </c>
      <c r="B733">
        <v>29.639999</v>
      </c>
      <c r="C733">
        <v>29.799999</v>
      </c>
      <c r="D733">
        <v>29.58</v>
      </c>
      <c r="E733">
        <v>29.719999000000001</v>
      </c>
      <c r="F733">
        <v>27.728016</v>
      </c>
      <c r="G733">
        <f t="shared" si="11"/>
        <v>8.4832127358611675E-3</v>
      </c>
      <c r="H733">
        <v>756600</v>
      </c>
    </row>
    <row r="734" spans="1:8">
      <c r="A734" s="1">
        <v>44893</v>
      </c>
      <c r="B734">
        <v>29.43</v>
      </c>
      <c r="C734">
        <v>29.57</v>
      </c>
      <c r="D734">
        <v>29.27</v>
      </c>
      <c r="E734">
        <v>29.280000999999999</v>
      </c>
      <c r="F734">
        <v>27.317509000000001</v>
      </c>
      <c r="G734">
        <f t="shared" si="11"/>
        <v>-1.4804773626789558E-2</v>
      </c>
      <c r="H734">
        <v>2028100</v>
      </c>
    </row>
    <row r="735" spans="1:8">
      <c r="A735" s="1">
        <v>44894</v>
      </c>
      <c r="B735">
        <v>30.549999</v>
      </c>
      <c r="C735">
        <v>30.870000999999998</v>
      </c>
      <c r="D735">
        <v>30.440000999999999</v>
      </c>
      <c r="E735">
        <v>30.48</v>
      </c>
      <c r="F735">
        <v>28.437076999999999</v>
      </c>
      <c r="G735">
        <f t="shared" si="11"/>
        <v>4.0983531843990617E-2</v>
      </c>
      <c r="H735">
        <v>3336900</v>
      </c>
    </row>
    <row r="736" spans="1:8">
      <c r="A736" s="1">
        <v>44895</v>
      </c>
      <c r="B736">
        <v>30.690000999999999</v>
      </c>
      <c r="C736">
        <v>30.889999</v>
      </c>
      <c r="D736">
        <v>30.280000999999999</v>
      </c>
      <c r="E736">
        <v>30.860001</v>
      </c>
      <c r="F736">
        <v>28.791606999999999</v>
      </c>
      <c r="G736">
        <f t="shared" si="11"/>
        <v>1.2467174456783914E-2</v>
      </c>
      <c r="H736">
        <v>2853900</v>
      </c>
    </row>
    <row r="737" spans="1:8">
      <c r="A737" s="1">
        <v>44896</v>
      </c>
      <c r="B737">
        <v>30.85</v>
      </c>
      <c r="C737">
        <v>30.879999000000002</v>
      </c>
      <c r="D737">
        <v>30.49</v>
      </c>
      <c r="E737">
        <v>30.549999</v>
      </c>
      <c r="F737">
        <v>28.502383999999999</v>
      </c>
      <c r="G737">
        <f t="shared" si="11"/>
        <v>-1.004539274240579E-2</v>
      </c>
      <c r="H737">
        <v>1778700</v>
      </c>
    </row>
    <row r="738" spans="1:8">
      <c r="A738" s="1">
        <v>44897</v>
      </c>
      <c r="B738">
        <v>30.32</v>
      </c>
      <c r="C738">
        <v>30.66</v>
      </c>
      <c r="D738">
        <v>30.32</v>
      </c>
      <c r="E738">
        <v>30.58</v>
      </c>
      <c r="F738">
        <v>28.530376</v>
      </c>
      <c r="G738">
        <f t="shared" si="11"/>
        <v>9.8209328735454626E-4</v>
      </c>
      <c r="H738">
        <v>2012600</v>
      </c>
    </row>
    <row r="739" spans="1:8">
      <c r="A739" s="1">
        <v>44900</v>
      </c>
      <c r="B739">
        <v>30.77</v>
      </c>
      <c r="C739">
        <v>30.84</v>
      </c>
      <c r="D739">
        <v>30.34</v>
      </c>
      <c r="E739">
        <v>30.4</v>
      </c>
      <c r="F739">
        <v>28.362435999999999</v>
      </c>
      <c r="G739">
        <f t="shared" si="11"/>
        <v>-5.8863577542757062E-3</v>
      </c>
      <c r="H739">
        <v>2349200</v>
      </c>
    </row>
    <row r="740" spans="1:8">
      <c r="A740" s="1">
        <v>44901</v>
      </c>
      <c r="B740">
        <v>30.57</v>
      </c>
      <c r="C740">
        <v>30.73</v>
      </c>
      <c r="D740">
        <v>30.27</v>
      </c>
      <c r="E740">
        <v>30.370000999999998</v>
      </c>
      <c r="F740">
        <v>28.334451999999999</v>
      </c>
      <c r="G740">
        <f t="shared" si="11"/>
        <v>-9.8665714045154118E-4</v>
      </c>
      <c r="H740">
        <v>2142200</v>
      </c>
    </row>
    <row r="741" spans="1:8">
      <c r="A741" s="1">
        <v>44902</v>
      </c>
      <c r="B741">
        <v>30.26</v>
      </c>
      <c r="C741">
        <v>30.43</v>
      </c>
      <c r="D741">
        <v>30.059999000000001</v>
      </c>
      <c r="E741">
        <v>30.07</v>
      </c>
      <c r="F741">
        <v>28.054556000000002</v>
      </c>
      <c r="G741">
        <f t="shared" si="11"/>
        <v>-9.8782923347167095E-3</v>
      </c>
      <c r="H741">
        <v>1749600</v>
      </c>
    </row>
    <row r="742" spans="1:8">
      <c r="A742" s="1">
        <v>44903</v>
      </c>
      <c r="B742">
        <v>30.27</v>
      </c>
      <c r="C742">
        <v>30.41</v>
      </c>
      <c r="D742">
        <v>30.15</v>
      </c>
      <c r="E742">
        <v>30.23</v>
      </c>
      <c r="F742">
        <v>28.203832999999999</v>
      </c>
      <c r="G742">
        <f t="shared" si="11"/>
        <v>5.3209539299070574E-3</v>
      </c>
      <c r="H742">
        <v>1531700</v>
      </c>
    </row>
    <row r="743" spans="1:8">
      <c r="A743" s="1">
        <v>44904</v>
      </c>
      <c r="B743">
        <v>30.469999000000001</v>
      </c>
      <c r="C743">
        <v>30.59</v>
      </c>
      <c r="D743">
        <v>30.360001</v>
      </c>
      <c r="E743">
        <v>30.360001</v>
      </c>
      <c r="F743">
        <v>28.325120999999999</v>
      </c>
      <c r="G743">
        <f t="shared" si="11"/>
        <v>4.3004083877535848E-3</v>
      </c>
      <c r="H743">
        <v>1685700</v>
      </c>
    </row>
    <row r="744" spans="1:8">
      <c r="A744" s="1">
        <v>44907</v>
      </c>
      <c r="B744">
        <v>30.370000999999998</v>
      </c>
      <c r="C744">
        <v>30.52</v>
      </c>
      <c r="D744">
        <v>30.25</v>
      </c>
      <c r="E744">
        <v>30.459999</v>
      </c>
      <c r="F744">
        <v>28.418417000000002</v>
      </c>
      <c r="G744">
        <f t="shared" si="11"/>
        <v>3.2937546851079524E-3</v>
      </c>
      <c r="H744">
        <v>2446600</v>
      </c>
    </row>
    <row r="745" spans="1:8">
      <c r="A745" s="1">
        <v>44908</v>
      </c>
      <c r="B745">
        <v>31.190000999999999</v>
      </c>
      <c r="C745">
        <v>31.27</v>
      </c>
      <c r="D745">
        <v>30.690000999999999</v>
      </c>
      <c r="E745">
        <v>30.85</v>
      </c>
      <c r="F745">
        <v>28.782278000000002</v>
      </c>
      <c r="G745">
        <f t="shared" si="11"/>
        <v>1.2803704020529993E-2</v>
      </c>
      <c r="H745">
        <v>3498200</v>
      </c>
    </row>
    <row r="746" spans="1:8">
      <c r="A746" s="1">
        <v>44909</v>
      </c>
      <c r="B746">
        <v>30.92</v>
      </c>
      <c r="C746">
        <v>30.93</v>
      </c>
      <c r="D746">
        <v>30.52</v>
      </c>
      <c r="E746">
        <v>30.620000999999998</v>
      </c>
      <c r="F746">
        <v>28.567693999999999</v>
      </c>
      <c r="G746">
        <f t="shared" si="11"/>
        <v>-7.4554210059398773E-3</v>
      </c>
      <c r="H746">
        <v>2142400</v>
      </c>
    </row>
    <row r="747" spans="1:8">
      <c r="A747" s="1">
        <v>44910</v>
      </c>
      <c r="B747">
        <v>30.18</v>
      </c>
      <c r="C747">
        <v>30.219999000000001</v>
      </c>
      <c r="D747">
        <v>29.870000999999998</v>
      </c>
      <c r="E747">
        <v>29.969999000000001</v>
      </c>
      <c r="F747">
        <v>27.961259999999999</v>
      </c>
      <c r="G747">
        <f t="shared" si="11"/>
        <v>-2.1227964707266844E-2</v>
      </c>
      <c r="H747">
        <v>2249500</v>
      </c>
    </row>
    <row r="748" spans="1:8">
      <c r="A748" s="1">
        <v>44911</v>
      </c>
      <c r="B748">
        <v>29.790001</v>
      </c>
      <c r="C748">
        <v>29.969999000000001</v>
      </c>
      <c r="D748">
        <v>29.629999000000002</v>
      </c>
      <c r="E748">
        <v>29.879999000000002</v>
      </c>
      <c r="F748">
        <v>27.877291</v>
      </c>
      <c r="G748">
        <f t="shared" si="11"/>
        <v>-3.003047788261326E-3</v>
      </c>
      <c r="H748">
        <v>2575800</v>
      </c>
    </row>
    <row r="749" spans="1:8">
      <c r="A749" s="1">
        <v>44914</v>
      </c>
      <c r="B749">
        <v>30</v>
      </c>
      <c r="C749">
        <v>30.24</v>
      </c>
      <c r="D749">
        <v>29.799999</v>
      </c>
      <c r="E749">
        <v>29.959999</v>
      </c>
      <c r="F749">
        <v>27.951929</v>
      </c>
      <c r="G749">
        <f t="shared" si="11"/>
        <v>2.6773763634351244E-3</v>
      </c>
      <c r="H749">
        <v>2118600</v>
      </c>
    </row>
    <row r="750" spans="1:8">
      <c r="A750" s="1">
        <v>44915</v>
      </c>
      <c r="B750">
        <v>30.33</v>
      </c>
      <c r="C750">
        <v>30.610001</v>
      </c>
      <c r="D750">
        <v>30.309999000000001</v>
      </c>
      <c r="E750">
        <v>30.459999</v>
      </c>
      <c r="F750">
        <v>28.418417000000002</v>
      </c>
      <c r="G750">
        <f t="shared" si="11"/>
        <v>1.6688937640046309E-2</v>
      </c>
      <c r="H750">
        <v>2069800</v>
      </c>
    </row>
    <row r="751" spans="1:8">
      <c r="A751" s="1">
        <v>44916</v>
      </c>
      <c r="B751">
        <v>30.780000999999999</v>
      </c>
      <c r="C751">
        <v>30.92</v>
      </c>
      <c r="D751">
        <v>30.75</v>
      </c>
      <c r="E751">
        <v>30.85</v>
      </c>
      <c r="F751">
        <v>28.782278000000002</v>
      </c>
      <c r="G751">
        <f t="shared" si="11"/>
        <v>1.2803704020529993E-2</v>
      </c>
      <c r="H751">
        <v>1688300</v>
      </c>
    </row>
    <row r="752" spans="1:8">
      <c r="A752" s="1">
        <v>44917</v>
      </c>
      <c r="B752">
        <v>30.889999</v>
      </c>
      <c r="C752">
        <v>30.940000999999999</v>
      </c>
      <c r="D752">
        <v>30.5</v>
      </c>
      <c r="E752">
        <v>30.780000999999999</v>
      </c>
      <c r="F752">
        <v>28.71697</v>
      </c>
      <c r="G752">
        <f t="shared" si="11"/>
        <v>-2.2690351333554126E-3</v>
      </c>
      <c r="H752">
        <v>2211400</v>
      </c>
    </row>
    <row r="753" spans="1:8">
      <c r="A753" s="1">
        <v>44918</v>
      </c>
      <c r="B753">
        <v>30.75</v>
      </c>
      <c r="C753">
        <v>30.940000999999999</v>
      </c>
      <c r="D753">
        <v>30.639999</v>
      </c>
      <c r="E753">
        <v>30.940000999999999</v>
      </c>
      <c r="F753">
        <v>28.866243000000001</v>
      </c>
      <c r="G753">
        <f t="shared" si="11"/>
        <v>5.1980762594383556E-3</v>
      </c>
      <c r="H753">
        <v>1014900</v>
      </c>
    </row>
    <row r="754" spans="1:8">
      <c r="A754" s="1">
        <v>44922</v>
      </c>
      <c r="B754">
        <v>30.98</v>
      </c>
      <c r="C754">
        <v>31.129999000000002</v>
      </c>
      <c r="D754">
        <v>30.93</v>
      </c>
      <c r="E754">
        <v>31.07</v>
      </c>
      <c r="F754">
        <v>28.987532000000002</v>
      </c>
      <c r="G754">
        <f t="shared" si="11"/>
        <v>4.2017591274348121E-3</v>
      </c>
      <c r="H754">
        <v>981200</v>
      </c>
    </row>
    <row r="755" spans="1:8">
      <c r="A755" s="1">
        <v>44923</v>
      </c>
      <c r="B755">
        <v>31.450001</v>
      </c>
      <c r="C755">
        <v>31.5</v>
      </c>
      <c r="D755">
        <v>31.02</v>
      </c>
      <c r="E755">
        <v>31.030000999999999</v>
      </c>
      <c r="F755">
        <v>28.950213999999999</v>
      </c>
      <c r="G755">
        <f t="shared" si="11"/>
        <v>-1.2873810712827893E-3</v>
      </c>
      <c r="H755">
        <v>1664300</v>
      </c>
    </row>
    <row r="756" spans="1:8">
      <c r="A756" s="1">
        <v>44924</v>
      </c>
      <c r="B756">
        <v>31.200001</v>
      </c>
      <c r="C756">
        <v>31.290001</v>
      </c>
      <c r="D756">
        <v>31.17</v>
      </c>
      <c r="E756">
        <v>31.209999</v>
      </c>
      <c r="F756">
        <v>29.118147</v>
      </c>
      <c r="G756">
        <f t="shared" si="11"/>
        <v>5.8007515937534837E-3</v>
      </c>
      <c r="H756">
        <v>1522900</v>
      </c>
    </row>
    <row r="757" spans="1:8">
      <c r="A757" s="1">
        <v>44925</v>
      </c>
      <c r="B757">
        <v>31.059999000000001</v>
      </c>
      <c r="C757">
        <v>31.27</v>
      </c>
      <c r="D757">
        <v>31.049999</v>
      </c>
      <c r="E757">
        <v>31.16</v>
      </c>
      <c r="F757">
        <v>29.071498999999999</v>
      </c>
      <c r="G757">
        <f t="shared" si="11"/>
        <v>-1.6020250189684448E-3</v>
      </c>
      <c r="H757">
        <v>891900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165-403D-42E8-8266-50174D9F0729}">
  <dimension ref="A1:K757"/>
  <sheetViews>
    <sheetView zoomScaleNormal="100" workbookViewId="0">
      <selection activeCell="I23" sqref="I23"/>
    </sheetView>
  </sheetViews>
  <sheetFormatPr defaultRowHeight="15"/>
  <cols>
    <col min="11" max="11" width="9.140625" customWidth="1"/>
  </cols>
  <sheetData>
    <row r="1" spans="1:11" ht="15.75" thickBot="1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13</v>
      </c>
      <c r="H1" s="2" t="s">
        <v>0</v>
      </c>
    </row>
    <row r="2" spans="1:11">
      <c r="A2" s="1">
        <v>43832</v>
      </c>
      <c r="B2">
        <v>206.75</v>
      </c>
      <c r="C2">
        <v>209.78999300000001</v>
      </c>
      <c r="D2">
        <v>206.270004</v>
      </c>
      <c r="E2">
        <v>209.779999</v>
      </c>
      <c r="F2">
        <v>209.779999</v>
      </c>
      <c r="G2" t="s">
        <v>14</v>
      </c>
      <c r="H2">
        <v>12077100</v>
      </c>
      <c r="J2" s="4" t="s">
        <v>29</v>
      </c>
      <c r="K2" s="4"/>
    </row>
    <row r="3" spans="1:11">
      <c r="A3" s="1">
        <v>43833</v>
      </c>
      <c r="B3">
        <v>207.21000699999999</v>
      </c>
      <c r="C3">
        <v>210.39999399999999</v>
      </c>
      <c r="D3">
        <v>206.949997</v>
      </c>
      <c r="E3">
        <v>208.66999799999999</v>
      </c>
      <c r="F3">
        <v>208.66999799999999</v>
      </c>
      <c r="G3">
        <f>(F3/F2)-1</f>
        <v>-5.2912622999869985E-3</v>
      </c>
      <c r="H3">
        <v>11188400</v>
      </c>
    </row>
    <row r="4" spans="1:11">
      <c r="A4" s="1">
        <v>43836</v>
      </c>
      <c r="B4">
        <v>206.699997</v>
      </c>
      <c r="C4">
        <v>212.779999</v>
      </c>
      <c r="D4">
        <v>206.520004</v>
      </c>
      <c r="E4">
        <v>212.60000600000001</v>
      </c>
      <c r="F4">
        <v>212.60000600000001</v>
      </c>
      <c r="G4">
        <f t="shared" ref="G4:G67" si="0">(F4/F3)-1</f>
        <v>1.8833603477582894E-2</v>
      </c>
      <c r="H4">
        <v>17058900</v>
      </c>
      <c r="J4" t="s">
        <v>15</v>
      </c>
      <c r="K4">
        <v>-2.484925180515382E-4</v>
      </c>
    </row>
    <row r="5" spans="1:11">
      <c r="A5" s="1">
        <v>43837</v>
      </c>
      <c r="B5">
        <v>212.820007</v>
      </c>
      <c r="C5">
        <v>214.58000200000001</v>
      </c>
      <c r="D5">
        <v>211.75</v>
      </c>
      <c r="E5">
        <v>213.05999800000001</v>
      </c>
      <c r="F5">
        <v>213.05999800000001</v>
      </c>
      <c r="G5">
        <f t="shared" si="0"/>
        <v>2.1636499859740699E-3</v>
      </c>
      <c r="H5">
        <v>14912400</v>
      </c>
      <c r="J5" t="s">
        <v>17</v>
      </c>
      <c r="K5">
        <v>1.1170101462221699E-3</v>
      </c>
    </row>
    <row r="6" spans="1:11">
      <c r="A6" s="1">
        <v>43838</v>
      </c>
      <c r="B6">
        <v>213</v>
      </c>
      <c r="C6">
        <v>216.240005</v>
      </c>
      <c r="D6">
        <v>212.61000100000001</v>
      </c>
      <c r="E6">
        <v>215.220001</v>
      </c>
      <c r="F6">
        <v>215.220001</v>
      </c>
      <c r="G6">
        <f t="shared" si="0"/>
        <v>1.0138003474495338E-2</v>
      </c>
      <c r="H6">
        <v>13475000</v>
      </c>
      <c r="J6" t="s">
        <v>18</v>
      </c>
      <c r="K6">
        <v>4.3558339766658349E-4</v>
      </c>
    </row>
    <row r="7" spans="1:11">
      <c r="A7" s="1">
        <v>43839</v>
      </c>
      <c r="B7">
        <v>217.53999300000001</v>
      </c>
      <c r="C7">
        <v>218.38000500000001</v>
      </c>
      <c r="D7">
        <v>216.279999</v>
      </c>
      <c r="E7">
        <v>218.300003</v>
      </c>
      <c r="F7">
        <v>218.300003</v>
      </c>
      <c r="G7">
        <f t="shared" si="0"/>
        <v>1.4310946871522345E-2</v>
      </c>
      <c r="H7">
        <v>12642800</v>
      </c>
      <c r="J7" t="s">
        <v>19</v>
      </c>
      <c r="K7" t="e">
        <v>#N/A</v>
      </c>
    </row>
    <row r="8" spans="1:11">
      <c r="A8" s="1">
        <v>43840</v>
      </c>
      <c r="B8">
        <v>219.199997</v>
      </c>
      <c r="C8">
        <v>219.88000500000001</v>
      </c>
      <c r="D8">
        <v>217.41999799999999</v>
      </c>
      <c r="E8">
        <v>218.05999800000001</v>
      </c>
      <c r="F8">
        <v>218.05999800000001</v>
      </c>
      <c r="G8">
        <f t="shared" si="0"/>
        <v>-1.0994273783861974E-3</v>
      </c>
      <c r="H8">
        <v>12119400</v>
      </c>
      <c r="J8" t="s">
        <v>20</v>
      </c>
      <c r="K8">
        <v>3.0692381927870493E-2</v>
      </c>
    </row>
    <row r="9" spans="1:11">
      <c r="A9" s="1">
        <v>43843</v>
      </c>
      <c r="B9">
        <v>219.60000600000001</v>
      </c>
      <c r="C9">
        <v>221.970001</v>
      </c>
      <c r="D9">
        <v>219.21000699999999</v>
      </c>
      <c r="E9">
        <v>221.91000399999999</v>
      </c>
      <c r="F9">
        <v>221.91000399999999</v>
      </c>
      <c r="G9">
        <f t="shared" si="0"/>
        <v>1.7655718771491413E-2</v>
      </c>
      <c r="H9">
        <v>14463400</v>
      </c>
      <c r="J9" t="s">
        <v>21</v>
      </c>
      <c r="K9">
        <v>9.4202230840627127E-4</v>
      </c>
    </row>
    <row r="10" spans="1:11">
      <c r="A10" s="1">
        <v>43844</v>
      </c>
      <c r="B10">
        <v>221.61000100000001</v>
      </c>
      <c r="C10">
        <v>222.38000500000001</v>
      </c>
      <c r="D10">
        <v>218.63000500000001</v>
      </c>
      <c r="E10">
        <v>219.05999800000001</v>
      </c>
      <c r="F10">
        <v>219.05999800000001</v>
      </c>
      <c r="G10">
        <f t="shared" si="0"/>
        <v>-1.2843071283978658E-2</v>
      </c>
      <c r="H10">
        <v>13288900</v>
      </c>
      <c r="J10" t="s">
        <v>22</v>
      </c>
      <c r="K10">
        <v>14.263946762425739</v>
      </c>
    </row>
    <row r="11" spans="1:11">
      <c r="A11" s="1">
        <v>43845</v>
      </c>
      <c r="B11">
        <v>220.61000100000001</v>
      </c>
      <c r="C11">
        <v>221.679993</v>
      </c>
      <c r="D11">
        <v>220.13999899999999</v>
      </c>
      <c r="E11">
        <v>221.14999399999999</v>
      </c>
      <c r="F11">
        <v>221.14999399999999</v>
      </c>
      <c r="G11">
        <f t="shared" si="0"/>
        <v>9.540746914459497E-3</v>
      </c>
      <c r="H11">
        <v>10036500</v>
      </c>
      <c r="J11" t="s">
        <v>23</v>
      </c>
      <c r="K11">
        <v>-1.2935655708738738</v>
      </c>
    </row>
    <row r="12" spans="1:11">
      <c r="A12" s="1">
        <v>43846</v>
      </c>
      <c r="B12">
        <v>222.570007</v>
      </c>
      <c r="C12">
        <v>222.63000500000001</v>
      </c>
      <c r="D12">
        <v>220.38999899999999</v>
      </c>
      <c r="E12">
        <v>221.770004</v>
      </c>
      <c r="F12">
        <v>221.770004</v>
      </c>
      <c r="G12">
        <f t="shared" si="0"/>
        <v>2.8035723121024869E-3</v>
      </c>
      <c r="H12">
        <v>10015300</v>
      </c>
      <c r="J12" t="s">
        <v>16</v>
      </c>
      <c r="K12">
        <v>0.43983692328249413</v>
      </c>
    </row>
    <row r="13" spans="1:11">
      <c r="A13" s="1">
        <v>43847</v>
      </c>
      <c r="B13">
        <v>222.029999</v>
      </c>
      <c r="C13">
        <v>222.28999300000001</v>
      </c>
      <c r="D13">
        <v>220.529999</v>
      </c>
      <c r="E13">
        <v>222.13999899999999</v>
      </c>
      <c r="F13">
        <v>222.13999899999999</v>
      </c>
      <c r="G13">
        <f t="shared" si="0"/>
        <v>1.6683726082269423E-3</v>
      </c>
      <c r="H13">
        <v>15905900</v>
      </c>
      <c r="J13" t="s">
        <v>24</v>
      </c>
      <c r="K13">
        <v>-0.26390094427244581</v>
      </c>
    </row>
    <row r="14" spans="1:11">
      <c r="A14" s="1">
        <v>43851</v>
      </c>
      <c r="B14">
        <v>222.16000399999999</v>
      </c>
      <c r="C14">
        <v>222.36999499999999</v>
      </c>
      <c r="D14">
        <v>219.11999499999999</v>
      </c>
      <c r="E14">
        <v>221.44000199999999</v>
      </c>
      <c r="F14">
        <v>221.44000199999999</v>
      </c>
      <c r="G14">
        <f t="shared" si="0"/>
        <v>-3.1511524405831715E-3</v>
      </c>
      <c r="H14">
        <v>14275800</v>
      </c>
      <c r="J14" t="s">
        <v>25</v>
      </c>
      <c r="K14">
        <v>0.17593597901004832</v>
      </c>
    </row>
    <row r="15" spans="1:11">
      <c r="A15" s="1">
        <v>43852</v>
      </c>
      <c r="B15">
        <v>222.30999800000001</v>
      </c>
      <c r="C15">
        <v>222.75</v>
      </c>
      <c r="D15">
        <v>221.279999</v>
      </c>
      <c r="E15">
        <v>221.320007</v>
      </c>
      <c r="F15">
        <v>221.320007</v>
      </c>
      <c r="G15">
        <f t="shared" si="0"/>
        <v>-5.4188493007689686E-4</v>
      </c>
      <c r="H15">
        <v>12212800</v>
      </c>
      <c r="J15" t="s">
        <v>26</v>
      </c>
      <c r="K15">
        <v>-0.18761185112891132</v>
      </c>
    </row>
    <row r="16" spans="1:11">
      <c r="A16" s="1">
        <v>43853</v>
      </c>
      <c r="B16">
        <v>220.75</v>
      </c>
      <c r="C16">
        <v>221.490005</v>
      </c>
      <c r="D16">
        <v>219.270004</v>
      </c>
      <c r="E16">
        <v>219.759995</v>
      </c>
      <c r="F16">
        <v>219.759995</v>
      </c>
      <c r="G16">
        <f t="shared" si="0"/>
        <v>-7.0486713837850656E-3</v>
      </c>
      <c r="H16">
        <v>11195000</v>
      </c>
      <c r="J16" t="s">
        <v>27</v>
      </c>
      <c r="K16">
        <v>755</v>
      </c>
    </row>
    <row r="17" spans="1:11" ht="15.75" thickBot="1">
      <c r="A17" s="1">
        <v>43854</v>
      </c>
      <c r="B17">
        <v>220.800003</v>
      </c>
      <c r="C17">
        <v>221.779999</v>
      </c>
      <c r="D17">
        <v>216.11000100000001</v>
      </c>
      <c r="E17">
        <v>217.94000199999999</v>
      </c>
      <c r="F17">
        <v>217.94000199999999</v>
      </c>
      <c r="G17">
        <f t="shared" si="0"/>
        <v>-8.2817302575931562E-3</v>
      </c>
      <c r="H17">
        <v>11905800</v>
      </c>
      <c r="J17" s="3" t="s">
        <v>30</v>
      </c>
      <c r="K17" s="3">
        <v>2.1928196005135516E-3</v>
      </c>
    </row>
    <row r="18" spans="1:11">
      <c r="A18" s="1">
        <v>43857</v>
      </c>
      <c r="B18">
        <v>213.10000600000001</v>
      </c>
      <c r="C18">
        <v>216.05999800000001</v>
      </c>
      <c r="D18">
        <v>212.5</v>
      </c>
      <c r="E18">
        <v>214.86999499999999</v>
      </c>
      <c r="F18">
        <v>214.86999499999999</v>
      </c>
      <c r="G18">
        <f t="shared" si="0"/>
        <v>-1.4086477800436148E-2</v>
      </c>
      <c r="H18">
        <v>13810700</v>
      </c>
    </row>
    <row r="19" spans="1:11">
      <c r="A19" s="1">
        <v>43858</v>
      </c>
      <c r="B19">
        <v>216.13999899999999</v>
      </c>
      <c r="C19">
        <v>218.740005</v>
      </c>
      <c r="D19">
        <v>213.520004</v>
      </c>
      <c r="E19">
        <v>217.78999300000001</v>
      </c>
      <c r="F19">
        <v>217.78999300000001</v>
      </c>
      <c r="G19">
        <f t="shared" si="0"/>
        <v>1.358960333200554E-2</v>
      </c>
      <c r="H19">
        <v>13413800</v>
      </c>
    </row>
    <row r="20" spans="1:11">
      <c r="A20" s="1">
        <v>43859</v>
      </c>
      <c r="B20">
        <v>221.44000199999999</v>
      </c>
      <c r="C20">
        <v>224.199997</v>
      </c>
      <c r="D20">
        <v>218.449997</v>
      </c>
      <c r="E20">
        <v>223.229996</v>
      </c>
      <c r="F20">
        <v>223.229996</v>
      </c>
      <c r="G20">
        <f t="shared" si="0"/>
        <v>2.4978204577103646E-2</v>
      </c>
      <c r="H20">
        <v>33181300</v>
      </c>
    </row>
    <row r="21" spans="1:11">
      <c r="A21" s="1">
        <v>43860</v>
      </c>
      <c r="B21">
        <v>206.529999</v>
      </c>
      <c r="C21">
        <v>211.429993</v>
      </c>
      <c r="D21">
        <v>204.75</v>
      </c>
      <c r="E21">
        <v>209.529999</v>
      </c>
      <c r="F21">
        <v>209.529999</v>
      </c>
      <c r="G21">
        <f t="shared" si="0"/>
        <v>-6.1371667094416771E-2</v>
      </c>
      <c r="H21">
        <v>48775500</v>
      </c>
    </row>
    <row r="22" spans="1:11">
      <c r="A22" s="1">
        <v>43861</v>
      </c>
      <c r="B22">
        <v>208.429993</v>
      </c>
      <c r="C22">
        <v>208.69000199999999</v>
      </c>
      <c r="D22">
        <v>201.05999800000001</v>
      </c>
      <c r="E22">
        <v>201.91000399999999</v>
      </c>
      <c r="F22">
        <v>201.91000399999999</v>
      </c>
      <c r="G22">
        <f t="shared" si="0"/>
        <v>-3.6367083646098863E-2</v>
      </c>
      <c r="H22">
        <v>31359900</v>
      </c>
    </row>
    <row r="23" spans="1:11">
      <c r="A23" s="1">
        <v>43864</v>
      </c>
      <c r="B23">
        <v>203.44000199999999</v>
      </c>
      <c r="C23">
        <v>205.13999899999999</v>
      </c>
      <c r="D23">
        <v>202.5</v>
      </c>
      <c r="E23">
        <v>204.19000199999999</v>
      </c>
      <c r="F23">
        <v>204.19000199999999</v>
      </c>
      <c r="G23">
        <f t="shared" si="0"/>
        <v>1.1292149744100977E-2</v>
      </c>
      <c r="H23">
        <v>15495600</v>
      </c>
    </row>
    <row r="24" spans="1:11">
      <c r="A24" s="1">
        <v>43865</v>
      </c>
      <c r="B24">
        <v>206.61999499999999</v>
      </c>
      <c r="C24">
        <v>210.60000600000001</v>
      </c>
      <c r="D24">
        <v>205.199997</v>
      </c>
      <c r="E24">
        <v>209.83000200000001</v>
      </c>
      <c r="F24">
        <v>209.83000200000001</v>
      </c>
      <c r="G24">
        <f t="shared" si="0"/>
        <v>2.762133280159329E-2</v>
      </c>
      <c r="H24">
        <v>19628900</v>
      </c>
    </row>
    <row r="25" spans="1:11">
      <c r="A25" s="1">
        <v>43866</v>
      </c>
      <c r="B25">
        <v>212.509995</v>
      </c>
      <c r="C25">
        <v>212.729996</v>
      </c>
      <c r="D25">
        <v>208.71000699999999</v>
      </c>
      <c r="E25">
        <v>210.11000100000001</v>
      </c>
      <c r="F25">
        <v>210.11000100000001</v>
      </c>
      <c r="G25">
        <f t="shared" si="0"/>
        <v>1.334408794410713E-3</v>
      </c>
      <c r="H25">
        <v>12538200</v>
      </c>
    </row>
    <row r="26" spans="1:11">
      <c r="A26" s="1">
        <v>43867</v>
      </c>
      <c r="B26">
        <v>210.470001</v>
      </c>
      <c r="C26">
        <v>211.19000199999999</v>
      </c>
      <c r="D26">
        <v>209.33999600000001</v>
      </c>
      <c r="E26">
        <v>210.85000600000001</v>
      </c>
      <c r="F26">
        <v>210.85000600000001</v>
      </c>
      <c r="G26">
        <f t="shared" si="0"/>
        <v>3.5219884654609235E-3</v>
      </c>
      <c r="H26">
        <v>10567500</v>
      </c>
    </row>
    <row r="27" spans="1:11">
      <c r="A27" s="1">
        <v>43868</v>
      </c>
      <c r="B27">
        <v>210.300003</v>
      </c>
      <c r="C27">
        <v>212.820007</v>
      </c>
      <c r="D27">
        <v>209.929993</v>
      </c>
      <c r="E27">
        <v>212.33000200000001</v>
      </c>
      <c r="F27">
        <v>212.33000200000001</v>
      </c>
      <c r="G27">
        <f t="shared" si="0"/>
        <v>7.0191887971775557E-3</v>
      </c>
      <c r="H27">
        <v>12242500</v>
      </c>
    </row>
    <row r="28" spans="1:11">
      <c r="A28" s="1">
        <v>43871</v>
      </c>
      <c r="B28">
        <v>211.520004</v>
      </c>
      <c r="C28">
        <v>213.800003</v>
      </c>
      <c r="D28">
        <v>210.66000399999999</v>
      </c>
      <c r="E28">
        <v>213.05999800000001</v>
      </c>
      <c r="F28">
        <v>213.05999800000001</v>
      </c>
      <c r="G28">
        <f t="shared" si="0"/>
        <v>3.4380256823056676E-3</v>
      </c>
      <c r="H28">
        <v>11856400</v>
      </c>
    </row>
    <row r="29" spans="1:11">
      <c r="A29" s="1">
        <v>43872</v>
      </c>
      <c r="B29">
        <v>210.19000199999999</v>
      </c>
      <c r="C29">
        <v>210.86000100000001</v>
      </c>
      <c r="D29">
        <v>206.509995</v>
      </c>
      <c r="E29">
        <v>207.19000199999999</v>
      </c>
      <c r="F29">
        <v>207.19000199999999</v>
      </c>
      <c r="G29">
        <f t="shared" si="0"/>
        <v>-2.7550906106739048E-2</v>
      </c>
      <c r="H29">
        <v>25030800</v>
      </c>
    </row>
    <row r="30" spans="1:11">
      <c r="A30" s="1">
        <v>43873</v>
      </c>
      <c r="B30">
        <v>207.85000600000001</v>
      </c>
      <c r="C30">
        <v>211.220001</v>
      </c>
      <c r="D30">
        <v>207.39999399999999</v>
      </c>
      <c r="E30">
        <v>210.759995</v>
      </c>
      <c r="F30">
        <v>210.759995</v>
      </c>
      <c r="G30">
        <f t="shared" si="0"/>
        <v>1.7230527368786941E-2</v>
      </c>
      <c r="H30">
        <v>13813700</v>
      </c>
    </row>
    <row r="31" spans="1:11">
      <c r="A31" s="1">
        <v>43874</v>
      </c>
      <c r="B31">
        <v>209.520004</v>
      </c>
      <c r="C31">
        <v>214.33000200000001</v>
      </c>
      <c r="D31">
        <v>209.179993</v>
      </c>
      <c r="E31">
        <v>213.13999899999999</v>
      </c>
      <c r="F31">
        <v>213.13999899999999</v>
      </c>
      <c r="G31">
        <f t="shared" si="0"/>
        <v>1.1292484610279097E-2</v>
      </c>
      <c r="H31">
        <v>15396600</v>
      </c>
    </row>
    <row r="32" spans="1:11">
      <c r="A32" s="1">
        <v>43875</v>
      </c>
      <c r="B32">
        <v>214</v>
      </c>
      <c r="C32">
        <v>214.929993</v>
      </c>
      <c r="D32">
        <v>212.64999399999999</v>
      </c>
      <c r="E32">
        <v>214.179993</v>
      </c>
      <c r="F32">
        <v>214.179993</v>
      </c>
      <c r="G32">
        <f t="shared" si="0"/>
        <v>4.8793938485474087E-3</v>
      </c>
      <c r="H32">
        <v>10741700</v>
      </c>
    </row>
    <row r="33" spans="1:8">
      <c r="A33" s="1">
        <v>43879</v>
      </c>
      <c r="B33">
        <v>213.550003</v>
      </c>
      <c r="C33">
        <v>217.979996</v>
      </c>
      <c r="D33">
        <v>213.39999399999999</v>
      </c>
      <c r="E33">
        <v>217.800003</v>
      </c>
      <c r="F33">
        <v>217.800003</v>
      </c>
      <c r="G33">
        <f t="shared" si="0"/>
        <v>1.6901718733364657E-2</v>
      </c>
      <c r="H33">
        <v>15609200</v>
      </c>
    </row>
    <row r="34" spans="1:8">
      <c r="A34" s="1">
        <v>43880</v>
      </c>
      <c r="B34">
        <v>217.990005</v>
      </c>
      <c r="C34">
        <v>218.320007</v>
      </c>
      <c r="D34">
        <v>216.11000100000001</v>
      </c>
      <c r="E34">
        <v>217.490005</v>
      </c>
      <c r="F34">
        <v>217.490005</v>
      </c>
      <c r="G34">
        <f t="shared" si="0"/>
        <v>-1.4233149482555385E-3</v>
      </c>
      <c r="H34">
        <v>12135100</v>
      </c>
    </row>
    <row r="35" spans="1:8">
      <c r="A35" s="1">
        <v>43881</v>
      </c>
      <c r="B35">
        <v>216.520004</v>
      </c>
      <c r="C35">
        <v>218.770004</v>
      </c>
      <c r="D35">
        <v>212.949997</v>
      </c>
      <c r="E35">
        <v>214.58000200000001</v>
      </c>
      <c r="F35">
        <v>214.58000200000001</v>
      </c>
      <c r="G35">
        <f t="shared" si="0"/>
        <v>-1.3379938999955376E-2</v>
      </c>
      <c r="H35">
        <v>13109200</v>
      </c>
    </row>
    <row r="36" spans="1:8">
      <c r="A36" s="1">
        <v>43882</v>
      </c>
      <c r="B36">
        <v>213.479996</v>
      </c>
      <c r="C36">
        <v>214.240005</v>
      </c>
      <c r="D36">
        <v>208.83000200000001</v>
      </c>
      <c r="E36">
        <v>210.179993</v>
      </c>
      <c r="F36">
        <v>210.179993</v>
      </c>
      <c r="G36">
        <f t="shared" si="0"/>
        <v>-2.0505214647169256E-2</v>
      </c>
      <c r="H36">
        <v>14092300</v>
      </c>
    </row>
    <row r="37" spans="1:8">
      <c r="A37" s="1">
        <v>43885</v>
      </c>
      <c r="B37">
        <v>201.800003</v>
      </c>
      <c r="C37">
        <v>203.64999399999999</v>
      </c>
      <c r="D37">
        <v>198.16999799999999</v>
      </c>
      <c r="E37">
        <v>200.720001</v>
      </c>
      <c r="F37">
        <v>200.720001</v>
      </c>
      <c r="G37">
        <f t="shared" si="0"/>
        <v>-4.5009003306989315E-2</v>
      </c>
      <c r="H37">
        <v>23080100</v>
      </c>
    </row>
    <row r="38" spans="1:8">
      <c r="A38" s="1">
        <v>43886</v>
      </c>
      <c r="B38">
        <v>202.25</v>
      </c>
      <c r="C38">
        <v>203.5</v>
      </c>
      <c r="D38">
        <v>195.949997</v>
      </c>
      <c r="E38">
        <v>196.770004</v>
      </c>
      <c r="F38">
        <v>196.770004</v>
      </c>
      <c r="G38">
        <f t="shared" si="0"/>
        <v>-1.9679139997612838E-2</v>
      </c>
      <c r="H38">
        <v>21433500</v>
      </c>
    </row>
    <row r="39" spans="1:8">
      <c r="A39" s="1">
        <v>43887</v>
      </c>
      <c r="B39">
        <v>197.19000199999999</v>
      </c>
      <c r="C39">
        <v>201.21000699999999</v>
      </c>
      <c r="D39">
        <v>195.490005</v>
      </c>
      <c r="E39">
        <v>197.199997</v>
      </c>
      <c r="F39">
        <v>197.199997</v>
      </c>
      <c r="G39">
        <f t="shared" si="0"/>
        <v>2.185256854494888E-3</v>
      </c>
      <c r="H39">
        <v>16524500</v>
      </c>
    </row>
    <row r="40" spans="1:8">
      <c r="A40" s="1">
        <v>43888</v>
      </c>
      <c r="B40">
        <v>191.820007</v>
      </c>
      <c r="C40">
        <v>195.88000500000001</v>
      </c>
      <c r="D40">
        <v>189.5</v>
      </c>
      <c r="E40">
        <v>189.75</v>
      </c>
      <c r="F40">
        <v>189.75</v>
      </c>
      <c r="G40">
        <f t="shared" si="0"/>
        <v>-3.7778890027062251E-2</v>
      </c>
      <c r="H40">
        <v>21682600</v>
      </c>
    </row>
    <row r="41" spans="1:8">
      <c r="A41" s="1">
        <v>43889</v>
      </c>
      <c r="B41">
        <v>182.699997</v>
      </c>
      <c r="C41">
        <v>192.740005</v>
      </c>
      <c r="D41">
        <v>181.820007</v>
      </c>
      <c r="E41">
        <v>192.470001</v>
      </c>
      <c r="F41">
        <v>192.470001</v>
      </c>
      <c r="G41">
        <f t="shared" si="0"/>
        <v>1.4334656126482104E-2</v>
      </c>
      <c r="H41">
        <v>32568900</v>
      </c>
    </row>
    <row r="42" spans="1:8">
      <c r="A42" s="1">
        <v>43892</v>
      </c>
      <c r="B42">
        <v>194.029999</v>
      </c>
      <c r="C42">
        <v>196.570007</v>
      </c>
      <c r="D42">
        <v>188.85000600000001</v>
      </c>
      <c r="E42">
        <v>196.44000199999999</v>
      </c>
      <c r="F42">
        <v>196.44000199999999</v>
      </c>
      <c r="G42">
        <f t="shared" si="0"/>
        <v>2.0626596245510553E-2</v>
      </c>
      <c r="H42">
        <v>24949000</v>
      </c>
    </row>
    <row r="43" spans="1:8">
      <c r="A43" s="1">
        <v>43893</v>
      </c>
      <c r="B43">
        <v>196.220001</v>
      </c>
      <c r="C43">
        <v>197.240005</v>
      </c>
      <c r="D43">
        <v>183.970001</v>
      </c>
      <c r="E43">
        <v>185.88999899999999</v>
      </c>
      <c r="F43">
        <v>185.88999899999999</v>
      </c>
      <c r="G43">
        <f t="shared" si="0"/>
        <v>-5.3705980923376306E-2</v>
      </c>
      <c r="H43">
        <v>27984100</v>
      </c>
    </row>
    <row r="44" spans="1:8">
      <c r="A44" s="1">
        <v>43894</v>
      </c>
      <c r="B44">
        <v>189.16999799999999</v>
      </c>
      <c r="C44">
        <v>191.83000200000001</v>
      </c>
      <c r="D44">
        <v>186.38999899999999</v>
      </c>
      <c r="E44">
        <v>191.759995</v>
      </c>
      <c r="F44">
        <v>191.759995</v>
      </c>
      <c r="G44">
        <f t="shared" si="0"/>
        <v>3.157779348850287E-2</v>
      </c>
      <c r="H44">
        <v>23062500</v>
      </c>
    </row>
    <row r="45" spans="1:8">
      <c r="A45" s="1">
        <v>43895</v>
      </c>
      <c r="B45">
        <v>186.779999</v>
      </c>
      <c r="C45">
        <v>188.990005</v>
      </c>
      <c r="D45">
        <v>183.88999899999999</v>
      </c>
      <c r="E45">
        <v>185.16999799999999</v>
      </c>
      <c r="F45">
        <v>185.16999799999999</v>
      </c>
      <c r="G45">
        <f t="shared" si="0"/>
        <v>-3.4365859260686804E-2</v>
      </c>
      <c r="H45">
        <v>19333400</v>
      </c>
    </row>
    <row r="46" spans="1:8">
      <c r="A46" s="1">
        <v>43896</v>
      </c>
      <c r="B46">
        <v>178.33000200000001</v>
      </c>
      <c r="C46">
        <v>183.779999</v>
      </c>
      <c r="D46">
        <v>176.259995</v>
      </c>
      <c r="E46">
        <v>181.08999600000001</v>
      </c>
      <c r="F46">
        <v>181.08999600000001</v>
      </c>
      <c r="G46">
        <f t="shared" si="0"/>
        <v>-2.2033817811025647E-2</v>
      </c>
      <c r="H46">
        <v>24559600</v>
      </c>
    </row>
    <row r="47" spans="1:8">
      <c r="A47" s="1">
        <v>43899</v>
      </c>
      <c r="B47">
        <v>169.60000600000001</v>
      </c>
      <c r="C47">
        <v>175</v>
      </c>
      <c r="D47">
        <v>165.19000199999999</v>
      </c>
      <c r="E47">
        <v>169.5</v>
      </c>
      <c r="F47">
        <v>169.5</v>
      </c>
      <c r="G47">
        <f t="shared" si="0"/>
        <v>-6.4001304633084288E-2</v>
      </c>
      <c r="H47">
        <v>29949000</v>
      </c>
    </row>
    <row r="48" spans="1:8">
      <c r="A48" s="1">
        <v>43900</v>
      </c>
      <c r="B48">
        <v>174.66999799999999</v>
      </c>
      <c r="C48">
        <v>178.28999300000001</v>
      </c>
      <c r="D48">
        <v>169.5</v>
      </c>
      <c r="E48">
        <v>178.19000199999999</v>
      </c>
      <c r="F48">
        <v>178.19000199999999</v>
      </c>
      <c r="G48">
        <f t="shared" si="0"/>
        <v>5.1268448377581155E-2</v>
      </c>
      <c r="H48">
        <v>24517800</v>
      </c>
    </row>
    <row r="49" spans="1:8">
      <c r="A49" s="1">
        <v>43901</v>
      </c>
      <c r="B49">
        <v>174.009995</v>
      </c>
      <c r="C49">
        <v>175.88000500000001</v>
      </c>
      <c r="D49">
        <v>167.66000399999999</v>
      </c>
      <c r="E49">
        <v>170.240005</v>
      </c>
      <c r="F49">
        <v>170.240005</v>
      </c>
      <c r="G49">
        <f t="shared" si="0"/>
        <v>-4.4615280940397573E-2</v>
      </c>
      <c r="H49">
        <v>20373900</v>
      </c>
    </row>
    <row r="50" spans="1:8">
      <c r="A50" s="1">
        <v>43902</v>
      </c>
      <c r="B50">
        <v>159.53999300000001</v>
      </c>
      <c r="C50">
        <v>166.60000600000001</v>
      </c>
      <c r="D50">
        <v>154.33999600000001</v>
      </c>
      <c r="E50">
        <v>154.470001</v>
      </c>
      <c r="F50">
        <v>154.470001</v>
      </c>
      <c r="G50">
        <f t="shared" si="0"/>
        <v>-9.2633949346982214E-2</v>
      </c>
      <c r="H50">
        <v>43266300</v>
      </c>
    </row>
    <row r="51" spans="1:8">
      <c r="A51" s="1">
        <v>43903</v>
      </c>
      <c r="B51">
        <v>163.529999</v>
      </c>
      <c r="C51">
        <v>170.78999300000001</v>
      </c>
      <c r="D51">
        <v>157.60000600000001</v>
      </c>
      <c r="E51">
        <v>170.279999</v>
      </c>
      <c r="F51">
        <v>170.279999</v>
      </c>
      <c r="G51">
        <f t="shared" si="0"/>
        <v>0.10234995725804397</v>
      </c>
      <c r="H51">
        <v>35028600</v>
      </c>
    </row>
    <row r="52" spans="1:8">
      <c r="A52" s="1">
        <v>43906</v>
      </c>
      <c r="B52">
        <v>152.320007</v>
      </c>
      <c r="C52">
        <v>159.13000500000001</v>
      </c>
      <c r="D52">
        <v>143.10000600000001</v>
      </c>
      <c r="E52">
        <v>146.009995</v>
      </c>
      <c r="F52">
        <v>146.009995</v>
      </c>
      <c r="G52">
        <f t="shared" si="0"/>
        <v>-0.14252997499723974</v>
      </c>
      <c r="H52">
        <v>39120400</v>
      </c>
    </row>
    <row r="53" spans="1:8">
      <c r="A53" s="1">
        <v>43907</v>
      </c>
      <c r="B53">
        <v>150.740005</v>
      </c>
      <c r="C53">
        <v>153.94000199999999</v>
      </c>
      <c r="D53">
        <v>140</v>
      </c>
      <c r="E53">
        <v>149.41999799999999</v>
      </c>
      <c r="F53">
        <v>149.41999799999999</v>
      </c>
      <c r="G53">
        <f t="shared" si="0"/>
        <v>2.3354586102136254E-2</v>
      </c>
      <c r="H53">
        <v>34255600</v>
      </c>
    </row>
    <row r="54" spans="1:8">
      <c r="A54" s="1">
        <v>43908</v>
      </c>
      <c r="B54">
        <v>139.75</v>
      </c>
      <c r="C54">
        <v>148.179993</v>
      </c>
      <c r="D54">
        <v>137.10000600000001</v>
      </c>
      <c r="E54">
        <v>146.96000699999999</v>
      </c>
      <c r="F54">
        <v>146.96000699999999</v>
      </c>
      <c r="G54">
        <f t="shared" si="0"/>
        <v>-1.6463599470801782E-2</v>
      </c>
      <c r="H54">
        <v>37553100</v>
      </c>
    </row>
    <row r="55" spans="1:8">
      <c r="A55" s="1">
        <v>43909</v>
      </c>
      <c r="B55">
        <v>146.61999499999999</v>
      </c>
      <c r="C55">
        <v>159.929993</v>
      </c>
      <c r="D55">
        <v>144.800003</v>
      </c>
      <c r="E55">
        <v>153.13000500000001</v>
      </c>
      <c r="F55">
        <v>153.13000500000001</v>
      </c>
      <c r="G55">
        <f t="shared" si="0"/>
        <v>4.1984197782462207E-2</v>
      </c>
      <c r="H55">
        <v>39862300</v>
      </c>
    </row>
    <row r="56" spans="1:8">
      <c r="A56" s="1">
        <v>43910</v>
      </c>
      <c r="B56">
        <v>156.020004</v>
      </c>
      <c r="C56">
        <v>159.270004</v>
      </c>
      <c r="D56">
        <v>148</v>
      </c>
      <c r="E56">
        <v>149.729996</v>
      </c>
      <c r="F56">
        <v>149.729996</v>
      </c>
      <c r="G56">
        <f t="shared" si="0"/>
        <v>-2.2203414673695132E-2</v>
      </c>
      <c r="H56">
        <v>32568400</v>
      </c>
    </row>
    <row r="57" spans="1:8">
      <c r="A57" s="1">
        <v>43913</v>
      </c>
      <c r="B57">
        <v>149.66000399999999</v>
      </c>
      <c r="C57">
        <v>152.30999800000001</v>
      </c>
      <c r="D57">
        <v>142.25</v>
      </c>
      <c r="E57">
        <v>148.10000600000001</v>
      </c>
      <c r="F57">
        <v>148.10000600000001</v>
      </c>
      <c r="G57">
        <f t="shared" si="0"/>
        <v>-1.0886195442094238E-2</v>
      </c>
      <c r="H57">
        <v>29830800</v>
      </c>
    </row>
    <row r="58" spans="1:8">
      <c r="A58" s="1">
        <v>43914</v>
      </c>
      <c r="B58">
        <v>155.21000699999999</v>
      </c>
      <c r="C58">
        <v>161.30999800000001</v>
      </c>
      <c r="D58">
        <v>152.570007</v>
      </c>
      <c r="E58">
        <v>160.979996</v>
      </c>
      <c r="F58">
        <v>160.979996</v>
      </c>
      <c r="G58">
        <f t="shared" si="0"/>
        <v>8.6968193640721392E-2</v>
      </c>
      <c r="H58">
        <v>30440400</v>
      </c>
    </row>
    <row r="59" spans="1:8">
      <c r="A59" s="1">
        <v>43915</v>
      </c>
      <c r="B59">
        <v>158.91999799999999</v>
      </c>
      <c r="C59">
        <v>162.990005</v>
      </c>
      <c r="D59">
        <v>153.05999800000001</v>
      </c>
      <c r="E59">
        <v>156.21000699999999</v>
      </c>
      <c r="F59">
        <v>156.21000699999999</v>
      </c>
      <c r="G59">
        <f t="shared" si="0"/>
        <v>-2.9630942468156118E-2</v>
      </c>
      <c r="H59">
        <v>35184300</v>
      </c>
    </row>
    <row r="60" spans="1:8">
      <c r="A60" s="1">
        <v>43916</v>
      </c>
      <c r="B60">
        <v>158.25</v>
      </c>
      <c r="C60">
        <v>164</v>
      </c>
      <c r="D60">
        <v>157.020004</v>
      </c>
      <c r="E60">
        <v>163.33999600000001</v>
      </c>
      <c r="F60">
        <v>163.33999600000001</v>
      </c>
      <c r="G60">
        <f t="shared" si="0"/>
        <v>4.5643612319920202E-2</v>
      </c>
      <c r="H60">
        <v>26556800</v>
      </c>
    </row>
    <row r="61" spans="1:8">
      <c r="A61" s="1">
        <v>43917</v>
      </c>
      <c r="B61">
        <v>158.199997</v>
      </c>
      <c r="C61">
        <v>160.08999600000001</v>
      </c>
      <c r="D61">
        <v>154.75</v>
      </c>
      <c r="E61">
        <v>156.78999300000001</v>
      </c>
      <c r="F61">
        <v>156.78999300000001</v>
      </c>
      <c r="G61">
        <f t="shared" si="0"/>
        <v>-4.0100423413748643E-2</v>
      </c>
      <c r="H61">
        <v>24879900</v>
      </c>
    </row>
    <row r="62" spans="1:8">
      <c r="A62" s="1">
        <v>43920</v>
      </c>
      <c r="B62">
        <v>159.179993</v>
      </c>
      <c r="C62">
        <v>166.75</v>
      </c>
      <c r="D62">
        <v>158.05999800000001</v>
      </c>
      <c r="E62">
        <v>165.949997</v>
      </c>
      <c r="F62">
        <v>165.949997</v>
      </c>
      <c r="G62">
        <f t="shared" si="0"/>
        <v>5.8422121365870439E-2</v>
      </c>
      <c r="H62">
        <v>22515200</v>
      </c>
    </row>
    <row r="63" spans="1:8">
      <c r="A63" s="1">
        <v>43921</v>
      </c>
      <c r="B63">
        <v>165.479996</v>
      </c>
      <c r="C63">
        <v>170.929993</v>
      </c>
      <c r="D63">
        <v>164.199997</v>
      </c>
      <c r="E63">
        <v>166.800003</v>
      </c>
      <c r="F63">
        <v>166.800003</v>
      </c>
      <c r="G63">
        <f t="shared" si="0"/>
        <v>5.1220609543005668E-3</v>
      </c>
      <c r="H63">
        <v>23676300</v>
      </c>
    </row>
    <row r="64" spans="1:8">
      <c r="A64" s="1">
        <v>43922</v>
      </c>
      <c r="B64">
        <v>161.61999499999999</v>
      </c>
      <c r="C64">
        <v>164.14999399999999</v>
      </c>
      <c r="D64">
        <v>158.03999300000001</v>
      </c>
      <c r="E64">
        <v>159.60000600000001</v>
      </c>
      <c r="F64">
        <v>159.60000600000001</v>
      </c>
      <c r="G64">
        <f t="shared" si="0"/>
        <v>-4.31654488639307E-2</v>
      </c>
      <c r="H64">
        <v>19507600</v>
      </c>
    </row>
    <row r="65" spans="1:8">
      <c r="A65" s="1">
        <v>43923</v>
      </c>
      <c r="B65">
        <v>159.10000600000001</v>
      </c>
      <c r="C65">
        <v>161.35000600000001</v>
      </c>
      <c r="D65">
        <v>155.91999799999999</v>
      </c>
      <c r="E65">
        <v>158.19000199999999</v>
      </c>
      <c r="F65">
        <v>158.19000199999999</v>
      </c>
      <c r="G65">
        <f t="shared" si="0"/>
        <v>-8.8346111966939311E-3</v>
      </c>
      <c r="H65">
        <v>20886300</v>
      </c>
    </row>
    <row r="66" spans="1:8">
      <c r="A66" s="1">
        <v>43924</v>
      </c>
      <c r="B66">
        <v>157.14999399999999</v>
      </c>
      <c r="C66">
        <v>157.91000399999999</v>
      </c>
      <c r="D66">
        <v>150.83000200000001</v>
      </c>
      <c r="E66">
        <v>154.179993</v>
      </c>
      <c r="F66">
        <v>154.179993</v>
      </c>
      <c r="G66">
        <f t="shared" si="0"/>
        <v>-2.5349320116956564E-2</v>
      </c>
      <c r="H66">
        <v>25983300</v>
      </c>
    </row>
    <row r="67" spans="1:8">
      <c r="A67" s="1">
        <v>43927</v>
      </c>
      <c r="B67">
        <v>160.14999399999999</v>
      </c>
      <c r="C67">
        <v>166.199997</v>
      </c>
      <c r="D67">
        <v>158.509995</v>
      </c>
      <c r="E67">
        <v>165.550003</v>
      </c>
      <c r="F67">
        <v>165.550003</v>
      </c>
      <c r="G67">
        <f t="shared" si="0"/>
        <v>7.3745041615094653E-2</v>
      </c>
      <c r="H67">
        <v>28453600</v>
      </c>
    </row>
    <row r="68" spans="1:8">
      <c r="A68" s="1">
        <v>43928</v>
      </c>
      <c r="B68">
        <v>171.78999300000001</v>
      </c>
      <c r="C68">
        <v>173.38999899999999</v>
      </c>
      <c r="D68">
        <v>166.009995</v>
      </c>
      <c r="E68">
        <v>168.83000200000001</v>
      </c>
      <c r="F68">
        <v>168.83000200000001</v>
      </c>
      <c r="G68">
        <f t="shared" ref="G68:G131" si="1">(F68/F67)-1</f>
        <v>1.981273899463476E-2</v>
      </c>
      <c r="H68">
        <v>31411900</v>
      </c>
    </row>
    <row r="69" spans="1:8">
      <c r="A69" s="1">
        <v>43929</v>
      </c>
      <c r="B69">
        <v>171.25</v>
      </c>
      <c r="C69">
        <v>175</v>
      </c>
      <c r="D69">
        <v>167.740005</v>
      </c>
      <c r="E69">
        <v>174.279999</v>
      </c>
      <c r="F69">
        <v>174.279999</v>
      </c>
      <c r="G69">
        <f t="shared" si="1"/>
        <v>3.2280974562802989E-2</v>
      </c>
      <c r="H69">
        <v>21664200</v>
      </c>
    </row>
    <row r="70" spans="1:8">
      <c r="A70" s="1">
        <v>43930</v>
      </c>
      <c r="B70">
        <v>175.89999399999999</v>
      </c>
      <c r="C70">
        <v>177.08000200000001</v>
      </c>
      <c r="D70">
        <v>171.570007</v>
      </c>
      <c r="E70">
        <v>175.19000199999999</v>
      </c>
      <c r="F70">
        <v>175.19000199999999</v>
      </c>
      <c r="G70">
        <f t="shared" si="1"/>
        <v>5.2214999152024877E-3</v>
      </c>
      <c r="H70">
        <v>23534300</v>
      </c>
    </row>
    <row r="71" spans="1:8">
      <c r="A71" s="1">
        <v>43934</v>
      </c>
      <c r="B71">
        <v>173.66999799999999</v>
      </c>
      <c r="C71">
        <v>175</v>
      </c>
      <c r="D71">
        <v>169.449997</v>
      </c>
      <c r="E71">
        <v>174.78999300000001</v>
      </c>
      <c r="F71">
        <v>174.78999300000001</v>
      </c>
      <c r="G71">
        <f t="shared" si="1"/>
        <v>-2.2832866912119165E-3</v>
      </c>
      <c r="H71">
        <v>19355400</v>
      </c>
    </row>
    <row r="72" spans="1:8">
      <c r="A72" s="1">
        <v>43935</v>
      </c>
      <c r="B72">
        <v>178.979996</v>
      </c>
      <c r="C72">
        <v>181.229996</v>
      </c>
      <c r="D72">
        <v>176.61999499999999</v>
      </c>
      <c r="E72">
        <v>178.16999799999999</v>
      </c>
      <c r="F72">
        <v>178.16999799999999</v>
      </c>
      <c r="G72">
        <f t="shared" si="1"/>
        <v>1.9337520083315018E-2</v>
      </c>
      <c r="H72">
        <v>21011800</v>
      </c>
    </row>
    <row r="73" spans="1:8">
      <c r="A73" s="1">
        <v>43936</v>
      </c>
      <c r="B73">
        <v>175.19000199999999</v>
      </c>
      <c r="C73">
        <v>178.19000199999999</v>
      </c>
      <c r="D73">
        <v>172.820007</v>
      </c>
      <c r="E73">
        <v>176.970001</v>
      </c>
      <c r="F73">
        <v>176.970001</v>
      </c>
      <c r="G73">
        <f t="shared" si="1"/>
        <v>-6.7351238338118069E-3</v>
      </c>
      <c r="H73">
        <v>17423000</v>
      </c>
    </row>
    <row r="74" spans="1:8">
      <c r="A74" s="1">
        <v>43937</v>
      </c>
      <c r="B74">
        <v>177.949997</v>
      </c>
      <c r="C74">
        <v>178.050003</v>
      </c>
      <c r="D74">
        <v>172.509995</v>
      </c>
      <c r="E74">
        <v>176.25</v>
      </c>
      <c r="F74">
        <v>176.25</v>
      </c>
      <c r="G74">
        <f t="shared" si="1"/>
        <v>-4.0684918117844804E-3</v>
      </c>
      <c r="H74">
        <v>23593200</v>
      </c>
    </row>
    <row r="75" spans="1:8">
      <c r="A75" s="1">
        <v>43938</v>
      </c>
      <c r="B75">
        <v>179.199997</v>
      </c>
      <c r="C75">
        <v>180.279999</v>
      </c>
      <c r="D75">
        <v>176.66000399999999</v>
      </c>
      <c r="E75">
        <v>179.240005</v>
      </c>
      <c r="F75">
        <v>179.240005</v>
      </c>
      <c r="G75">
        <f t="shared" si="1"/>
        <v>1.6964567375886475E-2</v>
      </c>
      <c r="H75">
        <v>20974800</v>
      </c>
    </row>
    <row r="76" spans="1:8">
      <c r="A76" s="1">
        <v>43941</v>
      </c>
      <c r="B76">
        <v>177.41000399999999</v>
      </c>
      <c r="C76">
        <v>180.5</v>
      </c>
      <c r="D76">
        <v>176.770004</v>
      </c>
      <c r="E76">
        <v>178.240005</v>
      </c>
      <c r="F76">
        <v>178.240005</v>
      </c>
      <c r="G76">
        <f t="shared" si="1"/>
        <v>-5.5791116497680981E-3</v>
      </c>
      <c r="H76">
        <v>16110700</v>
      </c>
    </row>
    <row r="77" spans="1:8">
      <c r="A77" s="1">
        <v>43942</v>
      </c>
      <c r="B77">
        <v>175.25</v>
      </c>
      <c r="C77">
        <v>175.38000500000001</v>
      </c>
      <c r="D77">
        <v>168.33999600000001</v>
      </c>
      <c r="E77">
        <v>170.800003</v>
      </c>
      <c r="F77">
        <v>170.800003</v>
      </c>
      <c r="G77">
        <f t="shared" si="1"/>
        <v>-4.1741482222242943E-2</v>
      </c>
      <c r="H77">
        <v>24850500</v>
      </c>
    </row>
    <row r="78" spans="1:8">
      <c r="A78" s="1">
        <v>43943</v>
      </c>
      <c r="B78">
        <v>178.449997</v>
      </c>
      <c r="C78">
        <v>184.779999</v>
      </c>
      <c r="D78">
        <v>178.13999899999999</v>
      </c>
      <c r="E78">
        <v>182.279999</v>
      </c>
      <c r="F78">
        <v>182.279999</v>
      </c>
      <c r="G78">
        <f t="shared" si="1"/>
        <v>6.7213090154336852E-2</v>
      </c>
      <c r="H78">
        <v>33242000</v>
      </c>
    </row>
    <row r="79" spans="1:8">
      <c r="A79" s="1">
        <v>43944</v>
      </c>
      <c r="B79">
        <v>184.08000200000001</v>
      </c>
      <c r="C79">
        <v>187.050003</v>
      </c>
      <c r="D79">
        <v>183.14999399999999</v>
      </c>
      <c r="E79">
        <v>185.13000500000001</v>
      </c>
      <c r="F79">
        <v>185.13000500000001</v>
      </c>
      <c r="G79">
        <f t="shared" si="1"/>
        <v>1.5635319374782242E-2</v>
      </c>
      <c r="H79">
        <v>21426600</v>
      </c>
    </row>
    <row r="80" spans="1:8">
      <c r="A80" s="1">
        <v>43945</v>
      </c>
      <c r="B80">
        <v>183.229996</v>
      </c>
      <c r="C80">
        <v>190.41000399999999</v>
      </c>
      <c r="D80">
        <v>180.83000200000001</v>
      </c>
      <c r="E80">
        <v>190.070007</v>
      </c>
      <c r="F80">
        <v>190.070007</v>
      </c>
      <c r="G80">
        <f t="shared" si="1"/>
        <v>2.6683961900179298E-2</v>
      </c>
      <c r="H80">
        <v>28792000</v>
      </c>
    </row>
    <row r="81" spans="1:8">
      <c r="A81" s="1">
        <v>43948</v>
      </c>
      <c r="B81">
        <v>192.66000399999999</v>
      </c>
      <c r="C81">
        <v>193.75</v>
      </c>
      <c r="D81">
        <v>187.41000399999999</v>
      </c>
      <c r="E81">
        <v>187.5</v>
      </c>
      <c r="F81">
        <v>187.5</v>
      </c>
      <c r="G81">
        <f t="shared" si="1"/>
        <v>-1.3521370575842684E-2</v>
      </c>
      <c r="H81">
        <v>29197800</v>
      </c>
    </row>
    <row r="82" spans="1:8">
      <c r="A82" s="1">
        <v>43949</v>
      </c>
      <c r="B82">
        <v>188.66000399999999</v>
      </c>
      <c r="C82">
        <v>189.199997</v>
      </c>
      <c r="D82">
        <v>182.55999800000001</v>
      </c>
      <c r="E82">
        <v>182.91000399999999</v>
      </c>
      <c r="F82">
        <v>182.91000399999999</v>
      </c>
      <c r="G82">
        <f t="shared" si="1"/>
        <v>-2.4479978666666735E-2</v>
      </c>
      <c r="H82">
        <v>21731000</v>
      </c>
    </row>
    <row r="83" spans="1:8">
      <c r="A83" s="1">
        <v>43950</v>
      </c>
      <c r="B83">
        <v>190.929993</v>
      </c>
      <c r="C83">
        <v>196.91000399999999</v>
      </c>
      <c r="D83">
        <v>190</v>
      </c>
      <c r="E83">
        <v>194.19000199999999</v>
      </c>
      <c r="F83">
        <v>194.19000199999999</v>
      </c>
      <c r="G83">
        <f t="shared" si="1"/>
        <v>6.1669661326998915E-2</v>
      </c>
      <c r="H83">
        <v>45954500</v>
      </c>
    </row>
    <row r="84" spans="1:8">
      <c r="A84" s="1">
        <v>43951</v>
      </c>
      <c r="B84">
        <v>206.91999799999999</v>
      </c>
      <c r="C84">
        <v>209.69000199999999</v>
      </c>
      <c r="D84">
        <v>201.570007</v>
      </c>
      <c r="E84">
        <v>204.71000699999999</v>
      </c>
      <c r="F84">
        <v>204.71000699999999</v>
      </c>
      <c r="G84">
        <f t="shared" si="1"/>
        <v>5.4173772550864863E-2</v>
      </c>
      <c r="H84">
        <v>46230100</v>
      </c>
    </row>
    <row r="85" spans="1:8">
      <c r="A85" s="1">
        <v>43952</v>
      </c>
      <c r="B85">
        <v>201.60000600000001</v>
      </c>
      <c r="C85">
        <v>207.279999</v>
      </c>
      <c r="D85">
        <v>199.050003</v>
      </c>
      <c r="E85">
        <v>202.270004</v>
      </c>
      <c r="F85">
        <v>202.270004</v>
      </c>
      <c r="G85">
        <f t="shared" si="1"/>
        <v>-1.191931472114105E-2</v>
      </c>
      <c r="H85">
        <v>30415600</v>
      </c>
    </row>
    <row r="86" spans="1:8">
      <c r="A86" s="1">
        <v>43955</v>
      </c>
      <c r="B86">
        <v>200.199997</v>
      </c>
      <c r="C86">
        <v>205.91000399999999</v>
      </c>
      <c r="D86">
        <v>198.759995</v>
      </c>
      <c r="E86">
        <v>205.259995</v>
      </c>
      <c r="F86">
        <v>205.259995</v>
      </c>
      <c r="G86">
        <f t="shared" si="1"/>
        <v>1.4782176995457919E-2</v>
      </c>
      <c r="H86">
        <v>19250700</v>
      </c>
    </row>
    <row r="87" spans="1:8">
      <c r="A87" s="1">
        <v>43956</v>
      </c>
      <c r="B87">
        <v>207.020004</v>
      </c>
      <c r="C87">
        <v>210.38000500000001</v>
      </c>
      <c r="D87">
        <v>206.5</v>
      </c>
      <c r="E87">
        <v>207.070007</v>
      </c>
      <c r="F87">
        <v>207.070007</v>
      </c>
      <c r="G87">
        <f t="shared" si="1"/>
        <v>8.8181430580274167E-3</v>
      </c>
      <c r="H87">
        <v>21071200</v>
      </c>
    </row>
    <row r="88" spans="1:8">
      <c r="A88" s="1">
        <v>43957</v>
      </c>
      <c r="B88">
        <v>208.11999499999999</v>
      </c>
      <c r="C88">
        <v>211.60000600000001</v>
      </c>
      <c r="D88">
        <v>206.66000399999999</v>
      </c>
      <c r="E88">
        <v>208.470001</v>
      </c>
      <c r="F88">
        <v>208.470001</v>
      </c>
      <c r="G88">
        <f t="shared" si="1"/>
        <v>6.7609694918298047E-3</v>
      </c>
      <c r="H88">
        <v>21857000</v>
      </c>
    </row>
    <row r="89" spans="1:8">
      <c r="A89" s="1">
        <v>43958</v>
      </c>
      <c r="B89">
        <v>211.16000399999999</v>
      </c>
      <c r="C89">
        <v>211.60000600000001</v>
      </c>
      <c r="D89">
        <v>209.03999300000001</v>
      </c>
      <c r="E89">
        <v>211.259995</v>
      </c>
      <c r="F89">
        <v>211.259995</v>
      </c>
      <c r="G89">
        <f t="shared" si="1"/>
        <v>1.3383191761964897E-2</v>
      </c>
      <c r="H89">
        <v>15152000</v>
      </c>
    </row>
    <row r="90" spans="1:8">
      <c r="A90" s="1">
        <v>43959</v>
      </c>
      <c r="B90">
        <v>212.240005</v>
      </c>
      <c r="C90">
        <v>213.21000699999999</v>
      </c>
      <c r="D90">
        <v>210.85000600000001</v>
      </c>
      <c r="E90">
        <v>212.35000600000001</v>
      </c>
      <c r="F90">
        <v>212.35000600000001</v>
      </c>
      <c r="G90">
        <f t="shared" si="1"/>
        <v>5.1595712666754334E-3</v>
      </c>
      <c r="H90">
        <v>12506000</v>
      </c>
    </row>
    <row r="91" spans="1:8">
      <c r="A91" s="1">
        <v>43962</v>
      </c>
      <c r="B91">
        <v>210.88999899999999</v>
      </c>
      <c r="C91">
        <v>215</v>
      </c>
      <c r="D91">
        <v>210.36999499999999</v>
      </c>
      <c r="E91">
        <v>213.179993</v>
      </c>
      <c r="F91">
        <v>213.179993</v>
      </c>
      <c r="G91">
        <f t="shared" si="1"/>
        <v>3.9085800638027912E-3</v>
      </c>
      <c r="H91">
        <v>12911900</v>
      </c>
    </row>
    <row r="92" spans="1:8">
      <c r="A92" s="1">
        <v>43963</v>
      </c>
      <c r="B92">
        <v>213.28999300000001</v>
      </c>
      <c r="C92">
        <v>215.279999</v>
      </c>
      <c r="D92">
        <v>210</v>
      </c>
      <c r="E92">
        <v>210.10000600000001</v>
      </c>
      <c r="F92">
        <v>210.10000600000001</v>
      </c>
      <c r="G92">
        <f t="shared" si="1"/>
        <v>-1.4447823910004431E-2</v>
      </c>
      <c r="H92">
        <v>14704600</v>
      </c>
    </row>
    <row r="93" spans="1:8">
      <c r="A93" s="1">
        <v>43964</v>
      </c>
      <c r="B93">
        <v>209.429993</v>
      </c>
      <c r="C93">
        <v>210.779999</v>
      </c>
      <c r="D93">
        <v>202.11000100000001</v>
      </c>
      <c r="E93">
        <v>205.10000600000001</v>
      </c>
      <c r="F93">
        <v>205.10000600000001</v>
      </c>
      <c r="G93">
        <f t="shared" si="1"/>
        <v>-2.3798190657833729E-2</v>
      </c>
      <c r="H93">
        <v>20684600</v>
      </c>
    </row>
    <row r="94" spans="1:8">
      <c r="A94" s="1">
        <v>43965</v>
      </c>
      <c r="B94">
        <v>202.55999800000001</v>
      </c>
      <c r="C94">
        <v>206.929993</v>
      </c>
      <c r="D94">
        <v>200.69000199999999</v>
      </c>
      <c r="E94">
        <v>206.80999800000001</v>
      </c>
      <c r="F94">
        <v>206.80999800000001</v>
      </c>
      <c r="G94">
        <f t="shared" si="1"/>
        <v>8.3373571427394211E-3</v>
      </c>
      <c r="H94">
        <v>17178900</v>
      </c>
    </row>
    <row r="95" spans="1:8">
      <c r="A95" s="1">
        <v>43966</v>
      </c>
      <c r="B95">
        <v>205.270004</v>
      </c>
      <c r="C95">
        <v>211.33999600000001</v>
      </c>
      <c r="D95">
        <v>204.11999499999999</v>
      </c>
      <c r="E95">
        <v>210.88000500000001</v>
      </c>
      <c r="F95">
        <v>210.88000500000001</v>
      </c>
      <c r="G95">
        <f t="shared" si="1"/>
        <v>1.9679933462404486E-2</v>
      </c>
      <c r="H95">
        <v>19383200</v>
      </c>
    </row>
    <row r="96" spans="1:8">
      <c r="A96" s="1">
        <v>43969</v>
      </c>
      <c r="B96">
        <v>212.14999399999999</v>
      </c>
      <c r="C96">
        <v>214.63999899999999</v>
      </c>
      <c r="D96">
        <v>210.94000199999999</v>
      </c>
      <c r="E96">
        <v>213.19000199999999</v>
      </c>
      <c r="F96">
        <v>213.19000199999999</v>
      </c>
      <c r="G96">
        <f t="shared" si="1"/>
        <v>1.0954082631020379E-2</v>
      </c>
      <c r="H96">
        <v>20151900</v>
      </c>
    </row>
    <row r="97" spans="1:8">
      <c r="A97" s="1">
        <v>43970</v>
      </c>
      <c r="B97">
        <v>213.270004</v>
      </c>
      <c r="C97">
        <v>220.490005</v>
      </c>
      <c r="D97">
        <v>212.83000200000001</v>
      </c>
      <c r="E97">
        <v>216.88000500000001</v>
      </c>
      <c r="F97">
        <v>216.88000500000001</v>
      </c>
      <c r="G97">
        <f t="shared" si="1"/>
        <v>1.7308518060804801E-2</v>
      </c>
      <c r="H97">
        <v>31843200</v>
      </c>
    </row>
    <row r="98" spans="1:8">
      <c r="A98" s="1">
        <v>43971</v>
      </c>
      <c r="B98">
        <v>223.5</v>
      </c>
      <c r="C98">
        <v>231.33999600000001</v>
      </c>
      <c r="D98">
        <v>223.19000199999999</v>
      </c>
      <c r="E98">
        <v>229.970001</v>
      </c>
      <c r="F98">
        <v>229.970001</v>
      </c>
      <c r="G98">
        <f t="shared" si="1"/>
        <v>6.0355937376523006E-2</v>
      </c>
      <c r="H98">
        <v>50162900</v>
      </c>
    </row>
    <row r="99" spans="1:8">
      <c r="A99" s="1">
        <v>43972</v>
      </c>
      <c r="B99">
        <v>234.720001</v>
      </c>
      <c r="C99">
        <v>237.199997</v>
      </c>
      <c r="D99">
        <v>231.199997</v>
      </c>
      <c r="E99">
        <v>231.38999899999999</v>
      </c>
      <c r="F99">
        <v>231.38999899999999</v>
      </c>
      <c r="G99">
        <f t="shared" si="1"/>
        <v>6.1747097178992405E-3</v>
      </c>
      <c r="H99">
        <v>47782600</v>
      </c>
    </row>
    <row r="100" spans="1:8">
      <c r="A100" s="1">
        <v>43973</v>
      </c>
      <c r="B100">
        <v>231.509995</v>
      </c>
      <c r="C100">
        <v>235.990005</v>
      </c>
      <c r="D100">
        <v>228.740005</v>
      </c>
      <c r="E100">
        <v>234.91000399999999</v>
      </c>
      <c r="F100">
        <v>234.91000399999999</v>
      </c>
      <c r="G100">
        <f t="shared" si="1"/>
        <v>1.52124336194841E-2</v>
      </c>
      <c r="H100">
        <v>33925600</v>
      </c>
    </row>
    <row r="101" spans="1:8">
      <c r="A101" s="1">
        <v>43977</v>
      </c>
      <c r="B101">
        <v>239.770004</v>
      </c>
      <c r="C101">
        <v>240.89999399999999</v>
      </c>
      <c r="D101">
        <v>231.66999799999999</v>
      </c>
      <c r="E101">
        <v>232.199997</v>
      </c>
      <c r="F101">
        <v>232.199997</v>
      </c>
      <c r="G101">
        <f t="shared" si="1"/>
        <v>-1.1536362665933941E-2</v>
      </c>
      <c r="H101">
        <v>33178300</v>
      </c>
    </row>
    <row r="102" spans="1:8">
      <c r="A102" s="1">
        <v>43978</v>
      </c>
      <c r="B102">
        <v>229.070007</v>
      </c>
      <c r="C102">
        <v>230.55999800000001</v>
      </c>
      <c r="D102">
        <v>221.13000500000001</v>
      </c>
      <c r="E102">
        <v>229.13999899999999</v>
      </c>
      <c r="F102">
        <v>229.13999899999999</v>
      </c>
      <c r="G102">
        <f t="shared" si="1"/>
        <v>-1.3178286130641093E-2</v>
      </c>
      <c r="H102">
        <v>34697600</v>
      </c>
    </row>
    <row r="103" spans="1:8">
      <c r="A103" s="1">
        <v>43979</v>
      </c>
      <c r="B103">
        <v>224.300003</v>
      </c>
      <c r="C103">
        <v>231.63000500000001</v>
      </c>
      <c r="D103">
        <v>224</v>
      </c>
      <c r="E103">
        <v>225.46000699999999</v>
      </c>
      <c r="F103">
        <v>225.46000699999999</v>
      </c>
      <c r="G103">
        <f t="shared" si="1"/>
        <v>-1.6060015781007353E-2</v>
      </c>
      <c r="H103">
        <v>29377200</v>
      </c>
    </row>
    <row r="104" spans="1:8">
      <c r="A104" s="1">
        <v>43980</v>
      </c>
      <c r="B104">
        <v>225.199997</v>
      </c>
      <c r="C104">
        <v>227.490005</v>
      </c>
      <c r="D104">
        <v>222.88000500000001</v>
      </c>
      <c r="E104">
        <v>225.08999600000001</v>
      </c>
      <c r="F104">
        <v>225.08999600000001</v>
      </c>
      <c r="G104">
        <f t="shared" si="1"/>
        <v>-1.6411380666726538E-3</v>
      </c>
      <c r="H104">
        <v>23241500</v>
      </c>
    </row>
    <row r="105" spans="1:8">
      <c r="A105" s="1">
        <v>43983</v>
      </c>
      <c r="B105">
        <v>224.58999600000001</v>
      </c>
      <c r="C105">
        <v>232.44000199999999</v>
      </c>
      <c r="D105">
        <v>223.5</v>
      </c>
      <c r="E105">
        <v>231.91000399999999</v>
      </c>
      <c r="F105">
        <v>231.91000399999999</v>
      </c>
      <c r="G105">
        <f t="shared" si="1"/>
        <v>3.0299027594278272E-2</v>
      </c>
      <c r="H105">
        <v>18223800</v>
      </c>
    </row>
    <row r="106" spans="1:8">
      <c r="A106" s="1">
        <v>43984</v>
      </c>
      <c r="B106">
        <v>230.94000199999999</v>
      </c>
      <c r="C106">
        <v>233</v>
      </c>
      <c r="D106">
        <v>226.55999800000001</v>
      </c>
      <c r="E106">
        <v>232.720001</v>
      </c>
      <c r="F106">
        <v>232.720001</v>
      </c>
      <c r="G106">
        <f t="shared" si="1"/>
        <v>3.4927212540603048E-3</v>
      </c>
      <c r="H106">
        <v>20919000</v>
      </c>
    </row>
    <row r="107" spans="1:8">
      <c r="A107" s="1">
        <v>43985</v>
      </c>
      <c r="B107">
        <v>232.11000100000001</v>
      </c>
      <c r="C107">
        <v>232.64999399999999</v>
      </c>
      <c r="D107">
        <v>228.529999</v>
      </c>
      <c r="E107">
        <v>230.16000399999999</v>
      </c>
      <c r="F107">
        <v>230.16000399999999</v>
      </c>
      <c r="G107">
        <f t="shared" si="1"/>
        <v>-1.1000330822446225E-2</v>
      </c>
      <c r="H107">
        <v>15380300</v>
      </c>
    </row>
    <row r="108" spans="1:8">
      <c r="A108" s="1">
        <v>43986</v>
      </c>
      <c r="B108">
        <v>229.55999800000001</v>
      </c>
      <c r="C108">
        <v>231.63000500000001</v>
      </c>
      <c r="D108">
        <v>224.61000100000001</v>
      </c>
      <c r="E108">
        <v>226.28999300000001</v>
      </c>
      <c r="F108">
        <v>226.28999300000001</v>
      </c>
      <c r="G108">
        <f t="shared" si="1"/>
        <v>-1.6814437490190404E-2</v>
      </c>
      <c r="H108">
        <v>17041500</v>
      </c>
    </row>
    <row r="109" spans="1:8">
      <c r="A109" s="1">
        <v>43987</v>
      </c>
      <c r="B109">
        <v>226.71000699999999</v>
      </c>
      <c r="C109">
        <v>231.35000600000001</v>
      </c>
      <c r="D109">
        <v>225.30999800000001</v>
      </c>
      <c r="E109">
        <v>230.770004</v>
      </c>
      <c r="F109">
        <v>230.770004</v>
      </c>
      <c r="G109">
        <f t="shared" si="1"/>
        <v>1.97976540659488E-2</v>
      </c>
      <c r="H109">
        <v>16750400</v>
      </c>
    </row>
    <row r="110" spans="1:8">
      <c r="A110" s="1">
        <v>43990</v>
      </c>
      <c r="B110">
        <v>229.029999</v>
      </c>
      <c r="C110">
        <v>231.550003</v>
      </c>
      <c r="D110">
        <v>227.41000399999999</v>
      </c>
      <c r="E110">
        <v>231.39999399999999</v>
      </c>
      <c r="F110">
        <v>231.39999399999999</v>
      </c>
      <c r="G110">
        <f t="shared" si="1"/>
        <v>2.7299475195223799E-3</v>
      </c>
      <c r="H110">
        <v>15466500</v>
      </c>
    </row>
    <row r="111" spans="1:8">
      <c r="A111" s="1">
        <v>43991</v>
      </c>
      <c r="B111">
        <v>231.520004</v>
      </c>
      <c r="C111">
        <v>239.770004</v>
      </c>
      <c r="D111">
        <v>230.41000399999999</v>
      </c>
      <c r="E111">
        <v>238.66999799999999</v>
      </c>
      <c r="F111">
        <v>238.66999799999999</v>
      </c>
      <c r="G111">
        <f t="shared" si="1"/>
        <v>3.1417477046261189E-2</v>
      </c>
      <c r="H111">
        <v>27462900</v>
      </c>
    </row>
    <row r="112" spans="1:8">
      <c r="A112" s="1">
        <v>43992</v>
      </c>
      <c r="B112">
        <v>240.96000699999999</v>
      </c>
      <c r="C112">
        <v>241.21000699999999</v>
      </c>
      <c r="D112">
        <v>235.279999</v>
      </c>
      <c r="E112">
        <v>236.729996</v>
      </c>
      <c r="F112">
        <v>236.729996</v>
      </c>
      <c r="G112">
        <f t="shared" si="1"/>
        <v>-8.1283865431631686E-3</v>
      </c>
      <c r="H112">
        <v>20720700</v>
      </c>
    </row>
    <row r="113" spans="1:8">
      <c r="A113" s="1">
        <v>43993</v>
      </c>
      <c r="B113">
        <v>229.94000199999999</v>
      </c>
      <c r="C113">
        <v>232.88999899999999</v>
      </c>
      <c r="D113">
        <v>223.550003</v>
      </c>
      <c r="E113">
        <v>224.429993</v>
      </c>
      <c r="F113">
        <v>224.429993</v>
      </c>
      <c r="G113">
        <f t="shared" si="1"/>
        <v>-5.195794030258849E-2</v>
      </c>
      <c r="H113">
        <v>26708200</v>
      </c>
    </row>
    <row r="114" spans="1:8">
      <c r="A114" s="1">
        <v>43994</v>
      </c>
      <c r="B114">
        <v>229.89999399999999</v>
      </c>
      <c r="C114">
        <v>231.66000399999999</v>
      </c>
      <c r="D114">
        <v>224.5</v>
      </c>
      <c r="E114">
        <v>228.58000200000001</v>
      </c>
      <c r="F114">
        <v>228.58000200000001</v>
      </c>
      <c r="G114">
        <f t="shared" si="1"/>
        <v>1.8491329721691985E-2</v>
      </c>
      <c r="H114">
        <v>22091400</v>
      </c>
    </row>
    <row r="115" spans="1:8">
      <c r="A115" s="1">
        <v>43997</v>
      </c>
      <c r="B115">
        <v>225.08999600000001</v>
      </c>
      <c r="C115">
        <v>233.770004</v>
      </c>
      <c r="D115">
        <v>224.800003</v>
      </c>
      <c r="E115">
        <v>232.5</v>
      </c>
      <c r="F115">
        <v>232.5</v>
      </c>
      <c r="G115">
        <f t="shared" si="1"/>
        <v>1.7149347999393161E-2</v>
      </c>
      <c r="H115">
        <v>15340300</v>
      </c>
    </row>
    <row r="116" spans="1:8">
      <c r="A116" s="1">
        <v>43998</v>
      </c>
      <c r="B116">
        <v>237.13999899999999</v>
      </c>
      <c r="C116">
        <v>238.46000699999999</v>
      </c>
      <c r="D116">
        <v>233</v>
      </c>
      <c r="E116">
        <v>235.64999399999999</v>
      </c>
      <c r="F116">
        <v>235.64999399999999</v>
      </c>
      <c r="G116">
        <f t="shared" si="1"/>
        <v>1.3548361290322442E-2</v>
      </c>
      <c r="H116">
        <v>15236700</v>
      </c>
    </row>
    <row r="117" spans="1:8">
      <c r="A117" s="1">
        <v>43999</v>
      </c>
      <c r="B117">
        <v>235</v>
      </c>
      <c r="C117">
        <v>237.58999600000001</v>
      </c>
      <c r="D117">
        <v>231.729996</v>
      </c>
      <c r="E117">
        <v>235.529999</v>
      </c>
      <c r="F117">
        <v>235.529999</v>
      </c>
      <c r="G117">
        <f t="shared" si="1"/>
        <v>-5.0920858499992061E-4</v>
      </c>
      <c r="H117">
        <v>19578100</v>
      </c>
    </row>
    <row r="118" spans="1:8">
      <c r="A118" s="1">
        <v>44000</v>
      </c>
      <c r="B118">
        <v>234.990005</v>
      </c>
      <c r="C118">
        <v>236.13999899999999</v>
      </c>
      <c r="D118">
        <v>232.14999399999999</v>
      </c>
      <c r="E118">
        <v>235.94000199999999</v>
      </c>
      <c r="F118">
        <v>235.94000199999999</v>
      </c>
      <c r="G118">
        <f t="shared" si="1"/>
        <v>1.7407676378413672E-3</v>
      </c>
      <c r="H118">
        <v>15782500</v>
      </c>
    </row>
    <row r="119" spans="1:8">
      <c r="A119" s="1">
        <v>44001</v>
      </c>
      <c r="B119">
        <v>237.78999300000001</v>
      </c>
      <c r="C119">
        <v>240.83000200000001</v>
      </c>
      <c r="D119">
        <v>235.550003</v>
      </c>
      <c r="E119">
        <v>238.78999300000001</v>
      </c>
      <c r="F119">
        <v>238.78999300000001</v>
      </c>
      <c r="G119">
        <f t="shared" si="1"/>
        <v>1.2079303957961418E-2</v>
      </c>
      <c r="H119">
        <v>30081300</v>
      </c>
    </row>
    <row r="120" spans="1:8">
      <c r="A120" s="1">
        <v>44004</v>
      </c>
      <c r="B120">
        <v>238.55999800000001</v>
      </c>
      <c r="C120">
        <v>240.699997</v>
      </c>
      <c r="D120">
        <v>236.91000399999999</v>
      </c>
      <c r="E120">
        <v>239.220001</v>
      </c>
      <c r="F120">
        <v>239.220001</v>
      </c>
      <c r="G120">
        <f t="shared" si="1"/>
        <v>1.8007789798795137E-3</v>
      </c>
      <c r="H120">
        <v>18917800</v>
      </c>
    </row>
    <row r="121" spans="1:8">
      <c r="A121" s="1">
        <v>44005</v>
      </c>
      <c r="B121">
        <v>241.279999</v>
      </c>
      <c r="C121">
        <v>245.19000199999999</v>
      </c>
      <c r="D121">
        <v>239.86000100000001</v>
      </c>
      <c r="E121">
        <v>242.240005</v>
      </c>
      <c r="F121">
        <v>242.240005</v>
      </c>
      <c r="G121">
        <f t="shared" si="1"/>
        <v>1.262437917973247E-2</v>
      </c>
      <c r="H121">
        <v>24017900</v>
      </c>
    </row>
    <row r="122" spans="1:8">
      <c r="A122" s="1">
        <v>44006</v>
      </c>
      <c r="B122">
        <v>241.199997</v>
      </c>
      <c r="C122">
        <v>243.220001</v>
      </c>
      <c r="D122">
        <v>232.679993</v>
      </c>
      <c r="E122">
        <v>234.020004</v>
      </c>
      <c r="F122">
        <v>234.020004</v>
      </c>
      <c r="G122">
        <f t="shared" si="1"/>
        <v>-3.3933292727598818E-2</v>
      </c>
      <c r="H122">
        <v>20834900</v>
      </c>
    </row>
    <row r="123" spans="1:8">
      <c r="A123" s="1">
        <v>44007</v>
      </c>
      <c r="B123">
        <v>234.61999499999999</v>
      </c>
      <c r="C123">
        <v>237.300003</v>
      </c>
      <c r="D123">
        <v>232.740005</v>
      </c>
      <c r="E123">
        <v>235.679993</v>
      </c>
      <c r="F123">
        <v>235.679993</v>
      </c>
      <c r="G123">
        <f t="shared" si="1"/>
        <v>7.0933636938148581E-3</v>
      </c>
      <c r="H123">
        <v>18704300</v>
      </c>
    </row>
    <row r="124" spans="1:8">
      <c r="A124" s="1">
        <v>44008</v>
      </c>
      <c r="B124">
        <v>232.63999899999999</v>
      </c>
      <c r="C124">
        <v>233.08999600000001</v>
      </c>
      <c r="D124">
        <v>215.39999399999999</v>
      </c>
      <c r="E124">
        <v>216.08000200000001</v>
      </c>
      <c r="F124">
        <v>216.08000200000001</v>
      </c>
      <c r="G124">
        <f t="shared" si="1"/>
        <v>-8.3163575959542713E-2</v>
      </c>
      <c r="H124">
        <v>76343900</v>
      </c>
    </row>
    <row r="125" spans="1:8">
      <c r="A125" s="1">
        <v>44011</v>
      </c>
      <c r="B125">
        <v>209.75</v>
      </c>
      <c r="C125">
        <v>220.75</v>
      </c>
      <c r="D125">
        <v>207.11000100000001</v>
      </c>
      <c r="E125">
        <v>220.63999899999999</v>
      </c>
      <c r="F125">
        <v>220.63999899999999</v>
      </c>
      <c r="G125">
        <f t="shared" si="1"/>
        <v>2.1103280996822571E-2</v>
      </c>
      <c r="H125">
        <v>58514300</v>
      </c>
    </row>
    <row r="126" spans="1:8">
      <c r="A126" s="1">
        <v>44012</v>
      </c>
      <c r="B126">
        <v>220.58999600000001</v>
      </c>
      <c r="C126">
        <v>227.5</v>
      </c>
      <c r="D126">
        <v>218.470001</v>
      </c>
      <c r="E126">
        <v>227.070007</v>
      </c>
      <c r="F126">
        <v>227.070007</v>
      </c>
      <c r="G126">
        <f t="shared" si="1"/>
        <v>2.914253095151631E-2</v>
      </c>
      <c r="H126">
        <v>33927100</v>
      </c>
    </row>
    <row r="127" spans="1:8">
      <c r="A127" s="1">
        <v>44013</v>
      </c>
      <c r="B127">
        <v>228.5</v>
      </c>
      <c r="C127">
        <v>239</v>
      </c>
      <c r="D127">
        <v>227.55999800000001</v>
      </c>
      <c r="E127">
        <v>237.550003</v>
      </c>
      <c r="F127">
        <v>237.550003</v>
      </c>
      <c r="G127">
        <f t="shared" si="1"/>
        <v>4.6153149587915498E-2</v>
      </c>
      <c r="H127">
        <v>43399700</v>
      </c>
    </row>
    <row r="128" spans="1:8">
      <c r="A128" s="1">
        <v>44014</v>
      </c>
      <c r="B128">
        <v>239</v>
      </c>
      <c r="C128">
        <v>240</v>
      </c>
      <c r="D128">
        <v>232.61000100000001</v>
      </c>
      <c r="E128">
        <v>233.41999799999999</v>
      </c>
      <c r="F128">
        <v>233.41999799999999</v>
      </c>
      <c r="G128">
        <f t="shared" si="1"/>
        <v>-1.7385834341580808E-2</v>
      </c>
      <c r="H128">
        <v>30633600</v>
      </c>
    </row>
    <row r="129" spans="1:8">
      <c r="A129" s="1">
        <v>44018</v>
      </c>
      <c r="B129">
        <v>233.759995</v>
      </c>
      <c r="C129">
        <v>240.39999399999999</v>
      </c>
      <c r="D129">
        <v>232.270004</v>
      </c>
      <c r="E129">
        <v>240.279999</v>
      </c>
      <c r="F129">
        <v>240.279999</v>
      </c>
      <c r="G129">
        <f t="shared" si="1"/>
        <v>2.938908859042999E-2</v>
      </c>
      <c r="H129">
        <v>26206200</v>
      </c>
    </row>
    <row r="130" spans="1:8">
      <c r="A130" s="1">
        <v>44019</v>
      </c>
      <c r="B130">
        <v>239.41000399999999</v>
      </c>
      <c r="C130">
        <v>247.64999399999999</v>
      </c>
      <c r="D130">
        <v>238.820007</v>
      </c>
      <c r="E130">
        <v>240.86000100000001</v>
      </c>
      <c r="F130">
        <v>240.86000100000001</v>
      </c>
      <c r="G130">
        <f t="shared" si="1"/>
        <v>2.4138588414095441E-3</v>
      </c>
      <c r="H130">
        <v>27887800</v>
      </c>
    </row>
    <row r="131" spans="1:8">
      <c r="A131" s="1">
        <v>44020</v>
      </c>
      <c r="B131">
        <v>238.11000100000001</v>
      </c>
      <c r="C131">
        <v>246.990005</v>
      </c>
      <c r="D131">
        <v>236.58999600000001</v>
      </c>
      <c r="E131">
        <v>243.58000200000001</v>
      </c>
      <c r="F131">
        <v>243.58000200000001</v>
      </c>
      <c r="G131">
        <f t="shared" si="1"/>
        <v>1.1292871330678134E-2</v>
      </c>
      <c r="H131">
        <v>29791300</v>
      </c>
    </row>
    <row r="132" spans="1:8">
      <c r="A132" s="1">
        <v>44021</v>
      </c>
      <c r="B132">
        <v>245</v>
      </c>
      <c r="C132">
        <v>246.529999</v>
      </c>
      <c r="D132">
        <v>239.240005</v>
      </c>
      <c r="E132">
        <v>244.5</v>
      </c>
      <c r="F132">
        <v>244.5</v>
      </c>
      <c r="G132">
        <f t="shared" ref="G132:G195" si="2">(F132/F131)-1</f>
        <v>3.776984943123507E-3</v>
      </c>
      <c r="H132">
        <v>22174900</v>
      </c>
    </row>
    <row r="133" spans="1:8">
      <c r="A133" s="1">
        <v>44022</v>
      </c>
      <c r="B133">
        <v>243.69000199999999</v>
      </c>
      <c r="C133">
        <v>245.490005</v>
      </c>
      <c r="D133">
        <v>239.320007</v>
      </c>
      <c r="E133">
        <v>245.070007</v>
      </c>
      <c r="F133">
        <v>245.070007</v>
      </c>
      <c r="G133">
        <f t="shared" si="2"/>
        <v>2.331316973415154E-3</v>
      </c>
      <c r="H133">
        <v>22982700</v>
      </c>
    </row>
    <row r="134" spans="1:8">
      <c r="A134" s="1">
        <v>44025</v>
      </c>
      <c r="B134">
        <v>247.009995</v>
      </c>
      <c r="C134">
        <v>250.14999399999999</v>
      </c>
      <c r="D134">
        <v>238.41999799999999</v>
      </c>
      <c r="E134">
        <v>239</v>
      </c>
      <c r="F134">
        <v>239</v>
      </c>
      <c r="G134">
        <f t="shared" si="2"/>
        <v>-2.4768461364592875E-2</v>
      </c>
      <c r="H134">
        <v>24674900</v>
      </c>
    </row>
    <row r="135" spans="1:8">
      <c r="A135" s="1">
        <v>44026</v>
      </c>
      <c r="B135">
        <v>236.759995</v>
      </c>
      <c r="C135">
        <v>240.33000200000001</v>
      </c>
      <c r="D135">
        <v>232.029999</v>
      </c>
      <c r="E135">
        <v>239.729996</v>
      </c>
      <c r="F135">
        <v>239.729996</v>
      </c>
      <c r="G135">
        <f t="shared" si="2"/>
        <v>3.0543765690376201E-3</v>
      </c>
      <c r="H135">
        <v>23378100</v>
      </c>
    </row>
    <row r="136" spans="1:8">
      <c r="A136" s="1">
        <v>44027</v>
      </c>
      <c r="B136">
        <v>241.550003</v>
      </c>
      <c r="C136">
        <v>244.820007</v>
      </c>
      <c r="D136">
        <v>238.050003</v>
      </c>
      <c r="E136">
        <v>240.279999</v>
      </c>
      <c r="F136">
        <v>240.279999</v>
      </c>
      <c r="G136">
        <f t="shared" si="2"/>
        <v>2.2942602476829776E-3</v>
      </c>
      <c r="H136">
        <v>19133600</v>
      </c>
    </row>
    <row r="137" spans="1:8">
      <c r="A137" s="1">
        <v>44028</v>
      </c>
      <c r="B137">
        <v>238</v>
      </c>
      <c r="C137">
        <v>241.759995</v>
      </c>
      <c r="D137">
        <v>236.33000200000001</v>
      </c>
      <c r="E137">
        <v>240.929993</v>
      </c>
      <c r="F137">
        <v>240.929993</v>
      </c>
      <c r="G137">
        <f t="shared" si="2"/>
        <v>2.7051523335490657E-3</v>
      </c>
      <c r="H137">
        <v>18880700</v>
      </c>
    </row>
    <row r="138" spans="1:8">
      <c r="A138" s="1">
        <v>44029</v>
      </c>
      <c r="B138">
        <v>241</v>
      </c>
      <c r="C138">
        <v>244.16000399999999</v>
      </c>
      <c r="D138">
        <v>237.86000100000001</v>
      </c>
      <c r="E138">
        <v>242.029999</v>
      </c>
      <c r="F138">
        <v>242.029999</v>
      </c>
      <c r="G138">
        <f t="shared" si="2"/>
        <v>4.5656665087772108E-3</v>
      </c>
      <c r="H138">
        <v>18152400</v>
      </c>
    </row>
    <row r="139" spans="1:8">
      <c r="A139" s="1">
        <v>44032</v>
      </c>
      <c r="B139">
        <v>240.05999800000001</v>
      </c>
      <c r="C139">
        <v>246.050003</v>
      </c>
      <c r="D139">
        <v>235.63999899999999</v>
      </c>
      <c r="E139">
        <v>245.41999799999999</v>
      </c>
      <c r="F139">
        <v>245.41999799999999</v>
      </c>
      <c r="G139">
        <f t="shared" si="2"/>
        <v>1.4006524042500912E-2</v>
      </c>
      <c r="H139">
        <v>20872200</v>
      </c>
    </row>
    <row r="140" spans="1:8">
      <c r="A140" s="1">
        <v>44033</v>
      </c>
      <c r="B140">
        <v>246.220001</v>
      </c>
      <c r="C140">
        <v>246.91000399999999</v>
      </c>
      <c r="D140">
        <v>240.08000200000001</v>
      </c>
      <c r="E140">
        <v>241.75</v>
      </c>
      <c r="F140">
        <v>241.75</v>
      </c>
      <c r="G140">
        <f t="shared" si="2"/>
        <v>-1.4953948455333266E-2</v>
      </c>
      <c r="H140">
        <v>19364200</v>
      </c>
    </row>
    <row r="141" spans="1:8">
      <c r="A141" s="1">
        <v>44034</v>
      </c>
      <c r="B141">
        <v>240.259995</v>
      </c>
      <c r="C141">
        <v>241.89999399999999</v>
      </c>
      <c r="D141">
        <v>238.11999499999999</v>
      </c>
      <c r="E141">
        <v>239.86999499999999</v>
      </c>
      <c r="F141">
        <v>239.86999499999999</v>
      </c>
      <c r="G141">
        <f t="shared" si="2"/>
        <v>-7.7766494312306866E-3</v>
      </c>
      <c r="H141">
        <v>15427900</v>
      </c>
    </row>
    <row r="142" spans="1:8">
      <c r="A142" s="1">
        <v>44035</v>
      </c>
      <c r="B142">
        <v>239.63000500000001</v>
      </c>
      <c r="C142">
        <v>242.41999799999999</v>
      </c>
      <c r="D142">
        <v>231.75</v>
      </c>
      <c r="E142">
        <v>232.60000600000001</v>
      </c>
      <c r="F142">
        <v>232.60000600000001</v>
      </c>
      <c r="G142">
        <f t="shared" si="2"/>
        <v>-3.0308038318840103E-2</v>
      </c>
      <c r="H142">
        <v>21771800</v>
      </c>
    </row>
    <row r="143" spans="1:8">
      <c r="A143" s="1">
        <v>44036</v>
      </c>
      <c r="B143">
        <v>230.19000199999999</v>
      </c>
      <c r="C143">
        <v>233.490005</v>
      </c>
      <c r="D143">
        <v>226.89999399999999</v>
      </c>
      <c r="E143">
        <v>230.71000699999999</v>
      </c>
      <c r="F143">
        <v>230.71000699999999</v>
      </c>
      <c r="G143">
        <f t="shared" si="2"/>
        <v>-8.1255328944402905E-3</v>
      </c>
      <c r="H143">
        <v>18325800</v>
      </c>
    </row>
    <row r="144" spans="1:8">
      <c r="A144" s="1">
        <v>44039</v>
      </c>
      <c r="B144">
        <v>231.46000699999999</v>
      </c>
      <c r="C144">
        <v>234.949997</v>
      </c>
      <c r="D144">
        <v>230.83000200000001</v>
      </c>
      <c r="E144">
        <v>233.5</v>
      </c>
      <c r="F144">
        <v>233.5</v>
      </c>
      <c r="G144">
        <f t="shared" si="2"/>
        <v>1.2093073188628622E-2</v>
      </c>
      <c r="H144">
        <v>13163100</v>
      </c>
    </row>
    <row r="145" spans="1:8">
      <c r="A145" s="1">
        <v>44040</v>
      </c>
      <c r="B145">
        <v>234.63000500000001</v>
      </c>
      <c r="C145">
        <v>234.96000699999999</v>
      </c>
      <c r="D145">
        <v>229.83000200000001</v>
      </c>
      <c r="E145">
        <v>230.11999499999999</v>
      </c>
      <c r="F145">
        <v>230.11999499999999</v>
      </c>
      <c r="G145">
        <f t="shared" si="2"/>
        <v>-1.4475396145610331E-2</v>
      </c>
      <c r="H145">
        <v>14170100</v>
      </c>
    </row>
    <row r="146" spans="1:8">
      <c r="A146" s="1">
        <v>44041</v>
      </c>
      <c r="B146">
        <v>231.13999899999999</v>
      </c>
      <c r="C146">
        <v>233.699997</v>
      </c>
      <c r="D146">
        <v>230.30999800000001</v>
      </c>
      <c r="E146">
        <v>233.28999300000001</v>
      </c>
      <c r="F146">
        <v>233.28999300000001</v>
      </c>
      <c r="G146">
        <f t="shared" si="2"/>
        <v>1.377541312739905E-2</v>
      </c>
      <c r="H146">
        <v>13588300</v>
      </c>
    </row>
    <row r="147" spans="1:8">
      <c r="A147" s="1">
        <v>44042</v>
      </c>
      <c r="B147">
        <v>230.220001</v>
      </c>
      <c r="C147">
        <v>234.88999899999999</v>
      </c>
      <c r="D147">
        <v>229</v>
      </c>
      <c r="E147">
        <v>234.5</v>
      </c>
      <c r="F147">
        <v>234.5</v>
      </c>
      <c r="G147">
        <f t="shared" si="2"/>
        <v>5.1867076870286688E-3</v>
      </c>
      <c r="H147">
        <v>20615300</v>
      </c>
    </row>
    <row r="148" spans="1:8">
      <c r="A148" s="1">
        <v>44043</v>
      </c>
      <c r="B148">
        <v>255.820007</v>
      </c>
      <c r="C148">
        <v>255.85000600000001</v>
      </c>
      <c r="D148">
        <v>249</v>
      </c>
      <c r="E148">
        <v>253.66999799999999</v>
      </c>
      <c r="F148">
        <v>253.66999799999999</v>
      </c>
      <c r="G148">
        <f t="shared" si="2"/>
        <v>8.174839232409381E-2</v>
      </c>
      <c r="H148">
        <v>53005100</v>
      </c>
    </row>
    <row r="149" spans="1:8">
      <c r="A149" s="1">
        <v>44046</v>
      </c>
      <c r="B149">
        <v>252.64999399999999</v>
      </c>
      <c r="C149">
        <v>255.39999399999999</v>
      </c>
      <c r="D149">
        <v>250.33000200000001</v>
      </c>
      <c r="E149">
        <v>251.96000699999999</v>
      </c>
      <c r="F149">
        <v>251.96000699999999</v>
      </c>
      <c r="G149">
        <f t="shared" si="2"/>
        <v>-6.7410060846060382E-3</v>
      </c>
      <c r="H149">
        <v>23124900</v>
      </c>
    </row>
    <row r="150" spans="1:8">
      <c r="A150" s="1">
        <v>44047</v>
      </c>
      <c r="B150">
        <v>251.55999800000001</v>
      </c>
      <c r="C150">
        <v>252.800003</v>
      </c>
      <c r="D150">
        <v>247.429993</v>
      </c>
      <c r="E150">
        <v>249.83000200000001</v>
      </c>
      <c r="F150">
        <v>249.83000200000001</v>
      </c>
      <c r="G150">
        <f t="shared" si="2"/>
        <v>-8.4537424227011382E-3</v>
      </c>
      <c r="H150">
        <v>17183500</v>
      </c>
    </row>
    <row r="151" spans="1:8">
      <c r="A151" s="1">
        <v>44048</v>
      </c>
      <c r="B151">
        <v>250.19000199999999</v>
      </c>
      <c r="C151">
        <v>252.270004</v>
      </c>
      <c r="D151">
        <v>247.770004</v>
      </c>
      <c r="E151">
        <v>249.11999499999999</v>
      </c>
      <c r="F151">
        <v>249.11999499999999</v>
      </c>
      <c r="G151">
        <f t="shared" si="2"/>
        <v>-2.8419605104115231E-3</v>
      </c>
      <c r="H151">
        <v>13050100</v>
      </c>
    </row>
    <row r="152" spans="1:8">
      <c r="A152" s="1">
        <v>44049</v>
      </c>
      <c r="B152">
        <v>249.03999300000001</v>
      </c>
      <c r="C152">
        <v>266.60000600000001</v>
      </c>
      <c r="D152">
        <v>248.66999799999999</v>
      </c>
      <c r="E152">
        <v>265.27999899999998</v>
      </c>
      <c r="F152">
        <v>265.27999899999998</v>
      </c>
      <c r="G152">
        <f t="shared" si="2"/>
        <v>6.4868353903105858E-2</v>
      </c>
      <c r="H152">
        <v>45241600</v>
      </c>
    </row>
    <row r="153" spans="1:8">
      <c r="A153" s="1">
        <v>44050</v>
      </c>
      <c r="B153">
        <v>264.07998700000002</v>
      </c>
      <c r="C153">
        <v>278.89001500000001</v>
      </c>
      <c r="D153">
        <v>263.42999300000002</v>
      </c>
      <c r="E153">
        <v>268.44000199999999</v>
      </c>
      <c r="F153">
        <v>268.44000199999999</v>
      </c>
      <c r="G153">
        <f t="shared" si="2"/>
        <v>1.1911953452623525E-2</v>
      </c>
      <c r="H153">
        <v>72766400</v>
      </c>
    </row>
    <row r="154" spans="1:8">
      <c r="A154" s="1">
        <v>44053</v>
      </c>
      <c r="B154">
        <v>268.040009</v>
      </c>
      <c r="C154">
        <v>273.85998499999999</v>
      </c>
      <c r="D154">
        <v>259.69000199999999</v>
      </c>
      <c r="E154">
        <v>263</v>
      </c>
      <c r="F154">
        <v>263</v>
      </c>
      <c r="G154">
        <f t="shared" si="2"/>
        <v>-2.0265243478876149E-2</v>
      </c>
      <c r="H154">
        <v>30248800</v>
      </c>
    </row>
    <row r="155" spans="1:8">
      <c r="A155" s="1">
        <v>44054</v>
      </c>
      <c r="B155">
        <v>260.19000199999999</v>
      </c>
      <c r="C155">
        <v>265.92001299999998</v>
      </c>
      <c r="D155">
        <v>255.13000500000001</v>
      </c>
      <c r="E155">
        <v>256.13000499999998</v>
      </c>
      <c r="F155">
        <v>256.13000499999998</v>
      </c>
      <c r="G155">
        <f t="shared" si="2"/>
        <v>-2.6121653992395522E-2</v>
      </c>
      <c r="H155">
        <v>28238300</v>
      </c>
    </row>
    <row r="156" spans="1:8">
      <c r="A156" s="1">
        <v>44055</v>
      </c>
      <c r="B156">
        <v>258.97000100000002</v>
      </c>
      <c r="C156">
        <v>263.89999399999999</v>
      </c>
      <c r="D156">
        <v>258.10998499999999</v>
      </c>
      <c r="E156">
        <v>259.89001500000001</v>
      </c>
      <c r="F156">
        <v>259.89001500000001</v>
      </c>
      <c r="G156">
        <f t="shared" si="2"/>
        <v>1.4680084045600283E-2</v>
      </c>
      <c r="H156">
        <v>21415700</v>
      </c>
    </row>
    <row r="157" spans="1:8">
      <c r="A157" s="1">
        <v>44056</v>
      </c>
      <c r="B157">
        <v>261.54998799999998</v>
      </c>
      <c r="C157">
        <v>265.16000400000001</v>
      </c>
      <c r="D157">
        <v>259.57000699999998</v>
      </c>
      <c r="E157">
        <v>261.29998799999998</v>
      </c>
      <c r="F157">
        <v>261.29998799999998</v>
      </c>
      <c r="G157">
        <f t="shared" si="2"/>
        <v>5.4252680696484923E-3</v>
      </c>
      <c r="H157">
        <v>17374000</v>
      </c>
    </row>
    <row r="158" spans="1:8">
      <c r="A158" s="1">
        <v>44057</v>
      </c>
      <c r="B158">
        <v>262.30999800000001</v>
      </c>
      <c r="C158">
        <v>262.64999399999999</v>
      </c>
      <c r="D158">
        <v>258.67999300000002</v>
      </c>
      <c r="E158">
        <v>261.23998999999998</v>
      </c>
      <c r="F158">
        <v>261.23998999999998</v>
      </c>
      <c r="G158">
        <f t="shared" si="2"/>
        <v>-2.2961348165084772E-4</v>
      </c>
      <c r="H158">
        <v>14792700</v>
      </c>
    </row>
    <row r="159" spans="1:8">
      <c r="A159" s="1">
        <v>44060</v>
      </c>
      <c r="B159">
        <v>262.5</v>
      </c>
      <c r="C159">
        <v>264.10000600000001</v>
      </c>
      <c r="D159">
        <v>259.39999399999999</v>
      </c>
      <c r="E159">
        <v>261.16000400000001</v>
      </c>
      <c r="F159">
        <v>261.16000400000001</v>
      </c>
      <c r="G159">
        <f t="shared" si="2"/>
        <v>-3.0617823863787752E-4</v>
      </c>
      <c r="H159">
        <v>13351100</v>
      </c>
    </row>
    <row r="160" spans="1:8">
      <c r="A160" s="1">
        <v>44061</v>
      </c>
      <c r="B160">
        <v>260.95001200000002</v>
      </c>
      <c r="C160">
        <v>265.14999399999999</v>
      </c>
      <c r="D160">
        <v>259.26001000000002</v>
      </c>
      <c r="E160">
        <v>262.33999599999999</v>
      </c>
      <c r="F160">
        <v>262.33999599999999</v>
      </c>
      <c r="G160">
        <f t="shared" si="2"/>
        <v>4.5182722542767007E-3</v>
      </c>
      <c r="H160">
        <v>18690400</v>
      </c>
    </row>
    <row r="161" spans="1:8">
      <c r="A161" s="1">
        <v>44062</v>
      </c>
      <c r="B161">
        <v>261.39001500000001</v>
      </c>
      <c r="C161">
        <v>267.91000400000001</v>
      </c>
      <c r="D161">
        <v>261.35000600000001</v>
      </c>
      <c r="E161">
        <v>262.58999599999999</v>
      </c>
      <c r="F161">
        <v>262.58999599999999</v>
      </c>
      <c r="G161">
        <f t="shared" si="2"/>
        <v>9.5296181982096329E-4</v>
      </c>
      <c r="H161">
        <v>23291500</v>
      </c>
    </row>
    <row r="162" spans="1:8">
      <c r="A162" s="1">
        <v>44063</v>
      </c>
      <c r="B162">
        <v>261.5</v>
      </c>
      <c r="C162">
        <v>269.63000499999998</v>
      </c>
      <c r="D162">
        <v>261.459991</v>
      </c>
      <c r="E162">
        <v>269.01001000000002</v>
      </c>
      <c r="F162">
        <v>269.01001000000002</v>
      </c>
      <c r="G162">
        <f t="shared" si="2"/>
        <v>2.4448814112476791E-2</v>
      </c>
      <c r="H162">
        <v>20299700</v>
      </c>
    </row>
    <row r="163" spans="1:8">
      <c r="A163" s="1">
        <v>44064</v>
      </c>
      <c r="B163">
        <v>268.69000199999999</v>
      </c>
      <c r="C163">
        <v>270.48998999999998</v>
      </c>
      <c r="D163">
        <v>266.42001299999998</v>
      </c>
      <c r="E163">
        <v>267.01001000000002</v>
      </c>
      <c r="F163">
        <v>267.01001000000002</v>
      </c>
      <c r="G163">
        <f t="shared" si="2"/>
        <v>-7.4346675798421247E-3</v>
      </c>
      <c r="H163">
        <v>15538600</v>
      </c>
    </row>
    <row r="164" spans="1:8">
      <c r="A164" s="1">
        <v>44067</v>
      </c>
      <c r="B164">
        <v>271.07000699999998</v>
      </c>
      <c r="C164">
        <v>277.25</v>
      </c>
      <c r="D164">
        <v>268.76998900000001</v>
      </c>
      <c r="E164">
        <v>271.39001500000001</v>
      </c>
      <c r="F164">
        <v>271.39001500000001</v>
      </c>
      <c r="G164">
        <f t="shared" si="2"/>
        <v>1.640389811602927E-2</v>
      </c>
      <c r="H164">
        <v>23685600</v>
      </c>
    </row>
    <row r="165" spans="1:8">
      <c r="A165" s="1">
        <v>44068</v>
      </c>
      <c r="B165">
        <v>272.41000400000001</v>
      </c>
      <c r="C165">
        <v>283.08999599999999</v>
      </c>
      <c r="D165">
        <v>270.26001000000002</v>
      </c>
      <c r="E165">
        <v>280.82000699999998</v>
      </c>
      <c r="F165">
        <v>280.82000699999998</v>
      </c>
      <c r="G165">
        <f t="shared" si="2"/>
        <v>3.4747011602471733E-2</v>
      </c>
      <c r="H165">
        <v>42127200</v>
      </c>
    </row>
    <row r="166" spans="1:8">
      <c r="A166" s="1">
        <v>44069</v>
      </c>
      <c r="B166">
        <v>284</v>
      </c>
      <c r="C166">
        <v>304.67001299999998</v>
      </c>
      <c r="D166">
        <v>284</v>
      </c>
      <c r="E166">
        <v>303.91000400000001</v>
      </c>
      <c r="F166">
        <v>303.91000400000001</v>
      </c>
      <c r="G166">
        <f t="shared" si="2"/>
        <v>8.2223475622946074E-2</v>
      </c>
      <c r="H166">
        <v>69015200</v>
      </c>
    </row>
    <row r="167" spans="1:8">
      <c r="A167" s="1">
        <v>44070</v>
      </c>
      <c r="B167">
        <v>300.16000400000001</v>
      </c>
      <c r="C167">
        <v>301.23001099999999</v>
      </c>
      <c r="D167">
        <v>292.01998900000001</v>
      </c>
      <c r="E167">
        <v>293.22000100000002</v>
      </c>
      <c r="F167">
        <v>293.22000100000002</v>
      </c>
      <c r="G167">
        <f t="shared" si="2"/>
        <v>-3.5174896710540637E-2</v>
      </c>
      <c r="H167">
        <v>30301300</v>
      </c>
    </row>
    <row r="168" spans="1:8">
      <c r="A168" s="1">
        <v>44071</v>
      </c>
      <c r="B168">
        <v>295</v>
      </c>
      <c r="C168">
        <v>297.23001099999999</v>
      </c>
      <c r="D168">
        <v>290.98001099999999</v>
      </c>
      <c r="E168">
        <v>293.66000400000001</v>
      </c>
      <c r="F168">
        <v>293.66000400000001</v>
      </c>
      <c r="G168">
        <f t="shared" si="2"/>
        <v>1.5005899955644608E-3</v>
      </c>
      <c r="H168">
        <v>17157400</v>
      </c>
    </row>
    <row r="169" spans="1:8">
      <c r="A169" s="1">
        <v>44074</v>
      </c>
      <c r="B169">
        <v>293.95001200000002</v>
      </c>
      <c r="C169">
        <v>296.88000499999998</v>
      </c>
      <c r="D169">
        <v>291.54998799999998</v>
      </c>
      <c r="E169">
        <v>293.20001200000002</v>
      </c>
      <c r="F169">
        <v>293.20001200000002</v>
      </c>
      <c r="G169">
        <f t="shared" si="2"/>
        <v>-1.5664101128324281E-3</v>
      </c>
      <c r="H169">
        <v>17345100</v>
      </c>
    </row>
    <row r="170" spans="1:8">
      <c r="A170" s="1">
        <v>44075</v>
      </c>
      <c r="B170">
        <v>294.709991</v>
      </c>
      <c r="C170">
        <v>301.48998999999998</v>
      </c>
      <c r="D170">
        <v>292.709991</v>
      </c>
      <c r="E170">
        <v>295.44000199999999</v>
      </c>
      <c r="F170">
        <v>295.44000199999999</v>
      </c>
      <c r="G170">
        <f t="shared" si="2"/>
        <v>7.6398018701309134E-3</v>
      </c>
      <c r="H170">
        <v>17295900</v>
      </c>
    </row>
    <row r="171" spans="1:8">
      <c r="A171" s="1">
        <v>44076</v>
      </c>
      <c r="B171">
        <v>298.88000499999998</v>
      </c>
      <c r="C171">
        <v>303.60000600000001</v>
      </c>
      <c r="D171">
        <v>293.04998799999998</v>
      </c>
      <c r="E171">
        <v>302.5</v>
      </c>
      <c r="F171">
        <v>302.5</v>
      </c>
      <c r="G171">
        <f t="shared" si="2"/>
        <v>2.3896554130134362E-2</v>
      </c>
      <c r="H171">
        <v>24341400</v>
      </c>
    </row>
    <row r="172" spans="1:8">
      <c r="A172" s="1">
        <v>44077</v>
      </c>
      <c r="B172">
        <v>295.98998999999998</v>
      </c>
      <c r="C172">
        <v>297.60000600000001</v>
      </c>
      <c r="D172">
        <v>283.63000499999998</v>
      </c>
      <c r="E172">
        <v>291.11999500000002</v>
      </c>
      <c r="F172">
        <v>291.11999500000002</v>
      </c>
      <c r="G172">
        <f t="shared" si="2"/>
        <v>-3.7619851239669377E-2</v>
      </c>
      <c r="H172">
        <v>32294100</v>
      </c>
    </row>
    <row r="173" spans="1:8">
      <c r="A173" s="1">
        <v>44078</v>
      </c>
      <c r="B173">
        <v>287.25</v>
      </c>
      <c r="C173">
        <v>289</v>
      </c>
      <c r="D173">
        <v>271.14001500000001</v>
      </c>
      <c r="E173">
        <v>282.73001099999999</v>
      </c>
      <c r="F173">
        <v>282.73001099999999</v>
      </c>
      <c r="G173">
        <f t="shared" si="2"/>
        <v>-2.8819676230071423E-2</v>
      </c>
      <c r="H173">
        <v>30333700</v>
      </c>
    </row>
    <row r="174" spans="1:8">
      <c r="A174" s="1">
        <v>44082</v>
      </c>
      <c r="B174">
        <v>271.27999899999998</v>
      </c>
      <c r="C174">
        <v>279.29998799999998</v>
      </c>
      <c r="D174">
        <v>269.42001299999998</v>
      </c>
      <c r="E174">
        <v>271.16000400000001</v>
      </c>
      <c r="F174">
        <v>271.16000400000001</v>
      </c>
      <c r="G174">
        <f t="shared" si="2"/>
        <v>-4.0922457998277317E-2</v>
      </c>
      <c r="H174">
        <v>24864000</v>
      </c>
    </row>
    <row r="175" spans="1:8">
      <c r="A175" s="1">
        <v>44083</v>
      </c>
      <c r="B175">
        <v>275.76998900000001</v>
      </c>
      <c r="C175">
        <v>278.48001099999999</v>
      </c>
      <c r="D175">
        <v>271.35000600000001</v>
      </c>
      <c r="E175">
        <v>273.72000100000002</v>
      </c>
      <c r="F175">
        <v>273.72000100000002</v>
      </c>
      <c r="G175">
        <f t="shared" si="2"/>
        <v>9.4409092869021105E-3</v>
      </c>
      <c r="H175">
        <v>22918800</v>
      </c>
    </row>
    <row r="176" spans="1:8">
      <c r="A176" s="1">
        <v>44084</v>
      </c>
      <c r="B176">
        <v>275.51001000000002</v>
      </c>
      <c r="C176">
        <v>279.16000400000001</v>
      </c>
      <c r="D176">
        <v>267.02999899999998</v>
      </c>
      <c r="E176">
        <v>268.08999599999999</v>
      </c>
      <c r="F176">
        <v>268.08999599999999</v>
      </c>
      <c r="G176">
        <f t="shared" si="2"/>
        <v>-2.056848231562014E-2</v>
      </c>
      <c r="H176">
        <v>24814700</v>
      </c>
    </row>
    <row r="177" spans="1:8">
      <c r="A177" s="1">
        <v>44085</v>
      </c>
      <c r="B177">
        <v>270.05999800000001</v>
      </c>
      <c r="C177">
        <v>271.39001500000001</v>
      </c>
      <c r="D177">
        <v>262.64001500000001</v>
      </c>
      <c r="E177">
        <v>266.60998499999999</v>
      </c>
      <c r="F177">
        <v>266.60998499999999</v>
      </c>
      <c r="G177">
        <f t="shared" si="2"/>
        <v>-5.5205752623458393E-3</v>
      </c>
      <c r="H177">
        <v>18913900</v>
      </c>
    </row>
    <row r="178" spans="1:8">
      <c r="A178" s="1">
        <v>44088</v>
      </c>
      <c r="B178">
        <v>270.95001200000002</v>
      </c>
      <c r="C178">
        <v>276.64001500000001</v>
      </c>
      <c r="D178">
        <v>265.70001200000002</v>
      </c>
      <c r="E178">
        <v>266.14999399999999</v>
      </c>
      <c r="F178">
        <v>266.14999399999999</v>
      </c>
      <c r="G178">
        <f t="shared" si="2"/>
        <v>-1.7253329803083028E-3</v>
      </c>
      <c r="H178">
        <v>24093800</v>
      </c>
    </row>
    <row r="179" spans="1:8">
      <c r="A179" s="1">
        <v>44089</v>
      </c>
      <c r="B179">
        <v>270.67001299999998</v>
      </c>
      <c r="C179">
        <v>274.51998900000001</v>
      </c>
      <c r="D179">
        <v>269.29998799999998</v>
      </c>
      <c r="E179">
        <v>272.42001299999998</v>
      </c>
      <c r="F179">
        <v>272.42001299999998</v>
      </c>
      <c r="G179">
        <f t="shared" si="2"/>
        <v>2.3558215823217266E-2</v>
      </c>
      <c r="H179">
        <v>18478500</v>
      </c>
    </row>
    <row r="180" spans="1:8">
      <c r="A180" s="1">
        <v>44090</v>
      </c>
      <c r="B180">
        <v>267.290009</v>
      </c>
      <c r="C180">
        <v>272.44000199999999</v>
      </c>
      <c r="D180">
        <v>261.790009</v>
      </c>
      <c r="E180">
        <v>263.51998900000001</v>
      </c>
      <c r="F180">
        <v>263.51998900000001</v>
      </c>
      <c r="G180">
        <f t="shared" si="2"/>
        <v>-3.2670228233195098E-2</v>
      </c>
      <c r="H180">
        <v>29183400</v>
      </c>
    </row>
    <row r="181" spans="1:8">
      <c r="A181" s="1">
        <v>44091</v>
      </c>
      <c r="B181">
        <v>258.27999899999998</v>
      </c>
      <c r="C181">
        <v>261.5</v>
      </c>
      <c r="D181">
        <v>250.19000199999999</v>
      </c>
      <c r="E181">
        <v>254.820007</v>
      </c>
      <c r="F181">
        <v>254.820007</v>
      </c>
      <c r="G181">
        <f t="shared" si="2"/>
        <v>-3.3014505021097262E-2</v>
      </c>
      <c r="H181">
        <v>31281400</v>
      </c>
    </row>
    <row r="182" spans="1:8">
      <c r="A182" s="1">
        <v>44092</v>
      </c>
      <c r="B182">
        <v>258.39999399999999</v>
      </c>
      <c r="C182">
        <v>259.20001200000002</v>
      </c>
      <c r="D182">
        <v>250.050003</v>
      </c>
      <c r="E182">
        <v>252.529999</v>
      </c>
      <c r="F182">
        <v>252.529999</v>
      </c>
      <c r="G182">
        <f t="shared" si="2"/>
        <v>-8.986766882868813E-3</v>
      </c>
      <c r="H182">
        <v>28130800</v>
      </c>
    </row>
    <row r="183" spans="1:8">
      <c r="A183" s="1">
        <v>44095</v>
      </c>
      <c r="B183">
        <v>247.53999300000001</v>
      </c>
      <c r="C183">
        <v>249.949997</v>
      </c>
      <c r="D183">
        <v>244.13000500000001</v>
      </c>
      <c r="E183">
        <v>248.14999399999999</v>
      </c>
      <c r="F183">
        <v>248.14999399999999</v>
      </c>
      <c r="G183">
        <f t="shared" si="2"/>
        <v>-1.7344493792200932E-2</v>
      </c>
      <c r="H183">
        <v>24709400</v>
      </c>
    </row>
    <row r="184" spans="1:8">
      <c r="A184" s="1">
        <v>44096</v>
      </c>
      <c r="B184">
        <v>253.30999800000001</v>
      </c>
      <c r="C184">
        <v>255.320007</v>
      </c>
      <c r="D184">
        <v>248.220001</v>
      </c>
      <c r="E184">
        <v>254.75</v>
      </c>
      <c r="F184">
        <v>254.75</v>
      </c>
      <c r="G184">
        <f t="shared" si="2"/>
        <v>2.6596841263675453E-2</v>
      </c>
      <c r="H184">
        <v>30293100</v>
      </c>
    </row>
    <row r="185" spans="1:8">
      <c r="A185" s="1">
        <v>44097</v>
      </c>
      <c r="B185">
        <v>255.259995</v>
      </c>
      <c r="C185">
        <v>257.98998999999998</v>
      </c>
      <c r="D185">
        <v>248.14999399999999</v>
      </c>
      <c r="E185">
        <v>249.020004</v>
      </c>
      <c r="F185">
        <v>249.020004</v>
      </c>
      <c r="G185">
        <f t="shared" si="2"/>
        <v>-2.2492624141315032E-2</v>
      </c>
      <c r="H185">
        <v>19641300</v>
      </c>
    </row>
    <row r="186" spans="1:8">
      <c r="A186" s="1">
        <v>44098</v>
      </c>
      <c r="B186">
        <v>246.5</v>
      </c>
      <c r="C186">
        <v>252.240005</v>
      </c>
      <c r="D186">
        <v>245.61999499999999</v>
      </c>
      <c r="E186">
        <v>249.529999</v>
      </c>
      <c r="F186">
        <v>249.529999</v>
      </c>
      <c r="G186">
        <f t="shared" si="2"/>
        <v>2.0480081592160193E-3</v>
      </c>
      <c r="H186">
        <v>20006800</v>
      </c>
    </row>
    <row r="187" spans="1:8">
      <c r="A187" s="1">
        <v>44099</v>
      </c>
      <c r="B187">
        <v>249.39999399999999</v>
      </c>
      <c r="C187">
        <v>255.75</v>
      </c>
      <c r="D187">
        <v>246.61000100000001</v>
      </c>
      <c r="E187">
        <v>254.820007</v>
      </c>
      <c r="F187">
        <v>254.820007</v>
      </c>
      <c r="G187">
        <f t="shared" si="2"/>
        <v>2.1199887874002732E-2</v>
      </c>
      <c r="H187">
        <v>18351300</v>
      </c>
    </row>
    <row r="188" spans="1:8">
      <c r="A188" s="1">
        <v>44102</v>
      </c>
      <c r="B188">
        <v>259.39999399999999</v>
      </c>
      <c r="C188">
        <v>259.60000600000001</v>
      </c>
      <c r="D188">
        <v>254.820007</v>
      </c>
      <c r="E188">
        <v>256.82000699999998</v>
      </c>
      <c r="F188">
        <v>256.82000699999998</v>
      </c>
      <c r="G188">
        <f t="shared" si="2"/>
        <v>7.8486772822354833E-3</v>
      </c>
      <c r="H188">
        <v>18826300</v>
      </c>
    </row>
    <row r="189" spans="1:8">
      <c r="A189" s="1">
        <v>44103</v>
      </c>
      <c r="B189">
        <v>257.80999800000001</v>
      </c>
      <c r="C189">
        <v>263.32998700000002</v>
      </c>
      <c r="D189">
        <v>256.89999399999999</v>
      </c>
      <c r="E189">
        <v>261.790009</v>
      </c>
      <c r="F189">
        <v>261.790009</v>
      </c>
      <c r="G189">
        <f t="shared" si="2"/>
        <v>1.9352082643623758E-2</v>
      </c>
      <c r="H189">
        <v>20200200</v>
      </c>
    </row>
    <row r="190" spans="1:8">
      <c r="A190" s="1">
        <v>44104</v>
      </c>
      <c r="B190">
        <v>261.98001099999999</v>
      </c>
      <c r="C190">
        <v>266.07998700000002</v>
      </c>
      <c r="D190">
        <v>260.10000600000001</v>
      </c>
      <c r="E190">
        <v>261.89999399999999</v>
      </c>
      <c r="F190">
        <v>261.89999399999999</v>
      </c>
      <c r="G190">
        <f t="shared" si="2"/>
        <v>4.2012680476277708E-4</v>
      </c>
      <c r="H190">
        <v>20142500</v>
      </c>
    </row>
    <row r="191" spans="1:8">
      <c r="A191" s="1">
        <v>44105</v>
      </c>
      <c r="B191">
        <v>265.35000600000001</v>
      </c>
      <c r="C191">
        <v>268.32998700000002</v>
      </c>
      <c r="D191">
        <v>264.79998799999998</v>
      </c>
      <c r="E191">
        <v>266.63000499999998</v>
      </c>
      <c r="F191">
        <v>266.63000499999998</v>
      </c>
      <c r="G191">
        <f t="shared" si="2"/>
        <v>1.806037078412448E-2</v>
      </c>
      <c r="H191">
        <v>20009800</v>
      </c>
    </row>
    <row r="192" spans="1:8">
      <c r="A192" s="1">
        <v>44106</v>
      </c>
      <c r="B192">
        <v>261.209991</v>
      </c>
      <c r="C192">
        <v>265.14999399999999</v>
      </c>
      <c r="D192">
        <v>259.17999300000002</v>
      </c>
      <c r="E192">
        <v>259.94000199999999</v>
      </c>
      <c r="F192">
        <v>259.94000199999999</v>
      </c>
      <c r="G192">
        <f t="shared" si="2"/>
        <v>-2.5090960786652627E-2</v>
      </c>
      <c r="H192">
        <v>16367600</v>
      </c>
    </row>
    <row r="193" spans="1:8">
      <c r="A193" s="1">
        <v>44109</v>
      </c>
      <c r="B193">
        <v>262.20001200000002</v>
      </c>
      <c r="C193">
        <v>264.86999500000002</v>
      </c>
      <c r="D193">
        <v>260.83999599999999</v>
      </c>
      <c r="E193">
        <v>264.64999399999999</v>
      </c>
      <c r="F193">
        <v>264.64999399999999</v>
      </c>
      <c r="G193">
        <f t="shared" si="2"/>
        <v>1.8119535137958387E-2</v>
      </c>
      <c r="H193">
        <v>12822300</v>
      </c>
    </row>
    <row r="194" spans="1:8">
      <c r="A194" s="1">
        <v>44110</v>
      </c>
      <c r="B194">
        <v>261.77999899999998</v>
      </c>
      <c r="C194">
        <v>265.69000199999999</v>
      </c>
      <c r="D194">
        <v>258.23998999999998</v>
      </c>
      <c r="E194">
        <v>258.66000400000001</v>
      </c>
      <c r="F194">
        <v>258.66000400000001</v>
      </c>
      <c r="G194">
        <f t="shared" si="2"/>
        <v>-2.2633629834882929E-2</v>
      </c>
      <c r="H194">
        <v>18696900</v>
      </c>
    </row>
    <row r="195" spans="1:8">
      <c r="A195" s="1">
        <v>44111</v>
      </c>
      <c r="B195">
        <v>259.209991</v>
      </c>
      <c r="C195">
        <v>260.17999300000002</v>
      </c>
      <c r="D195">
        <v>254.820007</v>
      </c>
      <c r="E195">
        <v>258.11999500000002</v>
      </c>
      <c r="F195">
        <v>258.11999500000002</v>
      </c>
      <c r="G195">
        <f t="shared" si="2"/>
        <v>-2.0877174346598526E-3</v>
      </c>
      <c r="H195">
        <v>23133400</v>
      </c>
    </row>
    <row r="196" spans="1:8">
      <c r="A196" s="1">
        <v>44112</v>
      </c>
      <c r="B196">
        <v>259.75</v>
      </c>
      <c r="C196">
        <v>264.61999500000002</v>
      </c>
      <c r="D196">
        <v>259.14999399999999</v>
      </c>
      <c r="E196">
        <v>263.76001000000002</v>
      </c>
      <c r="F196">
        <v>263.76001000000002</v>
      </c>
      <c r="G196">
        <f t="shared" ref="G196:G259" si="3">(F196/F195)-1</f>
        <v>2.1850360720795825E-2</v>
      </c>
      <c r="H196">
        <v>16312800</v>
      </c>
    </row>
    <row r="197" spans="1:8">
      <c r="A197" s="1">
        <v>44113</v>
      </c>
      <c r="B197">
        <v>264.51998900000001</v>
      </c>
      <c r="C197">
        <v>264.75</v>
      </c>
      <c r="D197">
        <v>262.17001299999998</v>
      </c>
      <c r="E197">
        <v>264.45001200000002</v>
      </c>
      <c r="F197">
        <v>264.45001200000002</v>
      </c>
      <c r="G197">
        <f t="shared" si="3"/>
        <v>2.6160220421587166E-3</v>
      </c>
      <c r="H197">
        <v>14107800</v>
      </c>
    </row>
    <row r="198" spans="1:8">
      <c r="A198" s="1">
        <v>44116</v>
      </c>
      <c r="B198">
        <v>270.20001200000002</v>
      </c>
      <c r="C198">
        <v>280.17999300000002</v>
      </c>
      <c r="D198">
        <v>267.86999500000002</v>
      </c>
      <c r="E198">
        <v>275.75</v>
      </c>
      <c r="F198">
        <v>275.75</v>
      </c>
      <c r="G198">
        <f t="shared" si="3"/>
        <v>4.273014742763559E-2</v>
      </c>
      <c r="H198">
        <v>31019300</v>
      </c>
    </row>
    <row r="199" spans="1:8">
      <c r="A199" s="1">
        <v>44117</v>
      </c>
      <c r="B199">
        <v>277.57998700000002</v>
      </c>
      <c r="C199">
        <v>279.10000600000001</v>
      </c>
      <c r="D199">
        <v>273.39001500000001</v>
      </c>
      <c r="E199">
        <v>276.14001500000001</v>
      </c>
      <c r="F199">
        <v>276.14001500000001</v>
      </c>
      <c r="G199">
        <f t="shared" si="3"/>
        <v>1.4143789664551321E-3</v>
      </c>
      <c r="H199">
        <v>18063300</v>
      </c>
    </row>
    <row r="200" spans="1:8">
      <c r="A200" s="1">
        <v>44118</v>
      </c>
      <c r="B200">
        <v>277.61999500000002</v>
      </c>
      <c r="C200">
        <v>278.75</v>
      </c>
      <c r="D200">
        <v>271.5</v>
      </c>
      <c r="E200">
        <v>271.82000699999998</v>
      </c>
      <c r="F200">
        <v>271.82000699999998</v>
      </c>
      <c r="G200">
        <f t="shared" si="3"/>
        <v>-1.5644266550793207E-2</v>
      </c>
      <c r="H200">
        <v>15577800</v>
      </c>
    </row>
    <row r="201" spans="1:8">
      <c r="A201" s="1">
        <v>44119</v>
      </c>
      <c r="B201">
        <v>267.60000600000001</v>
      </c>
      <c r="C201">
        <v>269.040009</v>
      </c>
      <c r="D201">
        <v>263.67001299999998</v>
      </c>
      <c r="E201">
        <v>266.72000100000002</v>
      </c>
      <c r="F201">
        <v>266.72000100000002</v>
      </c>
      <c r="G201">
        <f t="shared" si="3"/>
        <v>-1.8762437895161854E-2</v>
      </c>
      <c r="H201">
        <v>15416100</v>
      </c>
    </row>
    <row r="202" spans="1:8">
      <c r="A202" s="1">
        <v>44120</v>
      </c>
      <c r="B202">
        <v>267.38000499999998</v>
      </c>
      <c r="C202">
        <v>271.36999500000002</v>
      </c>
      <c r="D202">
        <v>265.29998799999998</v>
      </c>
      <c r="E202">
        <v>265.92999300000002</v>
      </c>
      <c r="F202">
        <v>265.92999300000002</v>
      </c>
      <c r="G202">
        <f t="shared" si="3"/>
        <v>-2.9619376013724219E-3</v>
      </c>
      <c r="H202">
        <v>16622700</v>
      </c>
    </row>
    <row r="203" spans="1:8">
      <c r="A203" s="1">
        <v>44123</v>
      </c>
      <c r="B203">
        <v>265.52999899999998</v>
      </c>
      <c r="C203">
        <v>268.54998799999998</v>
      </c>
      <c r="D203">
        <v>259.88000499999998</v>
      </c>
      <c r="E203">
        <v>261.39999399999999</v>
      </c>
      <c r="F203">
        <v>261.39999399999999</v>
      </c>
      <c r="G203">
        <f t="shared" si="3"/>
        <v>-1.7034554654389966E-2</v>
      </c>
      <c r="H203">
        <v>13587000</v>
      </c>
    </row>
    <row r="204" spans="1:8">
      <c r="A204" s="1">
        <v>44124</v>
      </c>
      <c r="B204">
        <v>263.05999800000001</v>
      </c>
      <c r="C204">
        <v>269.70001200000002</v>
      </c>
      <c r="D204">
        <v>262.88000499999998</v>
      </c>
      <c r="E204">
        <v>267.55999800000001</v>
      </c>
      <c r="F204">
        <v>267.55999800000001</v>
      </c>
      <c r="G204">
        <f t="shared" si="3"/>
        <v>2.3565432828586808E-2</v>
      </c>
      <c r="H204">
        <v>18763200</v>
      </c>
    </row>
    <row r="205" spans="1:8">
      <c r="A205" s="1">
        <v>44125</v>
      </c>
      <c r="B205">
        <v>279.55999800000001</v>
      </c>
      <c r="C205">
        <v>283.04998799999998</v>
      </c>
      <c r="D205">
        <v>276.36999500000002</v>
      </c>
      <c r="E205">
        <v>278.73001099999999</v>
      </c>
      <c r="F205">
        <v>278.73001099999999</v>
      </c>
      <c r="G205">
        <f t="shared" si="3"/>
        <v>4.1747694287245452E-2</v>
      </c>
      <c r="H205">
        <v>28998600</v>
      </c>
    </row>
    <row r="206" spans="1:8">
      <c r="A206" s="1">
        <v>44126</v>
      </c>
      <c r="B206">
        <v>279.86999500000002</v>
      </c>
      <c r="C206">
        <v>282.45001200000002</v>
      </c>
      <c r="D206">
        <v>275.040009</v>
      </c>
      <c r="E206">
        <v>278.11999500000002</v>
      </c>
      <c r="F206">
        <v>278.11999500000002</v>
      </c>
      <c r="G206">
        <f t="shared" si="3"/>
        <v>-2.1885551462916819E-3</v>
      </c>
      <c r="H206">
        <v>16720000</v>
      </c>
    </row>
    <row r="207" spans="1:8">
      <c r="A207" s="1">
        <v>44127</v>
      </c>
      <c r="B207">
        <v>278.79998799999998</v>
      </c>
      <c r="C207">
        <v>285.23998999999998</v>
      </c>
      <c r="D207">
        <v>276.82000699999998</v>
      </c>
      <c r="E207">
        <v>284.790009</v>
      </c>
      <c r="F207">
        <v>284.790009</v>
      </c>
      <c r="G207">
        <f t="shared" si="3"/>
        <v>2.3982504386281134E-2</v>
      </c>
      <c r="H207">
        <v>17535200</v>
      </c>
    </row>
    <row r="208" spans="1:8">
      <c r="A208" s="1">
        <v>44130</v>
      </c>
      <c r="B208">
        <v>283.16000400000001</v>
      </c>
      <c r="C208">
        <v>285.23001099999999</v>
      </c>
      <c r="D208">
        <v>274.26001000000002</v>
      </c>
      <c r="E208">
        <v>277.10998499999999</v>
      </c>
      <c r="F208">
        <v>277.10998499999999</v>
      </c>
      <c r="G208">
        <f t="shared" si="3"/>
        <v>-2.6967322438618324E-2</v>
      </c>
      <c r="H208">
        <v>21322900</v>
      </c>
    </row>
    <row r="209" spans="1:8">
      <c r="A209" s="1">
        <v>44131</v>
      </c>
      <c r="B209">
        <v>278.76001000000002</v>
      </c>
      <c r="C209">
        <v>284.51001000000002</v>
      </c>
      <c r="D209">
        <v>276.30999800000001</v>
      </c>
      <c r="E209">
        <v>283.290009</v>
      </c>
      <c r="F209">
        <v>283.290009</v>
      </c>
      <c r="G209">
        <f t="shared" si="3"/>
        <v>2.2301700893239129E-2</v>
      </c>
      <c r="H209">
        <v>16287200</v>
      </c>
    </row>
    <row r="210" spans="1:8">
      <c r="A210" s="1">
        <v>44132</v>
      </c>
      <c r="B210">
        <v>278.790009</v>
      </c>
      <c r="C210">
        <v>278.790009</v>
      </c>
      <c r="D210">
        <v>267.26001000000002</v>
      </c>
      <c r="E210">
        <v>267.67001299999998</v>
      </c>
      <c r="F210">
        <v>267.67001299999998</v>
      </c>
      <c r="G210">
        <f t="shared" si="3"/>
        <v>-5.5137828740017492E-2</v>
      </c>
      <c r="H210">
        <v>23121800</v>
      </c>
    </row>
    <row r="211" spans="1:8">
      <c r="A211" s="1">
        <v>44133</v>
      </c>
      <c r="B211">
        <v>276.54998799999998</v>
      </c>
      <c r="C211">
        <v>283.60000600000001</v>
      </c>
      <c r="D211">
        <v>273.77999899999998</v>
      </c>
      <c r="E211">
        <v>280.82998700000002</v>
      </c>
      <c r="F211">
        <v>280.82998700000002</v>
      </c>
      <c r="G211">
        <f t="shared" si="3"/>
        <v>4.9164917102611838E-2</v>
      </c>
      <c r="H211">
        <v>32368100</v>
      </c>
    </row>
    <row r="212" spans="1:8">
      <c r="A212" s="1">
        <v>44134</v>
      </c>
      <c r="B212">
        <v>274.5</v>
      </c>
      <c r="C212">
        <v>276.70001200000002</v>
      </c>
      <c r="D212">
        <v>259.10000600000001</v>
      </c>
      <c r="E212">
        <v>263.10998499999999</v>
      </c>
      <c r="F212">
        <v>263.10998499999999</v>
      </c>
      <c r="G212">
        <f t="shared" si="3"/>
        <v>-6.309868183699352E-2</v>
      </c>
      <c r="H212">
        <v>47247800</v>
      </c>
    </row>
    <row r="213" spans="1:8">
      <c r="A213" s="1">
        <v>44137</v>
      </c>
      <c r="B213">
        <v>264.60000600000001</v>
      </c>
      <c r="C213">
        <v>270.47000100000002</v>
      </c>
      <c r="D213">
        <v>257.33999599999999</v>
      </c>
      <c r="E213">
        <v>261.35998499999999</v>
      </c>
      <c r="F213">
        <v>261.35998499999999</v>
      </c>
      <c r="G213">
        <f t="shared" si="3"/>
        <v>-6.651210899502713E-3</v>
      </c>
      <c r="H213">
        <v>27165700</v>
      </c>
    </row>
    <row r="214" spans="1:8">
      <c r="A214" s="1">
        <v>44138</v>
      </c>
      <c r="B214">
        <v>263.16000400000001</v>
      </c>
      <c r="C214">
        <v>270.04998799999998</v>
      </c>
      <c r="D214">
        <v>260.88000499999998</v>
      </c>
      <c r="E214">
        <v>265.29998799999998</v>
      </c>
      <c r="F214">
        <v>265.29998799999998</v>
      </c>
      <c r="G214">
        <f t="shared" si="3"/>
        <v>1.5075004691326388E-2</v>
      </c>
      <c r="H214">
        <v>17961900</v>
      </c>
    </row>
    <row r="215" spans="1:8">
      <c r="A215" s="1">
        <v>44139</v>
      </c>
      <c r="B215">
        <v>281</v>
      </c>
      <c r="C215">
        <v>288.94000199999999</v>
      </c>
      <c r="D215">
        <v>278.61999500000002</v>
      </c>
      <c r="E215">
        <v>287.38000499999998</v>
      </c>
      <c r="F215">
        <v>287.38000499999998</v>
      </c>
      <c r="G215">
        <f t="shared" si="3"/>
        <v>8.3226603839876567E-2</v>
      </c>
      <c r="H215">
        <v>35364400</v>
      </c>
    </row>
    <row r="216" spans="1:8">
      <c r="A216" s="1">
        <v>44140</v>
      </c>
      <c r="B216">
        <v>291.89999399999999</v>
      </c>
      <c r="C216">
        <v>297.38000499999998</v>
      </c>
      <c r="D216">
        <v>288.95001200000002</v>
      </c>
      <c r="E216">
        <v>294.67999300000002</v>
      </c>
      <c r="F216">
        <v>294.67999300000002</v>
      </c>
      <c r="G216">
        <f t="shared" si="3"/>
        <v>2.5401864684357678E-2</v>
      </c>
      <c r="H216">
        <v>23823600</v>
      </c>
    </row>
    <row r="217" spans="1:8">
      <c r="A217" s="1">
        <v>44141</v>
      </c>
      <c r="B217">
        <v>293.95001200000002</v>
      </c>
      <c r="C217">
        <v>294.60000600000001</v>
      </c>
      <c r="D217">
        <v>288.05999800000001</v>
      </c>
      <c r="E217">
        <v>293.41000400000001</v>
      </c>
      <c r="F217">
        <v>293.41000400000001</v>
      </c>
      <c r="G217">
        <f t="shared" si="3"/>
        <v>-4.309722513126335E-3</v>
      </c>
      <c r="H217">
        <v>13891000</v>
      </c>
    </row>
    <row r="218" spans="1:8">
      <c r="A218" s="1">
        <v>44144</v>
      </c>
      <c r="B218">
        <v>289.86999500000002</v>
      </c>
      <c r="C218">
        <v>292.57998700000002</v>
      </c>
      <c r="D218">
        <v>278.52999899999998</v>
      </c>
      <c r="E218">
        <v>278.76998900000001</v>
      </c>
      <c r="F218">
        <v>278.76998900000001</v>
      </c>
      <c r="G218">
        <f t="shared" si="3"/>
        <v>-4.9896100338828298E-2</v>
      </c>
      <c r="H218">
        <v>25117700</v>
      </c>
    </row>
    <row r="219" spans="1:8">
      <c r="A219" s="1">
        <v>44145</v>
      </c>
      <c r="B219">
        <v>273.10000600000001</v>
      </c>
      <c r="C219">
        <v>274</v>
      </c>
      <c r="D219">
        <v>264</v>
      </c>
      <c r="E219">
        <v>272.42999300000002</v>
      </c>
      <c r="F219">
        <v>272.42999300000002</v>
      </c>
      <c r="G219">
        <f t="shared" si="3"/>
        <v>-2.2742749399756845E-2</v>
      </c>
      <c r="H219">
        <v>29067700</v>
      </c>
    </row>
    <row r="220" spans="1:8">
      <c r="A220" s="1">
        <v>44146</v>
      </c>
      <c r="B220">
        <v>273.47000100000002</v>
      </c>
      <c r="C220">
        <v>278.39999399999999</v>
      </c>
      <c r="D220">
        <v>272.48001099999999</v>
      </c>
      <c r="E220">
        <v>276.48001099999999</v>
      </c>
      <c r="F220">
        <v>276.48001099999999</v>
      </c>
      <c r="G220">
        <f t="shared" si="3"/>
        <v>1.4866270616539445E-2</v>
      </c>
      <c r="H220">
        <v>14957000</v>
      </c>
    </row>
    <row r="221" spans="1:8">
      <c r="A221" s="1">
        <v>44147</v>
      </c>
      <c r="B221">
        <v>277.17999300000002</v>
      </c>
      <c r="C221">
        <v>279.75</v>
      </c>
      <c r="D221">
        <v>274.42999300000002</v>
      </c>
      <c r="E221">
        <v>275.07998700000002</v>
      </c>
      <c r="F221">
        <v>275.07998700000002</v>
      </c>
      <c r="G221">
        <f t="shared" si="3"/>
        <v>-5.0637440114973398E-3</v>
      </c>
      <c r="H221">
        <v>12899500</v>
      </c>
    </row>
    <row r="222" spans="1:8">
      <c r="A222" s="1">
        <v>44148</v>
      </c>
      <c r="B222">
        <v>277.72000100000002</v>
      </c>
      <c r="C222">
        <v>277.76001000000002</v>
      </c>
      <c r="D222">
        <v>273.10000600000001</v>
      </c>
      <c r="E222">
        <v>276.95001200000002</v>
      </c>
      <c r="F222">
        <v>276.95001200000002</v>
      </c>
      <c r="G222">
        <f t="shared" si="3"/>
        <v>6.7981135974097828E-3</v>
      </c>
      <c r="H222">
        <v>10391200</v>
      </c>
    </row>
    <row r="223" spans="1:8">
      <c r="A223" s="1">
        <v>44151</v>
      </c>
      <c r="B223">
        <v>275.04998799999998</v>
      </c>
      <c r="C223">
        <v>279.41000400000001</v>
      </c>
      <c r="D223">
        <v>274.63000499999998</v>
      </c>
      <c r="E223">
        <v>278.959991</v>
      </c>
      <c r="F223">
        <v>278.959991</v>
      </c>
      <c r="G223">
        <f t="shared" si="3"/>
        <v>7.2575515902124632E-3</v>
      </c>
      <c r="H223">
        <v>12970400</v>
      </c>
    </row>
    <row r="224" spans="1:8">
      <c r="A224" s="1">
        <v>44152</v>
      </c>
      <c r="B224">
        <v>277.67999300000002</v>
      </c>
      <c r="C224">
        <v>277.67999300000002</v>
      </c>
      <c r="D224">
        <v>273.290009</v>
      </c>
      <c r="E224">
        <v>275</v>
      </c>
      <c r="F224">
        <v>275</v>
      </c>
      <c r="G224">
        <f t="shared" si="3"/>
        <v>-1.4195551791511218E-2</v>
      </c>
      <c r="H224">
        <v>15040300</v>
      </c>
    </row>
    <row r="225" spans="1:8">
      <c r="A225" s="1">
        <v>44153</v>
      </c>
      <c r="B225">
        <v>274.51998900000001</v>
      </c>
      <c r="C225">
        <v>277.39001500000001</v>
      </c>
      <c r="D225">
        <v>271.83999599999999</v>
      </c>
      <c r="E225">
        <v>271.97000100000002</v>
      </c>
      <c r="F225">
        <v>271.97000100000002</v>
      </c>
      <c r="G225">
        <f t="shared" si="3"/>
        <v>-1.101817818181805E-2</v>
      </c>
      <c r="H225">
        <v>12152900</v>
      </c>
    </row>
    <row r="226" spans="1:8">
      <c r="A226" s="1">
        <v>44154</v>
      </c>
      <c r="B226">
        <v>271.01998900000001</v>
      </c>
      <c r="C226">
        <v>273.47000100000002</v>
      </c>
      <c r="D226">
        <v>269.19000199999999</v>
      </c>
      <c r="E226">
        <v>272.94000199999999</v>
      </c>
      <c r="F226">
        <v>272.94000199999999</v>
      </c>
      <c r="G226">
        <f t="shared" si="3"/>
        <v>3.5665735060241843E-3</v>
      </c>
      <c r="H226">
        <v>12963700</v>
      </c>
    </row>
    <row r="227" spans="1:8">
      <c r="A227" s="1">
        <v>44155</v>
      </c>
      <c r="B227">
        <v>272.55999800000001</v>
      </c>
      <c r="C227">
        <v>273</v>
      </c>
      <c r="D227">
        <v>269.41000400000001</v>
      </c>
      <c r="E227">
        <v>269.70001200000002</v>
      </c>
      <c r="F227">
        <v>269.70001200000002</v>
      </c>
      <c r="G227">
        <f t="shared" si="3"/>
        <v>-1.1870704097085683E-2</v>
      </c>
      <c r="H227">
        <v>18114700</v>
      </c>
    </row>
    <row r="228" spans="1:8">
      <c r="A228" s="1">
        <v>44158</v>
      </c>
      <c r="B228">
        <v>270.89001500000001</v>
      </c>
      <c r="C228">
        <v>270.95001200000002</v>
      </c>
      <c r="D228">
        <v>264.52999899999998</v>
      </c>
      <c r="E228">
        <v>268.42999300000002</v>
      </c>
      <c r="F228">
        <v>268.42999300000002</v>
      </c>
      <c r="G228">
        <f t="shared" si="3"/>
        <v>-4.7090060937780009E-3</v>
      </c>
      <c r="H228">
        <v>20990800</v>
      </c>
    </row>
    <row r="229" spans="1:8">
      <c r="A229" s="1">
        <v>44159</v>
      </c>
      <c r="B229">
        <v>268.48998999999998</v>
      </c>
      <c r="C229">
        <v>277.82000699999998</v>
      </c>
      <c r="D229">
        <v>267.86999500000002</v>
      </c>
      <c r="E229">
        <v>276.92001299999998</v>
      </c>
      <c r="F229">
        <v>276.92001299999998</v>
      </c>
      <c r="G229">
        <f t="shared" si="3"/>
        <v>3.1628432818235686E-2</v>
      </c>
      <c r="H229">
        <v>16930400</v>
      </c>
    </row>
    <row r="230" spans="1:8">
      <c r="A230" s="1">
        <v>44160</v>
      </c>
      <c r="B230">
        <v>278.14001500000001</v>
      </c>
      <c r="C230">
        <v>280.17999300000002</v>
      </c>
      <c r="D230">
        <v>272.64999399999999</v>
      </c>
      <c r="E230">
        <v>275.58999599999999</v>
      </c>
      <c r="F230">
        <v>275.58999599999999</v>
      </c>
      <c r="G230">
        <f t="shared" si="3"/>
        <v>-4.8028923066676388E-3</v>
      </c>
      <c r="H230">
        <v>12467000</v>
      </c>
    </row>
    <row r="231" spans="1:8">
      <c r="A231" s="1">
        <v>44162</v>
      </c>
      <c r="B231">
        <v>277.39001500000001</v>
      </c>
      <c r="C231">
        <v>279.13000499999998</v>
      </c>
      <c r="D231">
        <v>274.82000699999998</v>
      </c>
      <c r="E231">
        <v>277.80999800000001</v>
      </c>
      <c r="F231">
        <v>277.80999800000001</v>
      </c>
      <c r="G231">
        <f t="shared" si="3"/>
        <v>8.0554520563946852E-3</v>
      </c>
      <c r="H231">
        <v>7808400</v>
      </c>
    </row>
    <row r="232" spans="1:8">
      <c r="A232" s="1">
        <v>44165</v>
      </c>
      <c r="B232">
        <v>276.02999899999998</v>
      </c>
      <c r="C232">
        <v>277.70001200000002</v>
      </c>
      <c r="D232">
        <v>271.01001000000002</v>
      </c>
      <c r="E232">
        <v>276.97000100000002</v>
      </c>
      <c r="F232">
        <v>276.97000100000002</v>
      </c>
      <c r="G232">
        <f t="shared" si="3"/>
        <v>-3.0236384797064364E-3</v>
      </c>
      <c r="H232">
        <v>16693300</v>
      </c>
    </row>
    <row r="233" spans="1:8">
      <c r="A233" s="1">
        <v>44166</v>
      </c>
      <c r="B233">
        <v>279.16000400000001</v>
      </c>
      <c r="C233">
        <v>289.29998799999998</v>
      </c>
      <c r="D233">
        <v>278.959991</v>
      </c>
      <c r="E233">
        <v>286.54998799999998</v>
      </c>
      <c r="F233">
        <v>286.54998799999998</v>
      </c>
      <c r="G233">
        <f t="shared" si="3"/>
        <v>3.4588536539738701E-2</v>
      </c>
      <c r="H233">
        <v>20738900</v>
      </c>
    </row>
    <row r="234" spans="1:8">
      <c r="A234" s="1">
        <v>44167</v>
      </c>
      <c r="B234">
        <v>285.35998499999999</v>
      </c>
      <c r="C234">
        <v>291.77999899999998</v>
      </c>
      <c r="D234">
        <v>280.82998700000002</v>
      </c>
      <c r="E234">
        <v>287.51998900000001</v>
      </c>
      <c r="F234">
        <v>287.51998900000001</v>
      </c>
      <c r="G234">
        <f t="shared" si="3"/>
        <v>3.385102218186109E-3</v>
      </c>
      <c r="H234">
        <v>17361600</v>
      </c>
    </row>
    <row r="235" spans="1:8">
      <c r="A235" s="1">
        <v>44168</v>
      </c>
      <c r="B235">
        <v>286.25</v>
      </c>
      <c r="C235">
        <v>286.64999399999999</v>
      </c>
      <c r="D235">
        <v>281.07000699999998</v>
      </c>
      <c r="E235">
        <v>281.85000600000001</v>
      </c>
      <c r="F235">
        <v>281.85000600000001</v>
      </c>
      <c r="G235">
        <f t="shared" si="3"/>
        <v>-1.9720308906939987E-2</v>
      </c>
      <c r="H235">
        <v>12921700</v>
      </c>
    </row>
    <row r="236" spans="1:8">
      <c r="A236" s="1">
        <v>44169</v>
      </c>
      <c r="B236">
        <v>280.29998799999998</v>
      </c>
      <c r="C236">
        <v>283.459991</v>
      </c>
      <c r="D236">
        <v>279.29998799999998</v>
      </c>
      <c r="E236">
        <v>279.70001200000002</v>
      </c>
      <c r="F236">
        <v>279.70001200000002</v>
      </c>
      <c r="G236">
        <f t="shared" si="3"/>
        <v>-7.6281495626435714E-3</v>
      </c>
      <c r="H236">
        <v>10880300</v>
      </c>
    </row>
    <row r="237" spans="1:8">
      <c r="A237" s="1">
        <v>44172</v>
      </c>
      <c r="B237">
        <v>279.19000199999999</v>
      </c>
      <c r="C237">
        <v>288.48998999999998</v>
      </c>
      <c r="D237">
        <v>278.20001200000002</v>
      </c>
      <c r="E237">
        <v>285.57998700000002</v>
      </c>
      <c r="F237">
        <v>285.57998700000002</v>
      </c>
      <c r="G237">
        <f t="shared" si="3"/>
        <v>2.1022433849591682E-2</v>
      </c>
      <c r="H237">
        <v>13007700</v>
      </c>
    </row>
    <row r="238" spans="1:8">
      <c r="A238" s="1">
        <v>44173</v>
      </c>
      <c r="B238">
        <v>286.01001000000002</v>
      </c>
      <c r="C238">
        <v>286.42999300000002</v>
      </c>
      <c r="D238">
        <v>281.54998799999998</v>
      </c>
      <c r="E238">
        <v>283.39999399999999</v>
      </c>
      <c r="F238">
        <v>283.39999399999999</v>
      </c>
      <c r="G238">
        <f t="shared" si="3"/>
        <v>-7.6335636222296666E-3</v>
      </c>
      <c r="H238">
        <v>10747700</v>
      </c>
    </row>
    <row r="239" spans="1:8">
      <c r="A239" s="1">
        <v>44174</v>
      </c>
      <c r="B239">
        <v>283.66000400000001</v>
      </c>
      <c r="C239">
        <v>287.63000499999998</v>
      </c>
      <c r="D239">
        <v>271.75</v>
      </c>
      <c r="E239">
        <v>277.92001299999998</v>
      </c>
      <c r="F239">
        <v>277.92001299999998</v>
      </c>
      <c r="G239">
        <f t="shared" si="3"/>
        <v>-1.9336560042411355E-2</v>
      </c>
      <c r="H239">
        <v>25189700</v>
      </c>
    </row>
    <row r="240" spans="1:8">
      <c r="A240" s="1">
        <v>44175</v>
      </c>
      <c r="B240">
        <v>275.540009</v>
      </c>
      <c r="C240">
        <v>278.73001099999999</v>
      </c>
      <c r="D240">
        <v>271.85998499999999</v>
      </c>
      <c r="E240">
        <v>277.11999500000002</v>
      </c>
      <c r="F240">
        <v>277.11999500000002</v>
      </c>
      <c r="G240">
        <f t="shared" si="3"/>
        <v>-2.8785908267785487E-3</v>
      </c>
      <c r="H240">
        <v>20065100</v>
      </c>
    </row>
    <row r="241" spans="1:8">
      <c r="A241" s="1">
        <v>44176</v>
      </c>
      <c r="B241">
        <v>274.52999899999998</v>
      </c>
      <c r="C241">
        <v>276.48001099999999</v>
      </c>
      <c r="D241">
        <v>270.25</v>
      </c>
      <c r="E241">
        <v>273.54998799999998</v>
      </c>
      <c r="F241">
        <v>273.54998799999998</v>
      </c>
      <c r="G241">
        <f t="shared" si="3"/>
        <v>-1.2882531265923425E-2</v>
      </c>
      <c r="H241">
        <v>14391400</v>
      </c>
    </row>
    <row r="242" spans="1:8">
      <c r="A242" s="1">
        <v>44179</v>
      </c>
      <c r="B242">
        <v>273.36999500000002</v>
      </c>
      <c r="C242">
        <v>277.22000100000002</v>
      </c>
      <c r="D242">
        <v>271.55999800000001</v>
      </c>
      <c r="E242">
        <v>274.19000199999999</v>
      </c>
      <c r="F242">
        <v>274.19000199999999</v>
      </c>
      <c r="G242">
        <f t="shared" si="3"/>
        <v>2.3396601282248408E-3</v>
      </c>
      <c r="H242">
        <v>16376900</v>
      </c>
    </row>
    <row r="243" spans="1:8">
      <c r="A243" s="1">
        <v>44180</v>
      </c>
      <c r="B243">
        <v>274.82998700000002</v>
      </c>
      <c r="C243">
        <v>276.07998700000002</v>
      </c>
      <c r="D243">
        <v>267.47000100000002</v>
      </c>
      <c r="E243">
        <v>275.54998799999998</v>
      </c>
      <c r="F243">
        <v>275.54998799999998</v>
      </c>
      <c r="G243">
        <f t="shared" si="3"/>
        <v>4.9600130934022157E-3</v>
      </c>
      <c r="H243">
        <v>23979500</v>
      </c>
    </row>
    <row r="244" spans="1:8">
      <c r="A244" s="1">
        <v>44181</v>
      </c>
      <c r="B244">
        <v>274.76001000000002</v>
      </c>
      <c r="C244">
        <v>277.85998499999999</v>
      </c>
      <c r="D244">
        <v>272.51001000000002</v>
      </c>
      <c r="E244">
        <v>275.67001299999998</v>
      </c>
      <c r="F244">
        <v>275.67001299999998</v>
      </c>
      <c r="G244">
        <f t="shared" si="3"/>
        <v>4.3558339766658349E-4</v>
      </c>
      <c r="H244">
        <v>15885000</v>
      </c>
    </row>
    <row r="245" spans="1:8">
      <c r="A245" s="1">
        <v>44182</v>
      </c>
      <c r="B245">
        <v>277.07000699999998</v>
      </c>
      <c r="C245">
        <v>280.44000199999999</v>
      </c>
      <c r="D245">
        <v>273.60998499999999</v>
      </c>
      <c r="E245">
        <v>274.48001099999999</v>
      </c>
      <c r="F245">
        <v>274.48001099999999</v>
      </c>
      <c r="G245">
        <f t="shared" si="3"/>
        <v>-4.3167625925275566E-3</v>
      </c>
      <c r="H245">
        <v>16377800</v>
      </c>
    </row>
    <row r="246" spans="1:8">
      <c r="A246" s="1">
        <v>44183</v>
      </c>
      <c r="B246">
        <v>275.76998900000001</v>
      </c>
      <c r="C246">
        <v>278</v>
      </c>
      <c r="D246">
        <v>271.14001500000001</v>
      </c>
      <c r="E246">
        <v>276.39999399999999</v>
      </c>
      <c r="F246">
        <v>276.39999399999999</v>
      </c>
      <c r="G246">
        <f t="shared" si="3"/>
        <v>6.9949829607081071E-3</v>
      </c>
      <c r="H246">
        <v>26693200</v>
      </c>
    </row>
    <row r="247" spans="1:8">
      <c r="A247" s="1">
        <v>44186</v>
      </c>
      <c r="B247">
        <v>272.98001099999999</v>
      </c>
      <c r="C247">
        <v>274.67001299999998</v>
      </c>
      <c r="D247">
        <v>267.790009</v>
      </c>
      <c r="E247">
        <v>272.790009</v>
      </c>
      <c r="F247">
        <v>272.790009</v>
      </c>
      <c r="G247">
        <f t="shared" si="3"/>
        <v>-1.3060727490464386E-2</v>
      </c>
      <c r="H247">
        <v>16553700</v>
      </c>
    </row>
    <row r="248" spans="1:8">
      <c r="A248" s="1">
        <v>44187</v>
      </c>
      <c r="B248">
        <v>271.5</v>
      </c>
      <c r="C248">
        <v>271.5</v>
      </c>
      <c r="D248">
        <v>264.63000499999998</v>
      </c>
      <c r="E248">
        <v>267.08999599999999</v>
      </c>
      <c r="F248">
        <v>267.08999599999999</v>
      </c>
      <c r="G248">
        <f t="shared" si="3"/>
        <v>-2.0895241071677284E-2</v>
      </c>
      <c r="H248">
        <v>17312900</v>
      </c>
    </row>
    <row r="249" spans="1:8">
      <c r="A249" s="1">
        <v>44188</v>
      </c>
      <c r="B249">
        <v>266.89001500000001</v>
      </c>
      <c r="C249">
        <v>272.17001299999998</v>
      </c>
      <c r="D249">
        <v>266.23001099999999</v>
      </c>
      <c r="E249">
        <v>268.10998499999999</v>
      </c>
      <c r="F249">
        <v>268.10998499999999</v>
      </c>
      <c r="G249">
        <f t="shared" si="3"/>
        <v>3.8188963093923611E-3</v>
      </c>
      <c r="H249">
        <v>14329000</v>
      </c>
    </row>
    <row r="250" spans="1:8">
      <c r="A250" s="1">
        <v>44189</v>
      </c>
      <c r="B250">
        <v>268.88000499999998</v>
      </c>
      <c r="C250">
        <v>270.39999399999999</v>
      </c>
      <c r="D250">
        <v>266.20001200000002</v>
      </c>
      <c r="E250">
        <v>267.39999399999999</v>
      </c>
      <c r="F250">
        <v>267.39999399999999</v>
      </c>
      <c r="G250">
        <f t="shared" si="3"/>
        <v>-2.6481333770541626E-3</v>
      </c>
      <c r="H250">
        <v>6702000</v>
      </c>
    </row>
    <row r="251" spans="1:8">
      <c r="A251" s="1">
        <v>44193</v>
      </c>
      <c r="B251">
        <v>268.73998999999998</v>
      </c>
      <c r="C251">
        <v>277.29998799999998</v>
      </c>
      <c r="D251">
        <v>265.66000400000001</v>
      </c>
      <c r="E251">
        <v>277</v>
      </c>
      <c r="F251">
        <v>277</v>
      </c>
      <c r="G251">
        <f t="shared" si="3"/>
        <v>3.5901294747224366E-2</v>
      </c>
      <c r="H251">
        <v>23299700</v>
      </c>
    </row>
    <row r="252" spans="1:8">
      <c r="A252" s="1">
        <v>44194</v>
      </c>
      <c r="B252">
        <v>276.95001200000002</v>
      </c>
      <c r="C252">
        <v>280.51001000000002</v>
      </c>
      <c r="D252">
        <v>276.27999899999998</v>
      </c>
      <c r="E252">
        <v>276.77999899999998</v>
      </c>
      <c r="F252">
        <v>276.77999899999998</v>
      </c>
      <c r="G252">
        <f t="shared" si="3"/>
        <v>-7.9422743682322494E-4</v>
      </c>
      <c r="H252">
        <v>16383000</v>
      </c>
    </row>
    <row r="253" spans="1:8">
      <c r="A253" s="1">
        <v>44195</v>
      </c>
      <c r="B253">
        <v>277.95001200000002</v>
      </c>
      <c r="C253">
        <v>278.07998700000002</v>
      </c>
      <c r="D253">
        <v>271.709991</v>
      </c>
      <c r="E253">
        <v>271.86999500000002</v>
      </c>
      <c r="F253">
        <v>271.86999500000002</v>
      </c>
      <c r="G253">
        <f t="shared" si="3"/>
        <v>-1.7739735594117012E-2</v>
      </c>
      <c r="H253">
        <v>11803800</v>
      </c>
    </row>
    <row r="254" spans="1:8">
      <c r="A254" s="1">
        <v>44196</v>
      </c>
      <c r="B254">
        <v>272</v>
      </c>
      <c r="C254">
        <v>277.08999599999999</v>
      </c>
      <c r="D254">
        <v>269.80999800000001</v>
      </c>
      <c r="E254">
        <v>273.16000400000001</v>
      </c>
      <c r="F254">
        <v>273.16000400000001</v>
      </c>
      <c r="G254">
        <f t="shared" si="3"/>
        <v>4.7449480403307653E-3</v>
      </c>
      <c r="H254">
        <v>12900400</v>
      </c>
    </row>
    <row r="255" spans="1:8">
      <c r="A255" s="1">
        <v>44200</v>
      </c>
      <c r="B255">
        <v>274.77999899999998</v>
      </c>
      <c r="C255">
        <v>275</v>
      </c>
      <c r="D255">
        <v>265.20001200000002</v>
      </c>
      <c r="E255">
        <v>268.94000199999999</v>
      </c>
      <c r="F255">
        <v>268.94000199999999</v>
      </c>
      <c r="G255">
        <f t="shared" si="3"/>
        <v>-1.5448828299182593E-2</v>
      </c>
      <c r="H255">
        <v>15106100</v>
      </c>
    </row>
    <row r="256" spans="1:8">
      <c r="A256" s="1">
        <v>44201</v>
      </c>
      <c r="B256">
        <v>268.290009</v>
      </c>
      <c r="C256">
        <v>272.39999399999999</v>
      </c>
      <c r="D256">
        <v>268.209991</v>
      </c>
      <c r="E256">
        <v>270.97000100000002</v>
      </c>
      <c r="F256">
        <v>270.97000100000002</v>
      </c>
      <c r="G256">
        <f t="shared" si="3"/>
        <v>7.5481482297306002E-3</v>
      </c>
      <c r="H256">
        <v>9871600</v>
      </c>
    </row>
    <row r="257" spans="1:8">
      <c r="A257" s="1">
        <v>44202</v>
      </c>
      <c r="B257">
        <v>262</v>
      </c>
      <c r="C257">
        <v>267.75</v>
      </c>
      <c r="D257">
        <v>260.01001000000002</v>
      </c>
      <c r="E257">
        <v>263.30999800000001</v>
      </c>
      <c r="F257">
        <v>263.30999800000001</v>
      </c>
      <c r="G257">
        <f t="shared" si="3"/>
        <v>-2.8268823012625677E-2</v>
      </c>
      <c r="H257">
        <v>24354100</v>
      </c>
    </row>
    <row r="258" spans="1:8">
      <c r="A258" s="1">
        <v>44203</v>
      </c>
      <c r="B258">
        <v>265.89999399999999</v>
      </c>
      <c r="C258">
        <v>271.60998499999999</v>
      </c>
      <c r="D258">
        <v>264.77999899999998</v>
      </c>
      <c r="E258">
        <v>268.73998999999998</v>
      </c>
      <c r="F258">
        <v>268.73998999999998</v>
      </c>
      <c r="G258">
        <f t="shared" si="3"/>
        <v>2.0622050211705156E-2</v>
      </c>
      <c r="H258">
        <v>15789800</v>
      </c>
    </row>
    <row r="259" spans="1:8">
      <c r="A259" s="1">
        <v>44204</v>
      </c>
      <c r="B259">
        <v>268.30999800000001</v>
      </c>
      <c r="C259">
        <v>268.95001200000002</v>
      </c>
      <c r="D259">
        <v>263.17999300000002</v>
      </c>
      <c r="E259">
        <v>267.57000699999998</v>
      </c>
      <c r="F259">
        <v>267.57000699999998</v>
      </c>
      <c r="G259">
        <f t="shared" si="3"/>
        <v>-4.353587272218018E-3</v>
      </c>
      <c r="H259">
        <v>18528300</v>
      </c>
    </row>
    <row r="260" spans="1:8">
      <c r="A260" s="1">
        <v>44207</v>
      </c>
      <c r="B260">
        <v>260.48001099999999</v>
      </c>
      <c r="C260">
        <v>263.47000100000002</v>
      </c>
      <c r="D260">
        <v>255.89999399999999</v>
      </c>
      <c r="E260">
        <v>256.83999599999999</v>
      </c>
      <c r="F260">
        <v>256.83999599999999</v>
      </c>
      <c r="G260">
        <f t="shared" ref="G260:G323" si="4">(F260/F259)-1</f>
        <v>-4.0101695703136042E-2</v>
      </c>
      <c r="H260">
        <v>30412300</v>
      </c>
    </row>
    <row r="261" spans="1:8">
      <c r="A261" s="1">
        <v>44208</v>
      </c>
      <c r="B261">
        <v>256.63000499999998</v>
      </c>
      <c r="C261">
        <v>259.72000100000002</v>
      </c>
      <c r="D261">
        <v>250.300003</v>
      </c>
      <c r="E261">
        <v>251.08999600000001</v>
      </c>
      <c r="F261">
        <v>251.08999600000001</v>
      </c>
      <c r="G261">
        <f t="shared" si="4"/>
        <v>-2.2387478934550287E-2</v>
      </c>
      <c r="H261">
        <v>26383500</v>
      </c>
    </row>
    <row r="262" spans="1:8">
      <c r="A262" s="1">
        <v>44209</v>
      </c>
      <c r="B262">
        <v>251.550003</v>
      </c>
      <c r="C262">
        <v>253.949997</v>
      </c>
      <c r="D262">
        <v>249.199997</v>
      </c>
      <c r="E262">
        <v>251.63999899999999</v>
      </c>
      <c r="F262">
        <v>251.63999899999999</v>
      </c>
      <c r="G262">
        <f t="shared" si="4"/>
        <v>2.190461622373796E-3</v>
      </c>
      <c r="H262">
        <v>19528900</v>
      </c>
    </row>
    <row r="263" spans="1:8">
      <c r="A263" s="1">
        <v>44210</v>
      </c>
      <c r="B263">
        <v>253.39999399999999</v>
      </c>
      <c r="C263">
        <v>255.029999</v>
      </c>
      <c r="D263">
        <v>244.61000100000001</v>
      </c>
      <c r="E263">
        <v>245.63999899999999</v>
      </c>
      <c r="F263">
        <v>245.63999899999999</v>
      </c>
      <c r="G263">
        <f t="shared" si="4"/>
        <v>-2.3843586170098519E-2</v>
      </c>
      <c r="H263">
        <v>29739400</v>
      </c>
    </row>
    <row r="264" spans="1:8">
      <c r="A264" s="1">
        <v>44211</v>
      </c>
      <c r="B264">
        <v>247.89999399999999</v>
      </c>
      <c r="C264">
        <v>253.86000100000001</v>
      </c>
      <c r="D264">
        <v>247.16000399999999</v>
      </c>
      <c r="E264">
        <v>251.36000100000001</v>
      </c>
      <c r="F264">
        <v>251.36000100000001</v>
      </c>
      <c r="G264">
        <f t="shared" si="4"/>
        <v>2.3286117990905852E-2</v>
      </c>
      <c r="H264">
        <v>24942900</v>
      </c>
    </row>
    <row r="265" spans="1:8">
      <c r="A265" s="1">
        <v>44215</v>
      </c>
      <c r="B265">
        <v>256.89999399999999</v>
      </c>
      <c r="C265">
        <v>262.20001200000002</v>
      </c>
      <c r="D265">
        <v>252.720001</v>
      </c>
      <c r="E265">
        <v>261.10000600000001</v>
      </c>
      <c r="F265">
        <v>261.10000600000001</v>
      </c>
      <c r="G265">
        <f t="shared" si="4"/>
        <v>3.874922406608361E-2</v>
      </c>
      <c r="H265">
        <v>28028500</v>
      </c>
    </row>
    <row r="266" spans="1:8">
      <c r="A266" s="1">
        <v>44216</v>
      </c>
      <c r="B266">
        <v>268.92999300000002</v>
      </c>
      <c r="C266">
        <v>270.32000699999998</v>
      </c>
      <c r="D266">
        <v>263.60000600000001</v>
      </c>
      <c r="E266">
        <v>267.48001099999999</v>
      </c>
      <c r="F266">
        <v>267.48001099999999</v>
      </c>
      <c r="G266">
        <f t="shared" si="4"/>
        <v>2.4435100932169274E-2</v>
      </c>
      <c r="H266">
        <v>25199900</v>
      </c>
    </row>
    <row r="267" spans="1:8">
      <c r="A267" s="1">
        <v>44217</v>
      </c>
      <c r="B267">
        <v>269.26001000000002</v>
      </c>
      <c r="C267">
        <v>273.60000600000001</v>
      </c>
      <c r="D267">
        <v>267.48998999999998</v>
      </c>
      <c r="E267">
        <v>272.86999500000002</v>
      </c>
      <c r="F267">
        <v>272.86999500000002</v>
      </c>
      <c r="G267">
        <f t="shared" si="4"/>
        <v>2.0150978683786791E-2</v>
      </c>
      <c r="H267">
        <v>20838700</v>
      </c>
    </row>
    <row r="268" spans="1:8">
      <c r="A268" s="1">
        <v>44218</v>
      </c>
      <c r="B268">
        <v>272.01001000000002</v>
      </c>
      <c r="C268">
        <v>278.47000100000002</v>
      </c>
      <c r="D268">
        <v>272</v>
      </c>
      <c r="E268">
        <v>274.5</v>
      </c>
      <c r="F268">
        <v>274.5</v>
      </c>
      <c r="G268">
        <f t="shared" si="4"/>
        <v>5.9735589469995798E-3</v>
      </c>
      <c r="H268">
        <v>21954000</v>
      </c>
    </row>
    <row r="269" spans="1:8">
      <c r="A269" s="1">
        <v>44221</v>
      </c>
      <c r="B269">
        <v>278.14001500000001</v>
      </c>
      <c r="C269">
        <v>280.10000600000001</v>
      </c>
      <c r="D269">
        <v>271.51001000000002</v>
      </c>
      <c r="E269">
        <v>278.01001000000002</v>
      </c>
      <c r="F269">
        <v>278.01001000000002</v>
      </c>
      <c r="G269">
        <f t="shared" si="4"/>
        <v>1.278692167577411E-2</v>
      </c>
      <c r="H269">
        <v>19087000</v>
      </c>
    </row>
    <row r="270" spans="1:8">
      <c r="A270" s="1">
        <v>44222</v>
      </c>
      <c r="B270">
        <v>278.14001500000001</v>
      </c>
      <c r="C270">
        <v>285.39001500000001</v>
      </c>
      <c r="D270">
        <v>277.80999800000001</v>
      </c>
      <c r="E270">
        <v>282.04998799999998</v>
      </c>
      <c r="F270">
        <v>282.04998799999998</v>
      </c>
      <c r="G270">
        <f t="shared" si="4"/>
        <v>1.4531771715701858E-2</v>
      </c>
      <c r="H270">
        <v>19373600</v>
      </c>
    </row>
    <row r="271" spans="1:8">
      <c r="A271" s="1">
        <v>44223</v>
      </c>
      <c r="B271">
        <v>282.52999899999998</v>
      </c>
      <c r="C271">
        <v>283.45001200000002</v>
      </c>
      <c r="D271">
        <v>268.11999500000002</v>
      </c>
      <c r="E271">
        <v>272.14001500000001</v>
      </c>
      <c r="F271">
        <v>272.14001500000001</v>
      </c>
      <c r="G271">
        <f t="shared" si="4"/>
        <v>-3.5135520019947575E-2</v>
      </c>
      <c r="H271">
        <v>35346200</v>
      </c>
    </row>
    <row r="272" spans="1:8">
      <c r="A272" s="1">
        <v>44224</v>
      </c>
      <c r="B272">
        <v>277.17999300000002</v>
      </c>
      <c r="C272">
        <v>286.790009</v>
      </c>
      <c r="D272">
        <v>264.70001200000002</v>
      </c>
      <c r="E272">
        <v>265</v>
      </c>
      <c r="F272">
        <v>265</v>
      </c>
      <c r="G272">
        <f t="shared" si="4"/>
        <v>-2.6236549593781744E-2</v>
      </c>
      <c r="H272">
        <v>37758800</v>
      </c>
    </row>
    <row r="273" spans="1:8">
      <c r="A273" s="1">
        <v>44225</v>
      </c>
      <c r="B273">
        <v>265.29998799999998</v>
      </c>
      <c r="C273">
        <v>266.55999800000001</v>
      </c>
      <c r="D273">
        <v>254.85000600000001</v>
      </c>
      <c r="E273">
        <v>258.32998700000002</v>
      </c>
      <c r="F273">
        <v>258.32998700000002</v>
      </c>
      <c r="G273">
        <f t="shared" si="4"/>
        <v>-2.5169860377358466E-2</v>
      </c>
      <c r="H273">
        <v>30389500</v>
      </c>
    </row>
    <row r="274" spans="1:8">
      <c r="A274" s="1">
        <v>44228</v>
      </c>
      <c r="B274">
        <v>259.51998900000001</v>
      </c>
      <c r="C274">
        <v>264.17001299999998</v>
      </c>
      <c r="D274">
        <v>254.91000399999999</v>
      </c>
      <c r="E274">
        <v>262.01001000000002</v>
      </c>
      <c r="F274">
        <v>262.01001000000002</v>
      </c>
      <c r="G274">
        <f t="shared" si="4"/>
        <v>1.4245434851510419E-2</v>
      </c>
      <c r="H274">
        <v>22914300</v>
      </c>
    </row>
    <row r="275" spans="1:8">
      <c r="A275" s="1">
        <v>44229</v>
      </c>
      <c r="B275">
        <v>264</v>
      </c>
      <c r="C275">
        <v>268.85000600000001</v>
      </c>
      <c r="D275">
        <v>263.26998900000001</v>
      </c>
      <c r="E275">
        <v>267.07998700000002</v>
      </c>
      <c r="F275">
        <v>267.07998700000002</v>
      </c>
      <c r="G275">
        <f t="shared" si="4"/>
        <v>1.935031795159281E-2</v>
      </c>
      <c r="H275">
        <v>17320800</v>
      </c>
    </row>
    <row r="276" spans="1:8">
      <c r="A276" s="1">
        <v>44230</v>
      </c>
      <c r="B276">
        <v>265.61999500000002</v>
      </c>
      <c r="C276">
        <v>269.20001200000002</v>
      </c>
      <c r="D276">
        <v>263.83999599999999</v>
      </c>
      <c r="E276">
        <v>266.64999399999999</v>
      </c>
      <c r="F276">
        <v>266.64999399999999</v>
      </c>
      <c r="G276">
        <f t="shared" si="4"/>
        <v>-1.609978362025366E-3</v>
      </c>
      <c r="H276">
        <v>14223400</v>
      </c>
    </row>
    <row r="277" spans="1:8">
      <c r="A277" s="1">
        <v>44231</v>
      </c>
      <c r="B277">
        <v>267.01001000000002</v>
      </c>
      <c r="C277">
        <v>268.16000400000001</v>
      </c>
      <c r="D277">
        <v>264</v>
      </c>
      <c r="E277">
        <v>266.48998999999998</v>
      </c>
      <c r="F277">
        <v>266.48998999999998</v>
      </c>
      <c r="G277">
        <f t="shared" si="4"/>
        <v>-6.0005251678352245E-4</v>
      </c>
      <c r="H277">
        <v>16060000</v>
      </c>
    </row>
    <row r="278" spans="1:8">
      <c r="A278" s="1">
        <v>44232</v>
      </c>
      <c r="B278">
        <v>266.79998799999998</v>
      </c>
      <c r="C278">
        <v>269.17001299999998</v>
      </c>
      <c r="D278">
        <v>265.67001299999998</v>
      </c>
      <c r="E278">
        <v>268.10000600000001</v>
      </c>
      <c r="F278">
        <v>268.10000600000001</v>
      </c>
      <c r="G278">
        <f t="shared" si="4"/>
        <v>6.041562761888386E-3</v>
      </c>
      <c r="H278">
        <v>12454400</v>
      </c>
    </row>
    <row r="279" spans="1:8">
      <c r="A279" s="1">
        <v>44235</v>
      </c>
      <c r="B279">
        <v>268.75</v>
      </c>
      <c r="C279">
        <v>269.85998499999999</v>
      </c>
      <c r="D279">
        <v>265</v>
      </c>
      <c r="E279">
        <v>266.57998700000002</v>
      </c>
      <c r="F279">
        <v>266.57998700000002</v>
      </c>
      <c r="G279">
        <f t="shared" si="4"/>
        <v>-5.6695970383529026E-3</v>
      </c>
      <c r="H279">
        <v>13755200</v>
      </c>
    </row>
    <row r="280" spans="1:8">
      <c r="A280" s="1">
        <v>44236</v>
      </c>
      <c r="B280">
        <v>266.44000199999999</v>
      </c>
      <c r="C280">
        <v>273.39001500000001</v>
      </c>
      <c r="D280">
        <v>265.75</v>
      </c>
      <c r="E280">
        <v>269.45001200000002</v>
      </c>
      <c r="F280">
        <v>269.45001200000002</v>
      </c>
      <c r="G280">
        <f t="shared" si="4"/>
        <v>1.0766093255154985E-2</v>
      </c>
      <c r="H280">
        <v>14613400</v>
      </c>
    </row>
    <row r="281" spans="1:8">
      <c r="A281" s="1">
        <v>44237</v>
      </c>
      <c r="B281">
        <v>272.45001200000002</v>
      </c>
      <c r="C281">
        <v>273.79998799999998</v>
      </c>
      <c r="D281">
        <v>267.72000100000002</v>
      </c>
      <c r="E281">
        <v>271.86999500000002</v>
      </c>
      <c r="F281">
        <v>271.86999500000002</v>
      </c>
      <c r="G281">
        <f t="shared" si="4"/>
        <v>8.9811946269275911E-3</v>
      </c>
      <c r="H281">
        <v>14687200</v>
      </c>
    </row>
    <row r="282" spans="1:8">
      <c r="A282" s="1">
        <v>44238</v>
      </c>
      <c r="B282">
        <v>271.89001500000001</v>
      </c>
      <c r="C282">
        <v>273.57998700000002</v>
      </c>
      <c r="D282">
        <v>268.48998999999998</v>
      </c>
      <c r="E282">
        <v>270.39001500000001</v>
      </c>
      <c r="F282">
        <v>270.39001500000001</v>
      </c>
      <c r="G282">
        <f t="shared" si="4"/>
        <v>-5.4437048119267972E-3</v>
      </c>
      <c r="H282">
        <v>12828600</v>
      </c>
    </row>
    <row r="283" spans="1:8">
      <c r="A283" s="1">
        <v>44239</v>
      </c>
      <c r="B283">
        <v>270.51998900000001</v>
      </c>
      <c r="C283">
        <v>271.17999300000002</v>
      </c>
      <c r="D283">
        <v>268.33999599999999</v>
      </c>
      <c r="E283">
        <v>270.5</v>
      </c>
      <c r="F283">
        <v>270.5</v>
      </c>
      <c r="G283">
        <f t="shared" si="4"/>
        <v>4.0676428084807092E-4</v>
      </c>
      <c r="H283">
        <v>9097600</v>
      </c>
    </row>
    <row r="284" spans="1:8">
      <c r="A284" s="1">
        <v>44243</v>
      </c>
      <c r="B284">
        <v>270.79998799999998</v>
      </c>
      <c r="C284">
        <v>276.60000600000001</v>
      </c>
      <c r="D284">
        <v>270.04998799999998</v>
      </c>
      <c r="E284">
        <v>273.97000100000002</v>
      </c>
      <c r="F284">
        <v>273.97000100000002</v>
      </c>
      <c r="G284">
        <f t="shared" si="4"/>
        <v>1.2828099815157312E-2</v>
      </c>
      <c r="H284">
        <v>15417200</v>
      </c>
    </row>
    <row r="285" spans="1:8">
      <c r="A285" s="1">
        <v>44244</v>
      </c>
      <c r="B285">
        <v>271.23998999999998</v>
      </c>
      <c r="C285">
        <v>273.97000100000002</v>
      </c>
      <c r="D285">
        <v>269.57998700000002</v>
      </c>
      <c r="E285">
        <v>273.57000699999998</v>
      </c>
      <c r="F285">
        <v>273.57000699999998</v>
      </c>
      <c r="G285">
        <f t="shared" si="4"/>
        <v>-1.4599919645948978E-3</v>
      </c>
      <c r="H285">
        <v>12763200</v>
      </c>
    </row>
    <row r="286" spans="1:8">
      <c r="A286" s="1">
        <v>44245</v>
      </c>
      <c r="B286">
        <v>269.57000699999998</v>
      </c>
      <c r="C286">
        <v>271.95001200000002</v>
      </c>
      <c r="D286">
        <v>266.02999899999998</v>
      </c>
      <c r="E286">
        <v>269.39001500000001</v>
      </c>
      <c r="F286">
        <v>269.39001500000001</v>
      </c>
      <c r="G286">
        <f t="shared" si="4"/>
        <v>-1.5279423522476909E-2</v>
      </c>
      <c r="H286">
        <v>15249100</v>
      </c>
    </row>
    <row r="287" spans="1:8">
      <c r="A287" s="1">
        <v>44246</v>
      </c>
      <c r="B287">
        <v>269.85998499999999</v>
      </c>
      <c r="C287">
        <v>270.26998900000001</v>
      </c>
      <c r="D287">
        <v>260.14999399999999</v>
      </c>
      <c r="E287">
        <v>261.55999800000001</v>
      </c>
      <c r="F287">
        <v>261.55999800000001</v>
      </c>
      <c r="G287">
        <f t="shared" si="4"/>
        <v>-2.9065728364134014E-2</v>
      </c>
      <c r="H287">
        <v>25622600</v>
      </c>
    </row>
    <row r="288" spans="1:8">
      <c r="A288" s="1">
        <v>44249</v>
      </c>
      <c r="B288">
        <v>257.95001200000002</v>
      </c>
      <c r="C288">
        <v>263.07000699999998</v>
      </c>
      <c r="D288">
        <v>257.52999899999998</v>
      </c>
      <c r="E288">
        <v>260.32998700000002</v>
      </c>
      <c r="F288">
        <v>260.32998700000002</v>
      </c>
      <c r="G288">
        <f t="shared" si="4"/>
        <v>-4.7025959986434218E-3</v>
      </c>
      <c r="H288">
        <v>17434900</v>
      </c>
    </row>
    <row r="289" spans="1:8">
      <c r="A289" s="1">
        <v>44250</v>
      </c>
      <c r="B289">
        <v>259.5</v>
      </c>
      <c r="C289">
        <v>267.459991</v>
      </c>
      <c r="D289">
        <v>254.96000699999999</v>
      </c>
      <c r="E289">
        <v>265.85998499999999</v>
      </c>
      <c r="F289">
        <v>265.85998499999999</v>
      </c>
      <c r="G289">
        <f t="shared" si="4"/>
        <v>2.1242262805475365E-2</v>
      </c>
      <c r="H289">
        <v>21924600</v>
      </c>
    </row>
    <row r="290" spans="1:8">
      <c r="A290" s="1">
        <v>44251</v>
      </c>
      <c r="B290">
        <v>262.32998700000002</v>
      </c>
      <c r="C290">
        <v>266.38000499999998</v>
      </c>
      <c r="D290">
        <v>258.39001500000001</v>
      </c>
      <c r="E290">
        <v>264.30999800000001</v>
      </c>
      <c r="F290">
        <v>264.30999800000001</v>
      </c>
      <c r="G290">
        <f t="shared" si="4"/>
        <v>-5.8300875929109264E-3</v>
      </c>
      <c r="H290">
        <v>15736100</v>
      </c>
    </row>
    <row r="291" spans="1:8">
      <c r="A291" s="1">
        <v>44252</v>
      </c>
      <c r="B291">
        <v>262.29998799999998</v>
      </c>
      <c r="C291">
        <v>266.94000199999999</v>
      </c>
      <c r="D291">
        <v>254.03999300000001</v>
      </c>
      <c r="E291">
        <v>254.69000199999999</v>
      </c>
      <c r="F291">
        <v>254.69000199999999</v>
      </c>
      <c r="G291">
        <f t="shared" si="4"/>
        <v>-3.6396640584137163E-2</v>
      </c>
      <c r="H291">
        <v>19053100</v>
      </c>
    </row>
    <row r="292" spans="1:8">
      <c r="A292" s="1">
        <v>44253</v>
      </c>
      <c r="B292">
        <v>256.47000100000002</v>
      </c>
      <c r="C292">
        <v>265.54998799999998</v>
      </c>
      <c r="D292">
        <v>256.47000100000002</v>
      </c>
      <c r="E292">
        <v>257.61999500000002</v>
      </c>
      <c r="F292">
        <v>257.61999500000002</v>
      </c>
      <c r="G292">
        <f t="shared" si="4"/>
        <v>1.1504153979314813E-2</v>
      </c>
      <c r="H292">
        <v>26619500</v>
      </c>
    </row>
    <row r="293" spans="1:8">
      <c r="A293" s="1">
        <v>44256</v>
      </c>
      <c r="B293">
        <v>260.82000699999998</v>
      </c>
      <c r="C293">
        <v>266.64999399999999</v>
      </c>
      <c r="D293">
        <v>257.89999399999999</v>
      </c>
      <c r="E293">
        <v>264.91000400000001</v>
      </c>
      <c r="F293">
        <v>264.91000400000001</v>
      </c>
      <c r="G293">
        <f t="shared" si="4"/>
        <v>2.8297527915098319E-2</v>
      </c>
      <c r="H293">
        <v>22157300</v>
      </c>
    </row>
    <row r="294" spans="1:8">
      <c r="A294" s="1">
        <v>44257</v>
      </c>
      <c r="B294">
        <v>265.77999899999998</v>
      </c>
      <c r="C294">
        <v>266.709991</v>
      </c>
      <c r="D294">
        <v>258.64999399999999</v>
      </c>
      <c r="E294">
        <v>259</v>
      </c>
      <c r="F294">
        <v>259</v>
      </c>
      <c r="G294">
        <f t="shared" si="4"/>
        <v>-2.2309478354014978E-2</v>
      </c>
      <c r="H294">
        <v>15191700</v>
      </c>
    </row>
    <row r="295" spans="1:8">
      <c r="A295" s="1">
        <v>44258</v>
      </c>
      <c r="B295">
        <v>260.290009</v>
      </c>
      <c r="C295">
        <v>260.98998999999998</v>
      </c>
      <c r="D295">
        <v>255.10000600000001</v>
      </c>
      <c r="E295">
        <v>255.41000399999999</v>
      </c>
      <c r="F295">
        <v>255.41000399999999</v>
      </c>
      <c r="G295">
        <f t="shared" si="4"/>
        <v>-1.3860988416988462E-2</v>
      </c>
      <c r="H295">
        <v>15513500</v>
      </c>
    </row>
    <row r="296" spans="1:8">
      <c r="A296" s="1">
        <v>44259</v>
      </c>
      <c r="B296">
        <v>256.47000100000002</v>
      </c>
      <c r="C296">
        <v>266.48998999999998</v>
      </c>
      <c r="D296">
        <v>253.5</v>
      </c>
      <c r="E296">
        <v>257.64001500000001</v>
      </c>
      <c r="F296">
        <v>257.64001500000001</v>
      </c>
      <c r="G296">
        <f t="shared" si="4"/>
        <v>8.7311027958012488E-3</v>
      </c>
      <c r="H296">
        <v>31626500</v>
      </c>
    </row>
    <row r="297" spans="1:8">
      <c r="A297" s="1">
        <v>44260</v>
      </c>
      <c r="B297">
        <v>260.67001299999998</v>
      </c>
      <c r="C297">
        <v>265.45001200000002</v>
      </c>
      <c r="D297">
        <v>255.61000100000001</v>
      </c>
      <c r="E297">
        <v>264.27999899999998</v>
      </c>
      <c r="F297">
        <v>264.27999899999998</v>
      </c>
      <c r="G297">
        <f t="shared" si="4"/>
        <v>2.5772331988103581E-2</v>
      </c>
      <c r="H297">
        <v>26820100</v>
      </c>
    </row>
    <row r="298" spans="1:8">
      <c r="A298" s="1">
        <v>44263</v>
      </c>
      <c r="B298">
        <v>265.54998799999998</v>
      </c>
      <c r="C298">
        <v>265.57998700000002</v>
      </c>
      <c r="D298">
        <v>255.050003</v>
      </c>
      <c r="E298">
        <v>255.30999800000001</v>
      </c>
      <c r="F298">
        <v>255.30999800000001</v>
      </c>
      <c r="G298">
        <f t="shared" si="4"/>
        <v>-3.3941278318227797E-2</v>
      </c>
      <c r="H298">
        <v>18391800</v>
      </c>
    </row>
    <row r="299" spans="1:8">
      <c r="A299" s="1">
        <v>44264</v>
      </c>
      <c r="B299">
        <v>261.17999300000002</v>
      </c>
      <c r="C299">
        <v>268.52999899999998</v>
      </c>
      <c r="D299">
        <v>259.80999800000001</v>
      </c>
      <c r="E299">
        <v>265.73998999999998</v>
      </c>
      <c r="F299">
        <v>265.73998999999998</v>
      </c>
      <c r="G299">
        <f t="shared" si="4"/>
        <v>4.0852266192881181E-2</v>
      </c>
      <c r="H299">
        <v>22039700</v>
      </c>
    </row>
    <row r="300" spans="1:8">
      <c r="A300" s="1">
        <v>44265</v>
      </c>
      <c r="B300">
        <v>268.64001500000001</v>
      </c>
      <c r="C300">
        <v>268.97000100000002</v>
      </c>
      <c r="D300">
        <v>262.86999500000002</v>
      </c>
      <c r="E300">
        <v>264.89999399999999</v>
      </c>
      <c r="F300">
        <v>264.89999399999999</v>
      </c>
      <c r="G300">
        <f t="shared" si="4"/>
        <v>-3.1609694875053274E-3</v>
      </c>
      <c r="H300">
        <v>14210300</v>
      </c>
    </row>
    <row r="301" spans="1:8">
      <c r="A301" s="1">
        <v>44266</v>
      </c>
      <c r="B301">
        <v>268.10998499999999</v>
      </c>
      <c r="C301">
        <v>277.89999399999999</v>
      </c>
      <c r="D301">
        <v>267.82000699999998</v>
      </c>
      <c r="E301">
        <v>273.88000499999998</v>
      </c>
      <c r="F301">
        <v>273.88000499999998</v>
      </c>
      <c r="G301">
        <f t="shared" si="4"/>
        <v>3.3899627041894087E-2</v>
      </c>
      <c r="H301">
        <v>21834000</v>
      </c>
    </row>
    <row r="302" spans="1:8">
      <c r="A302" s="1">
        <v>44267</v>
      </c>
      <c r="B302">
        <v>269.14001500000001</v>
      </c>
      <c r="C302">
        <v>269.73998999999998</v>
      </c>
      <c r="D302">
        <v>264.01998900000001</v>
      </c>
      <c r="E302">
        <v>268.39999399999999</v>
      </c>
      <c r="F302">
        <v>268.39999399999999</v>
      </c>
      <c r="G302">
        <f t="shared" si="4"/>
        <v>-2.0008802760172251E-2</v>
      </c>
      <c r="H302">
        <v>20600200</v>
      </c>
    </row>
    <row r="303" spans="1:8">
      <c r="A303" s="1">
        <v>44270</v>
      </c>
      <c r="B303">
        <v>269.07998700000002</v>
      </c>
      <c r="C303">
        <v>275.959991</v>
      </c>
      <c r="D303">
        <v>268.5</v>
      </c>
      <c r="E303">
        <v>273.75</v>
      </c>
      <c r="F303">
        <v>273.75</v>
      </c>
      <c r="G303">
        <f t="shared" si="4"/>
        <v>1.9932958716832205E-2</v>
      </c>
      <c r="H303">
        <v>16844800</v>
      </c>
    </row>
    <row r="304" spans="1:8">
      <c r="A304" s="1">
        <v>44271</v>
      </c>
      <c r="B304">
        <v>276.07998700000002</v>
      </c>
      <c r="C304">
        <v>282.14001500000001</v>
      </c>
      <c r="D304">
        <v>274.79998799999998</v>
      </c>
      <c r="E304">
        <v>279.27999899999998</v>
      </c>
      <c r="F304">
        <v>279.27999899999998</v>
      </c>
      <c r="G304">
        <f t="shared" si="4"/>
        <v>2.0200909589040972E-2</v>
      </c>
      <c r="H304">
        <v>22437700</v>
      </c>
    </row>
    <row r="305" spans="1:8">
      <c r="A305" s="1">
        <v>44272</v>
      </c>
      <c r="B305">
        <v>275.709991</v>
      </c>
      <c r="C305">
        <v>286.23001099999999</v>
      </c>
      <c r="D305">
        <v>275.41000400000001</v>
      </c>
      <c r="E305">
        <v>284.01001000000002</v>
      </c>
      <c r="F305">
        <v>284.01001000000002</v>
      </c>
      <c r="G305">
        <f t="shared" si="4"/>
        <v>1.6936447353682604E-2</v>
      </c>
      <c r="H305">
        <v>21315000</v>
      </c>
    </row>
    <row r="306" spans="1:8">
      <c r="A306" s="1">
        <v>44273</v>
      </c>
      <c r="B306">
        <v>279.86999500000002</v>
      </c>
      <c r="C306">
        <v>285.19000199999999</v>
      </c>
      <c r="D306">
        <v>278.27999899999998</v>
      </c>
      <c r="E306">
        <v>278.61999500000002</v>
      </c>
      <c r="F306">
        <v>278.61999500000002</v>
      </c>
      <c r="G306">
        <f t="shared" si="4"/>
        <v>-1.8978257139598775E-2</v>
      </c>
      <c r="H306">
        <v>18728300</v>
      </c>
    </row>
    <row r="307" spans="1:8">
      <c r="A307" s="1">
        <v>44274</v>
      </c>
      <c r="B307">
        <v>281.22000100000002</v>
      </c>
      <c r="C307">
        <v>292.79998799999998</v>
      </c>
      <c r="D307">
        <v>281.20001200000002</v>
      </c>
      <c r="E307">
        <v>290.10998499999999</v>
      </c>
      <c r="F307">
        <v>290.10998499999999</v>
      </c>
      <c r="G307">
        <f t="shared" si="4"/>
        <v>4.1238928311659651E-2</v>
      </c>
      <c r="H307">
        <v>38930500</v>
      </c>
    </row>
    <row r="308" spans="1:8">
      <c r="A308" s="1">
        <v>44277</v>
      </c>
      <c r="B308">
        <v>290.45001200000002</v>
      </c>
      <c r="C308">
        <v>299.709991</v>
      </c>
      <c r="D308">
        <v>286.75</v>
      </c>
      <c r="E308">
        <v>293.540009</v>
      </c>
      <c r="F308">
        <v>293.540009</v>
      </c>
      <c r="G308">
        <f t="shared" si="4"/>
        <v>1.1823184920711993E-2</v>
      </c>
      <c r="H308">
        <v>28273100</v>
      </c>
    </row>
    <row r="309" spans="1:8">
      <c r="A309" s="1">
        <v>44278</v>
      </c>
      <c r="B309">
        <v>293.14999399999999</v>
      </c>
      <c r="C309">
        <v>298</v>
      </c>
      <c r="D309">
        <v>289.80999800000001</v>
      </c>
      <c r="E309">
        <v>290.63000499999998</v>
      </c>
      <c r="F309">
        <v>290.63000499999998</v>
      </c>
      <c r="G309">
        <f t="shared" si="4"/>
        <v>-9.9134833780019083E-3</v>
      </c>
      <c r="H309">
        <v>23000900</v>
      </c>
    </row>
    <row r="310" spans="1:8">
      <c r="A310" s="1">
        <v>44279</v>
      </c>
      <c r="B310">
        <v>291</v>
      </c>
      <c r="C310">
        <v>291.72000100000002</v>
      </c>
      <c r="D310">
        <v>281.16000400000001</v>
      </c>
      <c r="E310">
        <v>282.14001500000001</v>
      </c>
      <c r="F310">
        <v>282.14001500000001</v>
      </c>
      <c r="G310">
        <f t="shared" si="4"/>
        <v>-2.9212365736290602E-2</v>
      </c>
      <c r="H310">
        <v>18675000</v>
      </c>
    </row>
    <row r="311" spans="1:8">
      <c r="A311" s="1">
        <v>44280</v>
      </c>
      <c r="B311">
        <v>280.98001099999999</v>
      </c>
      <c r="C311">
        <v>288.05999800000001</v>
      </c>
      <c r="D311">
        <v>277.75</v>
      </c>
      <c r="E311">
        <v>278.73998999999998</v>
      </c>
      <c r="F311">
        <v>278.73998999999998</v>
      </c>
      <c r="G311">
        <f t="shared" si="4"/>
        <v>-1.2050842912161963E-2</v>
      </c>
      <c r="H311">
        <v>24505600</v>
      </c>
    </row>
    <row r="312" spans="1:8">
      <c r="A312" s="1">
        <v>44281</v>
      </c>
      <c r="B312">
        <v>278.29998799999998</v>
      </c>
      <c r="C312">
        <v>284.5</v>
      </c>
      <c r="D312">
        <v>277.76998900000001</v>
      </c>
      <c r="E312">
        <v>283.01998900000001</v>
      </c>
      <c r="F312">
        <v>283.01998900000001</v>
      </c>
      <c r="G312">
        <f t="shared" si="4"/>
        <v>1.5354807898213751E-2</v>
      </c>
      <c r="H312">
        <v>17629200</v>
      </c>
    </row>
    <row r="313" spans="1:8">
      <c r="A313" s="1">
        <v>44284</v>
      </c>
      <c r="B313">
        <v>285.76998900000001</v>
      </c>
      <c r="C313">
        <v>293.17999300000002</v>
      </c>
      <c r="D313">
        <v>284.70001200000002</v>
      </c>
      <c r="E313">
        <v>290.82000699999998</v>
      </c>
      <c r="F313">
        <v>290.82000699999998</v>
      </c>
      <c r="G313">
        <f t="shared" si="4"/>
        <v>2.7559954431345624E-2</v>
      </c>
      <c r="H313">
        <v>21718800</v>
      </c>
    </row>
    <row r="314" spans="1:8">
      <c r="A314" s="1">
        <v>44285</v>
      </c>
      <c r="B314">
        <v>289.82998700000002</v>
      </c>
      <c r="C314">
        <v>292.47000100000002</v>
      </c>
      <c r="D314">
        <v>286.70001200000002</v>
      </c>
      <c r="E314">
        <v>288</v>
      </c>
      <c r="F314">
        <v>288</v>
      </c>
      <c r="G314">
        <f t="shared" si="4"/>
        <v>-9.6967434568556721E-3</v>
      </c>
      <c r="H314">
        <v>17474500</v>
      </c>
    </row>
    <row r="315" spans="1:8">
      <c r="A315" s="1">
        <v>44286</v>
      </c>
      <c r="B315">
        <v>289.98998999999998</v>
      </c>
      <c r="C315">
        <v>296.5</v>
      </c>
      <c r="D315">
        <v>288.60998499999999</v>
      </c>
      <c r="E315">
        <v>294.52999899999998</v>
      </c>
      <c r="F315">
        <v>294.52999899999998</v>
      </c>
      <c r="G315">
        <f t="shared" si="4"/>
        <v>2.2673607638888704E-2</v>
      </c>
      <c r="H315">
        <v>19498200</v>
      </c>
    </row>
    <row r="316" spans="1:8">
      <c r="A316" s="1">
        <v>44287</v>
      </c>
      <c r="B316">
        <v>298.39999399999999</v>
      </c>
      <c r="C316">
        <v>302.39999399999999</v>
      </c>
      <c r="D316">
        <v>296.60000600000001</v>
      </c>
      <c r="E316">
        <v>298.66000400000001</v>
      </c>
      <c r="F316">
        <v>298.66000400000001</v>
      </c>
      <c r="G316">
        <f t="shared" si="4"/>
        <v>1.4022357702177635E-2</v>
      </c>
      <c r="H316">
        <v>17616000</v>
      </c>
    </row>
    <row r="317" spans="1:8">
      <c r="A317" s="1">
        <v>44291</v>
      </c>
      <c r="B317">
        <v>300.89001500000001</v>
      </c>
      <c r="C317">
        <v>310.76998900000001</v>
      </c>
      <c r="D317">
        <v>300.67999300000002</v>
      </c>
      <c r="E317">
        <v>308.91000400000001</v>
      </c>
      <c r="F317">
        <v>308.91000400000001</v>
      </c>
      <c r="G317">
        <f t="shared" si="4"/>
        <v>3.4319962039510266E-2</v>
      </c>
      <c r="H317">
        <v>28237000</v>
      </c>
    </row>
    <row r="318" spans="1:8">
      <c r="A318" s="1">
        <v>44292</v>
      </c>
      <c r="B318">
        <v>308.83999599999999</v>
      </c>
      <c r="C318">
        <v>311.35000600000001</v>
      </c>
      <c r="D318">
        <v>305.25</v>
      </c>
      <c r="E318">
        <v>306.26001000000002</v>
      </c>
      <c r="F318">
        <v>306.26001000000002</v>
      </c>
      <c r="G318">
        <f t="shared" si="4"/>
        <v>-8.5785308526298287E-3</v>
      </c>
      <c r="H318">
        <v>17335200</v>
      </c>
    </row>
    <row r="319" spans="1:8">
      <c r="A319" s="1">
        <v>44293</v>
      </c>
      <c r="B319">
        <v>306.33999599999999</v>
      </c>
      <c r="C319">
        <v>314.25</v>
      </c>
      <c r="D319">
        <v>305.5</v>
      </c>
      <c r="E319">
        <v>313.08999599999999</v>
      </c>
      <c r="F319">
        <v>313.08999599999999</v>
      </c>
      <c r="G319">
        <f t="shared" si="4"/>
        <v>2.2301266169226563E-2</v>
      </c>
      <c r="H319">
        <v>22855200</v>
      </c>
    </row>
    <row r="320" spans="1:8">
      <c r="A320" s="1">
        <v>44294</v>
      </c>
      <c r="B320">
        <v>314.85000600000001</v>
      </c>
      <c r="C320">
        <v>315.88000499999998</v>
      </c>
      <c r="D320">
        <v>310.04998799999998</v>
      </c>
      <c r="E320">
        <v>313.01998900000001</v>
      </c>
      <c r="F320">
        <v>313.01998900000001</v>
      </c>
      <c r="G320">
        <f t="shared" si="4"/>
        <v>-2.2360024559830993E-4</v>
      </c>
      <c r="H320">
        <v>20894100</v>
      </c>
    </row>
    <row r="321" spans="1:8">
      <c r="A321" s="1">
        <v>44295</v>
      </c>
      <c r="B321">
        <v>311.39999399999999</v>
      </c>
      <c r="C321">
        <v>314.73998999999998</v>
      </c>
      <c r="D321">
        <v>310.32998700000002</v>
      </c>
      <c r="E321">
        <v>312.459991</v>
      </c>
      <c r="F321">
        <v>312.459991</v>
      </c>
      <c r="G321">
        <f t="shared" si="4"/>
        <v>-1.7890167391194645E-3</v>
      </c>
      <c r="H321">
        <v>15988600</v>
      </c>
    </row>
    <row r="322" spans="1:8">
      <c r="A322" s="1">
        <v>44298</v>
      </c>
      <c r="B322">
        <v>311.04998799999998</v>
      </c>
      <c r="C322">
        <v>312.14999399999999</v>
      </c>
      <c r="D322">
        <v>307.92999300000002</v>
      </c>
      <c r="E322">
        <v>311.540009</v>
      </c>
      <c r="F322">
        <v>311.540009</v>
      </c>
      <c r="G322">
        <f t="shared" si="4"/>
        <v>-2.9443193576741411E-3</v>
      </c>
      <c r="H322">
        <v>10881900</v>
      </c>
    </row>
    <row r="323" spans="1:8">
      <c r="A323" s="1">
        <v>44299</v>
      </c>
      <c r="B323">
        <v>312.209991</v>
      </c>
      <c r="C323">
        <v>314.42999300000002</v>
      </c>
      <c r="D323">
        <v>309.32000699999998</v>
      </c>
      <c r="E323">
        <v>309.76001000000002</v>
      </c>
      <c r="F323">
        <v>309.76001000000002</v>
      </c>
      <c r="G323">
        <f t="shared" si="4"/>
        <v>-5.7135486569237504E-3</v>
      </c>
      <c r="H323">
        <v>14036900</v>
      </c>
    </row>
    <row r="324" spans="1:8">
      <c r="A324" s="1">
        <v>44300</v>
      </c>
      <c r="B324">
        <v>307.29998799999998</v>
      </c>
      <c r="C324">
        <v>308.02999899999998</v>
      </c>
      <c r="D324">
        <v>301.95001200000002</v>
      </c>
      <c r="E324">
        <v>302.82000699999998</v>
      </c>
      <c r="F324">
        <v>302.82000699999998</v>
      </c>
      <c r="G324">
        <f t="shared" ref="G324:G387" si="5">(F324/F323)-1</f>
        <v>-2.2404451110393686E-2</v>
      </c>
      <c r="H324">
        <v>17421400</v>
      </c>
    </row>
    <row r="325" spans="1:8">
      <c r="A325" s="1">
        <v>44301</v>
      </c>
      <c r="B325">
        <v>306.33999599999999</v>
      </c>
      <c r="C325">
        <v>310.14001500000001</v>
      </c>
      <c r="D325">
        <v>304.10000600000001</v>
      </c>
      <c r="E325">
        <v>307.82000699999998</v>
      </c>
      <c r="F325">
        <v>307.82000699999998</v>
      </c>
      <c r="G325">
        <f t="shared" si="5"/>
        <v>1.651145857083347E-2</v>
      </c>
      <c r="H325">
        <v>14558300</v>
      </c>
    </row>
    <row r="326" spans="1:8">
      <c r="A326" s="1">
        <v>44302</v>
      </c>
      <c r="B326">
        <v>308.17001299999998</v>
      </c>
      <c r="C326">
        <v>308.95001200000002</v>
      </c>
      <c r="D326">
        <v>304.60998499999999</v>
      </c>
      <c r="E326">
        <v>306.17999300000002</v>
      </c>
      <c r="F326">
        <v>306.17999300000002</v>
      </c>
      <c r="G326">
        <f t="shared" si="5"/>
        <v>-5.3278343275456885E-3</v>
      </c>
      <c r="H326">
        <v>13059200</v>
      </c>
    </row>
    <row r="327" spans="1:8">
      <c r="A327" s="1">
        <v>44305</v>
      </c>
      <c r="B327">
        <v>305.01001000000002</v>
      </c>
      <c r="C327">
        <v>307.70001200000002</v>
      </c>
      <c r="D327">
        <v>300.55999800000001</v>
      </c>
      <c r="E327">
        <v>302.23998999999998</v>
      </c>
      <c r="F327">
        <v>302.23998999999998</v>
      </c>
      <c r="G327">
        <f t="shared" si="5"/>
        <v>-1.2868257528505622E-2</v>
      </c>
      <c r="H327">
        <v>14553500</v>
      </c>
    </row>
    <row r="328" spans="1:8">
      <c r="A328" s="1">
        <v>44306</v>
      </c>
      <c r="B328">
        <v>301.98998999999998</v>
      </c>
      <c r="C328">
        <v>305.10000600000001</v>
      </c>
      <c r="D328">
        <v>297.209991</v>
      </c>
      <c r="E328">
        <v>302.64999399999999</v>
      </c>
      <c r="F328">
        <v>302.64999399999999</v>
      </c>
      <c r="G328">
        <f t="shared" si="5"/>
        <v>1.3565511301136812E-3</v>
      </c>
      <c r="H328">
        <v>16796400</v>
      </c>
    </row>
    <row r="329" spans="1:8">
      <c r="A329" s="1">
        <v>44307</v>
      </c>
      <c r="B329">
        <v>301.95001200000002</v>
      </c>
      <c r="C329">
        <v>301.98001099999999</v>
      </c>
      <c r="D329">
        <v>297.39001500000001</v>
      </c>
      <c r="E329">
        <v>301.47000100000002</v>
      </c>
      <c r="F329">
        <v>301.47000100000002</v>
      </c>
      <c r="G329">
        <f t="shared" si="5"/>
        <v>-3.8988700591217063E-3</v>
      </c>
      <c r="H329">
        <v>14863500</v>
      </c>
    </row>
    <row r="330" spans="1:8">
      <c r="A330" s="1">
        <v>44308</v>
      </c>
      <c r="B330">
        <v>301.32998700000002</v>
      </c>
      <c r="C330">
        <v>302.92001299999998</v>
      </c>
      <c r="D330">
        <v>296.040009</v>
      </c>
      <c r="E330">
        <v>296.51998900000001</v>
      </c>
      <c r="F330">
        <v>296.51998900000001</v>
      </c>
      <c r="G330">
        <f t="shared" si="5"/>
        <v>-1.6419583983747765E-2</v>
      </c>
      <c r="H330">
        <v>16375400</v>
      </c>
    </row>
    <row r="331" spans="1:8">
      <c r="A331" s="1">
        <v>44309</v>
      </c>
      <c r="B331">
        <v>298.76001000000002</v>
      </c>
      <c r="C331">
        <v>302.58999599999999</v>
      </c>
      <c r="D331">
        <v>297.14999399999999</v>
      </c>
      <c r="E331">
        <v>301.13000499999998</v>
      </c>
      <c r="F331">
        <v>301.13000499999998</v>
      </c>
      <c r="G331">
        <f t="shared" si="5"/>
        <v>1.5547066541945487E-2</v>
      </c>
      <c r="H331">
        <v>17536800</v>
      </c>
    </row>
    <row r="332" spans="1:8">
      <c r="A332" s="1">
        <v>44312</v>
      </c>
      <c r="B332">
        <v>303.33999599999999</v>
      </c>
      <c r="C332">
        <v>305.79998799999998</v>
      </c>
      <c r="D332">
        <v>301.55999800000001</v>
      </c>
      <c r="E332">
        <v>303.040009</v>
      </c>
      <c r="F332">
        <v>303.040009</v>
      </c>
      <c r="G332">
        <f t="shared" si="5"/>
        <v>6.3427887234286384E-3</v>
      </c>
      <c r="H332">
        <v>16172600</v>
      </c>
    </row>
    <row r="333" spans="1:8">
      <c r="A333" s="1">
        <v>44313</v>
      </c>
      <c r="B333">
        <v>304.27999899999998</v>
      </c>
      <c r="C333">
        <v>305.33999599999999</v>
      </c>
      <c r="D333">
        <v>301.10998499999999</v>
      </c>
      <c r="E333">
        <v>303.57000699999998</v>
      </c>
      <c r="F333">
        <v>303.57000699999998</v>
      </c>
      <c r="G333">
        <f t="shared" si="5"/>
        <v>1.7489373820602783E-3</v>
      </c>
      <c r="H333">
        <v>15309300</v>
      </c>
    </row>
    <row r="334" spans="1:8">
      <c r="A334" s="1">
        <v>44314</v>
      </c>
      <c r="B334">
        <v>307.35998499999999</v>
      </c>
      <c r="C334">
        <v>310.92001299999998</v>
      </c>
      <c r="D334">
        <v>305.36999500000002</v>
      </c>
      <c r="E334">
        <v>307.10000600000001</v>
      </c>
      <c r="F334">
        <v>307.10000600000001</v>
      </c>
      <c r="G334">
        <f t="shared" si="5"/>
        <v>1.1628286453213565E-2</v>
      </c>
      <c r="H334">
        <v>33907200</v>
      </c>
    </row>
    <row r="335" spans="1:8">
      <c r="A335" s="1">
        <v>44315</v>
      </c>
      <c r="B335">
        <v>330.11999500000002</v>
      </c>
      <c r="C335">
        <v>331.80999800000001</v>
      </c>
      <c r="D335">
        <v>321.60998499999999</v>
      </c>
      <c r="E335">
        <v>329.51001000000002</v>
      </c>
      <c r="F335">
        <v>329.51001000000002</v>
      </c>
      <c r="G335">
        <f t="shared" si="5"/>
        <v>7.2972984572328592E-2</v>
      </c>
      <c r="H335">
        <v>56526800</v>
      </c>
    </row>
    <row r="336" spans="1:8">
      <c r="A336" s="1">
        <v>44316</v>
      </c>
      <c r="B336">
        <v>326.14001500000001</v>
      </c>
      <c r="C336">
        <v>329.82000699999998</v>
      </c>
      <c r="D336">
        <v>324.5</v>
      </c>
      <c r="E336">
        <v>325.07998700000002</v>
      </c>
      <c r="F336">
        <v>325.07998700000002</v>
      </c>
      <c r="G336">
        <f t="shared" si="5"/>
        <v>-1.3444274424318725E-2</v>
      </c>
      <c r="H336">
        <v>26332400</v>
      </c>
    </row>
    <row r="337" spans="1:8">
      <c r="A337" s="1">
        <v>44319</v>
      </c>
      <c r="B337">
        <v>326.17001299999998</v>
      </c>
      <c r="C337">
        <v>328.54998799999998</v>
      </c>
      <c r="D337">
        <v>321.83999599999999</v>
      </c>
      <c r="E337">
        <v>322.57998700000002</v>
      </c>
      <c r="F337">
        <v>322.57998700000002</v>
      </c>
      <c r="G337">
        <f t="shared" si="5"/>
        <v>-7.6904149746997996E-3</v>
      </c>
      <c r="H337">
        <v>18719500</v>
      </c>
    </row>
    <row r="338" spans="1:8">
      <c r="A338" s="1">
        <v>44320</v>
      </c>
      <c r="B338">
        <v>320.01998900000001</v>
      </c>
      <c r="C338">
        <v>322.19000199999999</v>
      </c>
      <c r="D338">
        <v>313.11999500000002</v>
      </c>
      <c r="E338">
        <v>318.35998499999999</v>
      </c>
      <c r="F338">
        <v>318.35998499999999</v>
      </c>
      <c r="G338">
        <f t="shared" si="5"/>
        <v>-1.3082032891271744E-2</v>
      </c>
      <c r="H338">
        <v>24032600</v>
      </c>
    </row>
    <row r="339" spans="1:8">
      <c r="A339" s="1">
        <v>44321</v>
      </c>
      <c r="B339">
        <v>318.19000199999999</v>
      </c>
      <c r="C339">
        <v>321.05999800000001</v>
      </c>
      <c r="D339">
        <v>314.48998999999998</v>
      </c>
      <c r="E339">
        <v>315.01998900000001</v>
      </c>
      <c r="F339">
        <v>315.01998900000001</v>
      </c>
      <c r="G339">
        <f t="shared" si="5"/>
        <v>-1.0491255677122835E-2</v>
      </c>
      <c r="H339">
        <v>15577600</v>
      </c>
    </row>
    <row r="340" spans="1:8">
      <c r="A340" s="1">
        <v>44322</v>
      </c>
      <c r="B340">
        <v>314.51998900000001</v>
      </c>
      <c r="C340">
        <v>320.23998999999998</v>
      </c>
      <c r="D340">
        <v>313.26998900000001</v>
      </c>
      <c r="E340">
        <v>320.01998900000001</v>
      </c>
      <c r="F340">
        <v>320.01998900000001</v>
      </c>
      <c r="G340">
        <f t="shared" si="5"/>
        <v>1.5872008680693606E-2</v>
      </c>
      <c r="H340">
        <v>19012200</v>
      </c>
    </row>
    <row r="341" spans="1:8">
      <c r="A341" s="1">
        <v>44323</v>
      </c>
      <c r="B341">
        <v>322.38000499999998</v>
      </c>
      <c r="C341">
        <v>322.94000199999999</v>
      </c>
      <c r="D341">
        <v>318.75</v>
      </c>
      <c r="E341">
        <v>319.07998700000002</v>
      </c>
      <c r="F341">
        <v>319.07998700000002</v>
      </c>
      <c r="G341">
        <f t="shared" si="5"/>
        <v>-2.9373227682973901E-3</v>
      </c>
      <c r="H341">
        <v>15916700</v>
      </c>
    </row>
    <row r="342" spans="1:8">
      <c r="A342" s="1">
        <v>44326</v>
      </c>
      <c r="B342">
        <v>314.35000600000001</v>
      </c>
      <c r="C342">
        <v>314.57998700000002</v>
      </c>
      <c r="D342">
        <v>304.82998700000002</v>
      </c>
      <c r="E342">
        <v>305.97000100000002</v>
      </c>
      <c r="F342">
        <v>305.97000100000002</v>
      </c>
      <c r="G342">
        <f t="shared" si="5"/>
        <v>-4.1086832562770459E-2</v>
      </c>
      <c r="H342">
        <v>24239200</v>
      </c>
    </row>
    <row r="343" spans="1:8">
      <c r="A343" s="1">
        <v>44327</v>
      </c>
      <c r="B343">
        <v>300.75</v>
      </c>
      <c r="C343">
        <v>306.83999599999999</v>
      </c>
      <c r="D343">
        <v>299.69000199999999</v>
      </c>
      <c r="E343">
        <v>306.52999899999998</v>
      </c>
      <c r="F343">
        <v>306.52999899999998</v>
      </c>
      <c r="G343">
        <f t="shared" si="5"/>
        <v>1.8302382526709238E-3</v>
      </c>
      <c r="H343">
        <v>18920100</v>
      </c>
    </row>
    <row r="344" spans="1:8">
      <c r="A344" s="1">
        <v>44328</v>
      </c>
      <c r="B344">
        <v>301.13000499999998</v>
      </c>
      <c r="C344">
        <v>304.959991</v>
      </c>
      <c r="D344">
        <v>298.19000199999999</v>
      </c>
      <c r="E344">
        <v>302.54998799999998</v>
      </c>
      <c r="F344">
        <v>302.54998799999998</v>
      </c>
      <c r="G344">
        <f t="shared" si="5"/>
        <v>-1.2984083166359128E-2</v>
      </c>
      <c r="H344">
        <v>24645500</v>
      </c>
    </row>
    <row r="345" spans="1:8">
      <c r="A345" s="1">
        <v>44329</v>
      </c>
      <c r="B345">
        <v>306.07998700000002</v>
      </c>
      <c r="C345">
        <v>308.85998499999999</v>
      </c>
      <c r="D345">
        <v>302.76998900000001</v>
      </c>
      <c r="E345">
        <v>305.26001000000002</v>
      </c>
      <c r="F345">
        <v>305.26001000000002</v>
      </c>
      <c r="G345">
        <f t="shared" si="5"/>
        <v>8.9572702280193983E-3</v>
      </c>
      <c r="H345">
        <v>18079200</v>
      </c>
    </row>
    <row r="346" spans="1:8">
      <c r="A346" s="1">
        <v>44330</v>
      </c>
      <c r="B346">
        <v>309.540009</v>
      </c>
      <c r="C346">
        <v>316.85000600000001</v>
      </c>
      <c r="D346">
        <v>309.07998700000002</v>
      </c>
      <c r="E346">
        <v>315.94000199999999</v>
      </c>
      <c r="F346">
        <v>315.94000199999999</v>
      </c>
      <c r="G346">
        <f t="shared" si="5"/>
        <v>3.4986541473283506E-2</v>
      </c>
      <c r="H346">
        <v>19245700</v>
      </c>
    </row>
    <row r="347" spans="1:8">
      <c r="A347" s="1">
        <v>44333</v>
      </c>
      <c r="B347">
        <v>313.54998799999998</v>
      </c>
      <c r="C347">
        <v>315.67999300000002</v>
      </c>
      <c r="D347">
        <v>311.57998700000002</v>
      </c>
      <c r="E347">
        <v>315.459991</v>
      </c>
      <c r="F347">
        <v>315.459991</v>
      </c>
      <c r="G347">
        <f t="shared" si="5"/>
        <v>-1.5193106189825833E-3</v>
      </c>
      <c r="H347">
        <v>15401300</v>
      </c>
    </row>
    <row r="348" spans="1:8">
      <c r="A348" s="1">
        <v>44334</v>
      </c>
      <c r="B348">
        <v>315.58999599999999</v>
      </c>
      <c r="C348">
        <v>316.5</v>
      </c>
      <c r="D348">
        <v>309.80999800000001</v>
      </c>
      <c r="E348">
        <v>309.959991</v>
      </c>
      <c r="F348">
        <v>309.959991</v>
      </c>
      <c r="G348">
        <f t="shared" si="5"/>
        <v>-1.7434857531584691E-2</v>
      </c>
      <c r="H348">
        <v>14522400</v>
      </c>
    </row>
    <row r="349" spans="1:8">
      <c r="A349" s="1">
        <v>44335</v>
      </c>
      <c r="B349">
        <v>304.19000199999999</v>
      </c>
      <c r="C349">
        <v>314.66000400000001</v>
      </c>
      <c r="D349">
        <v>303.57000699999998</v>
      </c>
      <c r="E349">
        <v>313.58999599999999</v>
      </c>
      <c r="F349">
        <v>313.58999599999999</v>
      </c>
      <c r="G349">
        <f t="shared" si="5"/>
        <v>1.1711205011617043E-2</v>
      </c>
      <c r="H349">
        <v>19106200</v>
      </c>
    </row>
    <row r="350" spans="1:8">
      <c r="A350" s="1">
        <v>44336</v>
      </c>
      <c r="B350">
        <v>313.57998700000002</v>
      </c>
      <c r="C350">
        <v>319.25</v>
      </c>
      <c r="D350">
        <v>313.16000400000001</v>
      </c>
      <c r="E350">
        <v>318.60998499999999</v>
      </c>
      <c r="F350">
        <v>318.60998499999999</v>
      </c>
      <c r="G350">
        <f t="shared" si="5"/>
        <v>1.6008128652165388E-2</v>
      </c>
      <c r="H350">
        <v>17320200</v>
      </c>
    </row>
    <row r="351" spans="1:8">
      <c r="A351" s="1">
        <v>44337</v>
      </c>
      <c r="B351">
        <v>319.290009</v>
      </c>
      <c r="C351">
        <v>319.92999300000002</v>
      </c>
      <c r="D351">
        <v>315.80999800000001</v>
      </c>
      <c r="E351">
        <v>316.23001099999999</v>
      </c>
      <c r="F351">
        <v>316.23001099999999</v>
      </c>
      <c r="G351">
        <f t="shared" si="5"/>
        <v>-7.4698663320297287E-3</v>
      </c>
      <c r="H351">
        <v>13600900</v>
      </c>
    </row>
    <row r="352" spans="1:8">
      <c r="A352" s="1">
        <v>44340</v>
      </c>
      <c r="B352">
        <v>318.209991</v>
      </c>
      <c r="C352">
        <v>325.95001200000002</v>
      </c>
      <c r="D352">
        <v>318.02999899999998</v>
      </c>
      <c r="E352">
        <v>324.63000499999998</v>
      </c>
      <c r="F352">
        <v>324.63000499999998</v>
      </c>
      <c r="G352">
        <f t="shared" si="5"/>
        <v>2.6562924794636178E-2</v>
      </c>
      <c r="H352">
        <v>16445400</v>
      </c>
    </row>
    <row r="353" spans="1:8">
      <c r="A353" s="1">
        <v>44341</v>
      </c>
      <c r="B353">
        <v>327.07998700000002</v>
      </c>
      <c r="C353">
        <v>329.17999300000002</v>
      </c>
      <c r="D353">
        <v>324.79998799999998</v>
      </c>
      <c r="E353">
        <v>327.790009</v>
      </c>
      <c r="F353">
        <v>327.790009</v>
      </c>
      <c r="G353">
        <f t="shared" si="5"/>
        <v>9.7341710603737752E-3</v>
      </c>
      <c r="H353">
        <v>16437000</v>
      </c>
    </row>
    <row r="354" spans="1:8">
      <c r="A354" s="1">
        <v>44342</v>
      </c>
      <c r="B354">
        <v>328.35000600000001</v>
      </c>
      <c r="C354">
        <v>329.82998700000002</v>
      </c>
      <c r="D354">
        <v>325.82000699999998</v>
      </c>
      <c r="E354">
        <v>327.66000400000001</v>
      </c>
      <c r="F354">
        <v>327.66000400000001</v>
      </c>
      <c r="G354">
        <f t="shared" si="5"/>
        <v>-3.9661062396800784E-4</v>
      </c>
      <c r="H354">
        <v>9686900</v>
      </c>
    </row>
    <row r="355" spans="1:8">
      <c r="A355" s="1">
        <v>44343</v>
      </c>
      <c r="B355">
        <v>328</v>
      </c>
      <c r="C355">
        <v>333.77999899999998</v>
      </c>
      <c r="D355">
        <v>326.76001000000002</v>
      </c>
      <c r="E355">
        <v>332.75</v>
      </c>
      <c r="F355">
        <v>332.75</v>
      </c>
      <c r="G355">
        <f t="shared" si="5"/>
        <v>1.5534383012459463E-2</v>
      </c>
      <c r="H355">
        <v>20477700</v>
      </c>
    </row>
    <row r="356" spans="1:8">
      <c r="A356" s="1">
        <v>44344</v>
      </c>
      <c r="B356">
        <v>331</v>
      </c>
      <c r="C356">
        <v>332.86999500000002</v>
      </c>
      <c r="D356">
        <v>328.32998700000002</v>
      </c>
      <c r="E356">
        <v>328.73001099999999</v>
      </c>
      <c r="F356">
        <v>328.73001099999999</v>
      </c>
      <c r="G356">
        <f t="shared" si="5"/>
        <v>-1.2081108940646179E-2</v>
      </c>
      <c r="H356">
        <v>12037400</v>
      </c>
    </row>
    <row r="357" spans="1:8">
      <c r="A357" s="1">
        <v>44348</v>
      </c>
      <c r="B357">
        <v>330.14999399999999</v>
      </c>
      <c r="C357">
        <v>331.42001299999998</v>
      </c>
      <c r="D357">
        <v>326.64001500000001</v>
      </c>
      <c r="E357">
        <v>329.13000499999998</v>
      </c>
      <c r="F357">
        <v>329.13000499999998</v>
      </c>
      <c r="G357">
        <f t="shared" si="5"/>
        <v>1.2167857713483166E-3</v>
      </c>
      <c r="H357">
        <v>11765900</v>
      </c>
    </row>
    <row r="358" spans="1:8">
      <c r="A358" s="1">
        <v>44349</v>
      </c>
      <c r="B358">
        <v>330.38000499999998</v>
      </c>
      <c r="C358">
        <v>331.86999500000002</v>
      </c>
      <c r="D358">
        <v>327.11999500000002</v>
      </c>
      <c r="E358">
        <v>329.14999399999999</v>
      </c>
      <c r="F358">
        <v>329.14999399999999</v>
      </c>
      <c r="G358">
        <f t="shared" si="5"/>
        <v>6.0732840204025251E-5</v>
      </c>
      <c r="H358">
        <v>11654300</v>
      </c>
    </row>
    <row r="359" spans="1:8">
      <c r="A359" s="1">
        <v>44350</v>
      </c>
      <c r="B359">
        <v>325.77999899999998</v>
      </c>
      <c r="C359">
        <v>327.38000499999998</v>
      </c>
      <c r="D359">
        <v>323.48001099999999</v>
      </c>
      <c r="E359">
        <v>326.040009</v>
      </c>
      <c r="F359">
        <v>326.040009</v>
      </c>
      <c r="G359">
        <f t="shared" si="5"/>
        <v>-9.4485342752277379E-3</v>
      </c>
      <c r="H359">
        <v>12610800</v>
      </c>
    </row>
    <row r="360" spans="1:8">
      <c r="A360" s="1">
        <v>44351</v>
      </c>
      <c r="B360">
        <v>325.89999399999999</v>
      </c>
      <c r="C360">
        <v>332.459991</v>
      </c>
      <c r="D360">
        <v>325.17999300000002</v>
      </c>
      <c r="E360">
        <v>330.35000600000001</v>
      </c>
      <c r="F360">
        <v>330.35000600000001</v>
      </c>
      <c r="G360">
        <f t="shared" si="5"/>
        <v>1.3219227337219142E-2</v>
      </c>
      <c r="H360">
        <v>13289400</v>
      </c>
    </row>
    <row r="361" spans="1:8">
      <c r="A361" s="1">
        <v>44354</v>
      </c>
      <c r="B361">
        <v>329.48001099999999</v>
      </c>
      <c r="C361">
        <v>337.69000199999999</v>
      </c>
      <c r="D361">
        <v>328.92999300000002</v>
      </c>
      <c r="E361">
        <v>336.57998700000002</v>
      </c>
      <c r="F361">
        <v>336.57998700000002</v>
      </c>
      <c r="G361">
        <f t="shared" si="5"/>
        <v>1.8858728278636772E-2</v>
      </c>
      <c r="H361">
        <v>20136700</v>
      </c>
    </row>
    <row r="362" spans="1:8">
      <c r="A362" s="1">
        <v>44355</v>
      </c>
      <c r="B362">
        <v>336.70001200000002</v>
      </c>
      <c r="C362">
        <v>338.29998799999998</v>
      </c>
      <c r="D362">
        <v>332.23998999999998</v>
      </c>
      <c r="E362">
        <v>333.67999300000002</v>
      </c>
      <c r="F362">
        <v>333.67999300000002</v>
      </c>
      <c r="G362">
        <f t="shared" si="5"/>
        <v>-8.616061893186755E-3</v>
      </c>
      <c r="H362">
        <v>14580500</v>
      </c>
    </row>
    <row r="363" spans="1:8">
      <c r="A363" s="1">
        <v>44356</v>
      </c>
      <c r="B363">
        <v>335.73998999999998</v>
      </c>
      <c r="C363">
        <v>336.79998799999998</v>
      </c>
      <c r="D363">
        <v>330</v>
      </c>
      <c r="E363">
        <v>330.25</v>
      </c>
      <c r="F363">
        <v>330.25</v>
      </c>
      <c r="G363">
        <f t="shared" si="5"/>
        <v>-1.027928875555939E-2</v>
      </c>
      <c r="H363">
        <v>13727900</v>
      </c>
    </row>
    <row r="364" spans="1:8">
      <c r="A364" s="1">
        <v>44357</v>
      </c>
      <c r="B364">
        <v>330.790009</v>
      </c>
      <c r="C364">
        <v>333.94000199999999</v>
      </c>
      <c r="D364">
        <v>328.54998799999998</v>
      </c>
      <c r="E364">
        <v>332.459991</v>
      </c>
      <c r="F364">
        <v>332.459991</v>
      </c>
      <c r="G364">
        <f t="shared" si="5"/>
        <v>6.6918728236184943E-3</v>
      </c>
      <c r="H364">
        <v>13240200</v>
      </c>
    </row>
    <row r="365" spans="1:8">
      <c r="A365" s="1">
        <v>44358</v>
      </c>
      <c r="B365">
        <v>332.57998700000002</v>
      </c>
      <c r="C365">
        <v>332.82998700000002</v>
      </c>
      <c r="D365">
        <v>328.92999300000002</v>
      </c>
      <c r="E365">
        <v>331.26001000000002</v>
      </c>
      <c r="F365">
        <v>331.26001000000002</v>
      </c>
      <c r="G365">
        <f t="shared" si="5"/>
        <v>-3.6093997247325094E-3</v>
      </c>
      <c r="H365">
        <v>13587900</v>
      </c>
    </row>
    <row r="366" spans="1:8">
      <c r="A366" s="1">
        <v>44361</v>
      </c>
      <c r="B366">
        <v>331.89999399999999</v>
      </c>
      <c r="C366">
        <v>336.82000699999998</v>
      </c>
      <c r="D366">
        <v>329.80999800000001</v>
      </c>
      <c r="E366">
        <v>336.76998900000001</v>
      </c>
      <c r="F366">
        <v>336.76998900000001</v>
      </c>
      <c r="G366">
        <f t="shared" si="5"/>
        <v>1.6633396225520736E-2</v>
      </c>
      <c r="H366">
        <v>12250800</v>
      </c>
    </row>
    <row r="367" spans="1:8">
      <c r="A367" s="1">
        <v>44362</v>
      </c>
      <c r="B367">
        <v>336.98998999999998</v>
      </c>
      <c r="C367">
        <v>339.92001299999998</v>
      </c>
      <c r="D367">
        <v>335.02999899999998</v>
      </c>
      <c r="E367">
        <v>336.75</v>
      </c>
      <c r="F367">
        <v>336.75</v>
      </c>
      <c r="G367">
        <f t="shared" si="5"/>
        <v>-5.9355051378995327E-5</v>
      </c>
      <c r="H367">
        <v>15795200</v>
      </c>
    </row>
    <row r="368" spans="1:8">
      <c r="A368" s="1">
        <v>44363</v>
      </c>
      <c r="B368">
        <v>336.70001200000002</v>
      </c>
      <c r="C368">
        <v>337.54998799999998</v>
      </c>
      <c r="D368">
        <v>328.72000100000002</v>
      </c>
      <c r="E368">
        <v>331.07998700000002</v>
      </c>
      <c r="F368">
        <v>331.07998700000002</v>
      </c>
      <c r="G368">
        <f t="shared" si="5"/>
        <v>-1.6837455085374819E-2</v>
      </c>
      <c r="H368">
        <v>17232200</v>
      </c>
    </row>
    <row r="369" spans="1:8">
      <c r="A369" s="1">
        <v>44364</v>
      </c>
      <c r="B369">
        <v>330.48998999999998</v>
      </c>
      <c r="C369">
        <v>337.98001099999999</v>
      </c>
      <c r="D369">
        <v>330.14999399999999</v>
      </c>
      <c r="E369">
        <v>336.51001000000002</v>
      </c>
      <c r="F369">
        <v>336.51001000000002</v>
      </c>
      <c r="G369">
        <f t="shared" si="5"/>
        <v>1.6400939993996166E-2</v>
      </c>
      <c r="H369">
        <v>17794100</v>
      </c>
    </row>
    <row r="370" spans="1:8">
      <c r="A370" s="1">
        <v>44365</v>
      </c>
      <c r="B370">
        <v>334.52999899999998</v>
      </c>
      <c r="C370">
        <v>336.14999399999999</v>
      </c>
      <c r="D370">
        <v>329</v>
      </c>
      <c r="E370">
        <v>329.66000400000001</v>
      </c>
      <c r="F370">
        <v>329.66000400000001</v>
      </c>
      <c r="G370">
        <f t="shared" si="5"/>
        <v>-2.035602447606244E-2</v>
      </c>
      <c r="H370">
        <v>23039500</v>
      </c>
    </row>
    <row r="371" spans="1:8">
      <c r="A371" s="1">
        <v>44368</v>
      </c>
      <c r="B371">
        <v>331.08999599999999</v>
      </c>
      <c r="C371">
        <v>332.92001299999998</v>
      </c>
      <c r="D371">
        <v>327.64999399999999</v>
      </c>
      <c r="E371">
        <v>332.290009</v>
      </c>
      <c r="F371">
        <v>332.290009</v>
      </c>
      <c r="G371">
        <f t="shared" si="5"/>
        <v>7.9779317117281145E-3</v>
      </c>
      <c r="H371">
        <v>11337500</v>
      </c>
    </row>
    <row r="372" spans="1:8">
      <c r="A372" s="1">
        <v>44369</v>
      </c>
      <c r="B372">
        <v>332.69000199999999</v>
      </c>
      <c r="C372">
        <v>339.92001299999998</v>
      </c>
      <c r="D372">
        <v>332.60000600000001</v>
      </c>
      <c r="E372">
        <v>339.02999899999998</v>
      </c>
      <c r="F372">
        <v>339.02999899999998</v>
      </c>
      <c r="G372">
        <f t="shared" si="5"/>
        <v>2.028345667172915E-2</v>
      </c>
      <c r="H372">
        <v>15345300</v>
      </c>
    </row>
    <row r="373" spans="1:8">
      <c r="A373" s="1">
        <v>44370</v>
      </c>
      <c r="B373">
        <v>339.35000600000001</v>
      </c>
      <c r="C373">
        <v>343.42001299999998</v>
      </c>
      <c r="D373">
        <v>338.20001200000002</v>
      </c>
      <c r="E373">
        <v>340.58999599999999</v>
      </c>
      <c r="F373">
        <v>340.58999599999999</v>
      </c>
      <c r="G373">
        <f t="shared" si="5"/>
        <v>4.6013538760620865E-3</v>
      </c>
      <c r="H373">
        <v>14817800</v>
      </c>
    </row>
    <row r="374" spans="1:8">
      <c r="A374" s="1">
        <v>44371</v>
      </c>
      <c r="B374">
        <v>341.85000600000001</v>
      </c>
      <c r="C374">
        <v>344.89999399999999</v>
      </c>
      <c r="D374">
        <v>341.790009</v>
      </c>
      <c r="E374">
        <v>343.17999300000002</v>
      </c>
      <c r="F374">
        <v>343.17999300000002</v>
      </c>
      <c r="G374">
        <f t="shared" si="5"/>
        <v>7.6044423806271855E-3</v>
      </c>
      <c r="H374">
        <v>12329100</v>
      </c>
    </row>
    <row r="375" spans="1:8">
      <c r="A375" s="1">
        <v>44372</v>
      </c>
      <c r="B375">
        <v>342.58999599999999</v>
      </c>
      <c r="C375">
        <v>344.11999500000002</v>
      </c>
      <c r="D375">
        <v>339.67999300000002</v>
      </c>
      <c r="E375">
        <v>341.36999500000002</v>
      </c>
      <c r="F375">
        <v>341.36999500000002</v>
      </c>
      <c r="G375">
        <f t="shared" si="5"/>
        <v>-5.2741944079472969E-3</v>
      </c>
      <c r="H375">
        <v>14594400</v>
      </c>
    </row>
    <row r="376" spans="1:8">
      <c r="A376" s="1">
        <v>44375</v>
      </c>
      <c r="B376">
        <v>342.459991</v>
      </c>
      <c r="C376">
        <v>358.14001500000001</v>
      </c>
      <c r="D376">
        <v>341.76998900000001</v>
      </c>
      <c r="E376">
        <v>355.64001500000001</v>
      </c>
      <c r="F376">
        <v>355.64001500000001</v>
      </c>
      <c r="G376">
        <f t="shared" si="5"/>
        <v>4.1802209359378395E-2</v>
      </c>
      <c r="H376">
        <v>29156100</v>
      </c>
    </row>
    <row r="377" spans="1:8">
      <c r="A377" s="1">
        <v>44376</v>
      </c>
      <c r="B377">
        <v>356.26998900000001</v>
      </c>
      <c r="C377">
        <v>356.73998999999998</v>
      </c>
      <c r="D377">
        <v>349.04998799999998</v>
      </c>
      <c r="E377">
        <v>351.89001500000001</v>
      </c>
      <c r="F377">
        <v>351.89001500000001</v>
      </c>
      <c r="G377">
        <f t="shared" si="5"/>
        <v>-1.0544370267220882E-2</v>
      </c>
      <c r="H377">
        <v>21417300</v>
      </c>
    </row>
    <row r="378" spans="1:8">
      <c r="A378" s="1">
        <v>44377</v>
      </c>
      <c r="B378">
        <v>352.17001299999998</v>
      </c>
      <c r="C378">
        <v>352.92001299999998</v>
      </c>
      <c r="D378">
        <v>347.17001299999998</v>
      </c>
      <c r="E378">
        <v>347.709991</v>
      </c>
      <c r="F378">
        <v>347.709991</v>
      </c>
      <c r="G378">
        <f t="shared" si="5"/>
        <v>-1.187877979430596E-2</v>
      </c>
      <c r="H378">
        <v>15107500</v>
      </c>
    </row>
    <row r="379" spans="1:8">
      <c r="A379" s="1">
        <v>44378</v>
      </c>
      <c r="B379">
        <v>346.82000699999998</v>
      </c>
      <c r="C379">
        <v>354.67001299999998</v>
      </c>
      <c r="D379">
        <v>346.5</v>
      </c>
      <c r="E379">
        <v>354.39001500000001</v>
      </c>
      <c r="F379">
        <v>354.39001500000001</v>
      </c>
      <c r="G379">
        <f t="shared" si="5"/>
        <v>1.9211481328990532E-2</v>
      </c>
      <c r="H379">
        <v>17137000</v>
      </c>
    </row>
    <row r="380" spans="1:8">
      <c r="A380" s="1">
        <v>44379</v>
      </c>
      <c r="B380">
        <v>355.10000600000001</v>
      </c>
      <c r="C380">
        <v>356.44000199999999</v>
      </c>
      <c r="D380">
        <v>352.61999500000002</v>
      </c>
      <c r="E380">
        <v>354.70001200000002</v>
      </c>
      <c r="F380">
        <v>354.70001200000002</v>
      </c>
      <c r="G380">
        <f t="shared" si="5"/>
        <v>8.7473401303372889E-4</v>
      </c>
      <c r="H380">
        <v>11521300</v>
      </c>
    </row>
    <row r="381" spans="1:8">
      <c r="A381" s="1">
        <v>44383</v>
      </c>
      <c r="B381">
        <v>356.5</v>
      </c>
      <c r="C381">
        <v>358.790009</v>
      </c>
      <c r="D381">
        <v>349.17999300000002</v>
      </c>
      <c r="E381">
        <v>352.77999899999998</v>
      </c>
      <c r="F381">
        <v>352.77999899999998</v>
      </c>
      <c r="G381">
        <f t="shared" si="5"/>
        <v>-5.4130615591860831E-3</v>
      </c>
      <c r="H381">
        <v>13488500</v>
      </c>
    </row>
    <row r="382" spans="1:8">
      <c r="A382" s="1">
        <v>44384</v>
      </c>
      <c r="B382">
        <v>355.26001000000002</v>
      </c>
      <c r="C382">
        <v>356.48998999999998</v>
      </c>
      <c r="D382">
        <v>350</v>
      </c>
      <c r="E382">
        <v>350.48998999999998</v>
      </c>
      <c r="F382">
        <v>350.48998999999998</v>
      </c>
      <c r="G382">
        <f t="shared" si="5"/>
        <v>-6.4913232226637696E-3</v>
      </c>
      <c r="H382">
        <v>14218900</v>
      </c>
    </row>
    <row r="383" spans="1:8">
      <c r="A383" s="1">
        <v>44385</v>
      </c>
      <c r="B383">
        <v>345.73001099999999</v>
      </c>
      <c r="C383">
        <v>348.32998700000002</v>
      </c>
      <c r="D383">
        <v>342.55999800000001</v>
      </c>
      <c r="E383">
        <v>345.64999399999999</v>
      </c>
      <c r="F383">
        <v>345.64999399999999</v>
      </c>
      <c r="G383">
        <f t="shared" si="5"/>
        <v>-1.3809227476082819E-2</v>
      </c>
      <c r="H383">
        <v>14406500</v>
      </c>
    </row>
    <row r="384" spans="1:8">
      <c r="A384" s="1">
        <v>44386</v>
      </c>
      <c r="B384">
        <v>345.32000699999998</v>
      </c>
      <c r="C384">
        <v>350.709991</v>
      </c>
      <c r="D384">
        <v>345.26998900000001</v>
      </c>
      <c r="E384">
        <v>350.42001299999998</v>
      </c>
      <c r="F384">
        <v>350.42001299999998</v>
      </c>
      <c r="G384">
        <f t="shared" si="5"/>
        <v>1.3800142001449078E-2</v>
      </c>
      <c r="H384">
        <v>13018700</v>
      </c>
    </row>
    <row r="385" spans="1:8">
      <c r="A385" s="1">
        <v>44389</v>
      </c>
      <c r="B385">
        <v>351.23001099999999</v>
      </c>
      <c r="C385">
        <v>354.19000199999999</v>
      </c>
      <c r="D385">
        <v>349.64001500000001</v>
      </c>
      <c r="E385">
        <v>353.16000400000001</v>
      </c>
      <c r="F385">
        <v>353.16000400000001</v>
      </c>
      <c r="G385">
        <f t="shared" si="5"/>
        <v>7.8191624289449813E-3</v>
      </c>
      <c r="H385">
        <v>10018600</v>
      </c>
    </row>
    <row r="386" spans="1:8">
      <c r="A386" s="1">
        <v>44390</v>
      </c>
      <c r="B386">
        <v>351.5</v>
      </c>
      <c r="C386">
        <v>358.48998999999998</v>
      </c>
      <c r="D386">
        <v>348.79998799999998</v>
      </c>
      <c r="E386">
        <v>352.08999599999999</v>
      </c>
      <c r="F386">
        <v>352.08999599999999</v>
      </c>
      <c r="G386">
        <f t="shared" si="5"/>
        <v>-3.0298108162895021E-3</v>
      </c>
      <c r="H386">
        <v>11456000</v>
      </c>
    </row>
    <row r="387" spans="1:8">
      <c r="A387" s="1">
        <v>44391</v>
      </c>
      <c r="B387">
        <v>354.55999800000001</v>
      </c>
      <c r="C387">
        <v>355.20001200000002</v>
      </c>
      <c r="D387">
        <v>346.73001099999999</v>
      </c>
      <c r="E387">
        <v>347.63000499999998</v>
      </c>
      <c r="F387">
        <v>347.63000499999998</v>
      </c>
      <c r="G387">
        <f t="shared" si="5"/>
        <v>-1.2667190350957869E-2</v>
      </c>
      <c r="H387">
        <v>13894200</v>
      </c>
    </row>
    <row r="388" spans="1:8">
      <c r="A388" s="1">
        <v>44392</v>
      </c>
      <c r="B388">
        <v>349.23001099999999</v>
      </c>
      <c r="C388">
        <v>349.23001099999999</v>
      </c>
      <c r="D388">
        <v>340.22000100000002</v>
      </c>
      <c r="E388">
        <v>344.459991</v>
      </c>
      <c r="F388">
        <v>344.459991</v>
      </c>
      <c r="G388">
        <f t="shared" ref="G388:G451" si="6">(F388/F387)-1</f>
        <v>-9.1189309162192922E-3</v>
      </c>
      <c r="H388">
        <v>14781600</v>
      </c>
    </row>
    <row r="389" spans="1:8">
      <c r="A389" s="1">
        <v>44393</v>
      </c>
      <c r="B389">
        <v>344.91000400000001</v>
      </c>
      <c r="C389">
        <v>345.98998999999998</v>
      </c>
      <c r="D389">
        <v>340.14001500000001</v>
      </c>
      <c r="E389">
        <v>341.16000400000001</v>
      </c>
      <c r="F389">
        <v>341.16000400000001</v>
      </c>
      <c r="G389">
        <f t="shared" si="6"/>
        <v>-9.5801750166102373E-3</v>
      </c>
      <c r="H389">
        <v>11026100</v>
      </c>
    </row>
    <row r="390" spans="1:8">
      <c r="A390" s="1">
        <v>44396</v>
      </c>
      <c r="B390">
        <v>337.57000699999998</v>
      </c>
      <c r="C390">
        <v>339.790009</v>
      </c>
      <c r="D390">
        <v>334.540009</v>
      </c>
      <c r="E390">
        <v>336.95001200000002</v>
      </c>
      <c r="F390">
        <v>336.95001200000002</v>
      </c>
      <c r="G390">
        <f t="shared" si="6"/>
        <v>-1.2340227314571184E-2</v>
      </c>
      <c r="H390">
        <v>14372300</v>
      </c>
    </row>
    <row r="391" spans="1:8">
      <c r="A391" s="1">
        <v>44397</v>
      </c>
      <c r="B391">
        <v>338.79998799999998</v>
      </c>
      <c r="C391">
        <v>343.45001200000002</v>
      </c>
      <c r="D391">
        <v>334.5</v>
      </c>
      <c r="E391">
        <v>341.66000400000001</v>
      </c>
      <c r="F391">
        <v>341.66000400000001</v>
      </c>
      <c r="G391">
        <f t="shared" si="6"/>
        <v>1.3978310824336759E-2</v>
      </c>
      <c r="H391">
        <v>11024300</v>
      </c>
    </row>
    <row r="392" spans="1:8">
      <c r="A392" s="1">
        <v>44398</v>
      </c>
      <c r="B392">
        <v>341.5</v>
      </c>
      <c r="C392">
        <v>346.51998900000001</v>
      </c>
      <c r="D392">
        <v>341.25</v>
      </c>
      <c r="E392">
        <v>346.23001099999999</v>
      </c>
      <c r="F392">
        <v>346.23001099999999</v>
      </c>
      <c r="G392">
        <f t="shared" si="6"/>
        <v>1.3375891080303237E-2</v>
      </c>
      <c r="H392">
        <v>9279700</v>
      </c>
    </row>
    <row r="393" spans="1:8">
      <c r="A393" s="1">
        <v>44399</v>
      </c>
      <c r="B393">
        <v>346.67999300000002</v>
      </c>
      <c r="C393">
        <v>351.540009</v>
      </c>
      <c r="D393">
        <v>345.209991</v>
      </c>
      <c r="E393">
        <v>351.19000199999999</v>
      </c>
      <c r="F393">
        <v>351.19000199999999</v>
      </c>
      <c r="G393">
        <f t="shared" si="6"/>
        <v>1.4325710777278733E-2</v>
      </c>
      <c r="H393">
        <v>12385400</v>
      </c>
    </row>
    <row r="394" spans="1:8">
      <c r="A394" s="1">
        <v>44400</v>
      </c>
      <c r="B394">
        <v>360.91000400000001</v>
      </c>
      <c r="C394">
        <v>375.32998700000002</v>
      </c>
      <c r="D394">
        <v>357.19000199999999</v>
      </c>
      <c r="E394">
        <v>369.790009</v>
      </c>
      <c r="F394">
        <v>369.790009</v>
      </c>
      <c r="G394">
        <f t="shared" si="6"/>
        <v>5.2962803308962192E-2</v>
      </c>
      <c r="H394">
        <v>33694300</v>
      </c>
    </row>
    <row r="395" spans="1:8">
      <c r="A395" s="1">
        <v>44403</v>
      </c>
      <c r="B395">
        <v>369.57998700000002</v>
      </c>
      <c r="C395">
        <v>374.44000199999999</v>
      </c>
      <c r="D395">
        <v>368.22000100000002</v>
      </c>
      <c r="E395">
        <v>372.459991</v>
      </c>
      <c r="F395">
        <v>372.459991</v>
      </c>
      <c r="G395">
        <f t="shared" si="6"/>
        <v>7.2202653803985495E-3</v>
      </c>
      <c r="H395">
        <v>14925200</v>
      </c>
    </row>
    <row r="396" spans="1:8">
      <c r="A396" s="1">
        <v>44404</v>
      </c>
      <c r="B396">
        <v>371.91000400000001</v>
      </c>
      <c r="C396">
        <v>373.14999399999999</v>
      </c>
      <c r="D396">
        <v>364.54998799999998</v>
      </c>
      <c r="E396">
        <v>367.80999800000001</v>
      </c>
      <c r="F396">
        <v>367.80999800000001</v>
      </c>
      <c r="G396">
        <f t="shared" si="6"/>
        <v>-1.2484543608336174E-2</v>
      </c>
      <c r="H396">
        <v>15705400</v>
      </c>
    </row>
    <row r="397" spans="1:8">
      <c r="A397" s="1">
        <v>44405</v>
      </c>
      <c r="B397">
        <v>374.55999800000001</v>
      </c>
      <c r="C397">
        <v>377.54998799999998</v>
      </c>
      <c r="D397">
        <v>366.92999300000002</v>
      </c>
      <c r="E397">
        <v>373.27999899999998</v>
      </c>
      <c r="F397">
        <v>373.27999899999998</v>
      </c>
      <c r="G397">
        <f t="shared" si="6"/>
        <v>1.4871811613995201E-2</v>
      </c>
      <c r="H397">
        <v>29676900</v>
      </c>
    </row>
    <row r="398" spans="1:8">
      <c r="A398" s="1">
        <v>44406</v>
      </c>
      <c r="B398">
        <v>361</v>
      </c>
      <c r="C398">
        <v>365.51998900000001</v>
      </c>
      <c r="D398">
        <v>356.73998999999998</v>
      </c>
      <c r="E398">
        <v>358.32000699999998</v>
      </c>
      <c r="F398">
        <v>358.32000699999998</v>
      </c>
      <c r="G398">
        <f t="shared" si="6"/>
        <v>-4.0077132554857342E-2</v>
      </c>
      <c r="H398">
        <v>33413200</v>
      </c>
    </row>
    <row r="399" spans="1:8">
      <c r="A399" s="1">
        <v>44407</v>
      </c>
      <c r="B399">
        <v>354</v>
      </c>
      <c r="C399">
        <v>360.73001099999999</v>
      </c>
      <c r="D399">
        <v>352.94000199999999</v>
      </c>
      <c r="E399">
        <v>356.29998799999998</v>
      </c>
      <c r="F399">
        <v>356.29998799999998</v>
      </c>
      <c r="G399">
        <f t="shared" si="6"/>
        <v>-5.6374719818533814E-3</v>
      </c>
      <c r="H399">
        <v>15976200</v>
      </c>
    </row>
    <row r="400" spans="1:8">
      <c r="A400" s="1">
        <v>44410</v>
      </c>
      <c r="B400">
        <v>358.10000600000001</v>
      </c>
      <c r="C400">
        <v>359.39999399999999</v>
      </c>
      <c r="D400">
        <v>350.73998999999998</v>
      </c>
      <c r="E400">
        <v>351.95001200000002</v>
      </c>
      <c r="F400">
        <v>351.95001200000002</v>
      </c>
      <c r="G400">
        <f t="shared" si="6"/>
        <v>-1.2208745850420755E-2</v>
      </c>
      <c r="H400">
        <v>13180400</v>
      </c>
    </row>
    <row r="401" spans="1:8">
      <c r="A401" s="1">
        <v>44411</v>
      </c>
      <c r="B401">
        <v>352.73001099999999</v>
      </c>
      <c r="C401">
        <v>353.76998900000001</v>
      </c>
      <c r="D401">
        <v>347.70001200000002</v>
      </c>
      <c r="E401">
        <v>351.23998999999998</v>
      </c>
      <c r="F401">
        <v>351.23998999999998</v>
      </c>
      <c r="G401">
        <f t="shared" si="6"/>
        <v>-2.0173944474820571E-3</v>
      </c>
      <c r="H401">
        <v>12406100</v>
      </c>
    </row>
    <row r="402" spans="1:8">
      <c r="A402" s="1">
        <v>44412</v>
      </c>
      <c r="B402">
        <v>352.42001299999998</v>
      </c>
      <c r="C402">
        <v>360.48001099999999</v>
      </c>
      <c r="D402">
        <v>351.51001000000002</v>
      </c>
      <c r="E402">
        <v>358.92001299999998</v>
      </c>
      <c r="F402">
        <v>358.92001299999998</v>
      </c>
      <c r="G402">
        <f t="shared" si="6"/>
        <v>2.1865457290327406E-2</v>
      </c>
      <c r="H402">
        <v>14180600</v>
      </c>
    </row>
    <row r="403" spans="1:8">
      <c r="A403" s="1">
        <v>44413</v>
      </c>
      <c r="B403">
        <v>359.64001500000001</v>
      </c>
      <c r="C403">
        <v>363.89999399999999</v>
      </c>
      <c r="D403">
        <v>356.89999399999999</v>
      </c>
      <c r="E403">
        <v>362.97000100000002</v>
      </c>
      <c r="F403">
        <v>362.97000100000002</v>
      </c>
      <c r="G403">
        <f t="shared" si="6"/>
        <v>1.1283817712332667E-2</v>
      </c>
      <c r="H403">
        <v>10247200</v>
      </c>
    </row>
    <row r="404" spans="1:8">
      <c r="A404" s="1">
        <v>44414</v>
      </c>
      <c r="B404">
        <v>361.39999399999999</v>
      </c>
      <c r="C404">
        <v>365.14999399999999</v>
      </c>
      <c r="D404">
        <v>361.39999399999999</v>
      </c>
      <c r="E404">
        <v>363.51001000000002</v>
      </c>
      <c r="F404">
        <v>363.51001000000002</v>
      </c>
      <c r="G404">
        <f t="shared" si="6"/>
        <v>1.487751049707331E-3</v>
      </c>
      <c r="H404">
        <v>8925000</v>
      </c>
    </row>
    <row r="405" spans="1:8">
      <c r="A405" s="1">
        <v>44417</v>
      </c>
      <c r="B405">
        <v>363.76001000000002</v>
      </c>
      <c r="C405">
        <v>365.77999899999998</v>
      </c>
      <c r="D405">
        <v>360.75</v>
      </c>
      <c r="E405">
        <v>361.60998499999999</v>
      </c>
      <c r="F405">
        <v>361.60998499999999</v>
      </c>
      <c r="G405">
        <f t="shared" si="6"/>
        <v>-5.2268849487804303E-3</v>
      </c>
      <c r="H405">
        <v>7798900</v>
      </c>
    </row>
    <row r="406" spans="1:8">
      <c r="A406" s="1">
        <v>44418</v>
      </c>
      <c r="B406">
        <v>361.82998700000002</v>
      </c>
      <c r="C406">
        <v>364.10000600000001</v>
      </c>
      <c r="D406">
        <v>359.040009</v>
      </c>
      <c r="E406">
        <v>361.13000499999998</v>
      </c>
      <c r="F406">
        <v>361.13000499999998</v>
      </c>
      <c r="G406">
        <f t="shared" si="6"/>
        <v>-1.3273416661877535E-3</v>
      </c>
      <c r="H406">
        <v>7469900</v>
      </c>
    </row>
    <row r="407" spans="1:8">
      <c r="A407" s="1">
        <v>44419</v>
      </c>
      <c r="B407">
        <v>362.10000600000001</v>
      </c>
      <c r="C407">
        <v>362.35998499999999</v>
      </c>
      <c r="D407">
        <v>357.80999800000001</v>
      </c>
      <c r="E407">
        <v>359.959991</v>
      </c>
      <c r="F407">
        <v>359.959991</v>
      </c>
      <c r="G407">
        <f t="shared" si="6"/>
        <v>-3.2398692542868757E-3</v>
      </c>
      <c r="H407">
        <v>8400300</v>
      </c>
    </row>
    <row r="408" spans="1:8">
      <c r="A408" s="1">
        <v>44420</v>
      </c>
      <c r="B408">
        <v>358.45001200000002</v>
      </c>
      <c r="C408">
        <v>363</v>
      </c>
      <c r="D408">
        <v>357.10998499999999</v>
      </c>
      <c r="E408">
        <v>362.64999399999999</v>
      </c>
      <c r="F408">
        <v>362.64999399999999</v>
      </c>
      <c r="G408">
        <f t="shared" si="6"/>
        <v>7.4730610825022303E-3</v>
      </c>
      <c r="H408">
        <v>7170700</v>
      </c>
    </row>
    <row r="409" spans="1:8">
      <c r="A409" s="1">
        <v>44421</v>
      </c>
      <c r="B409">
        <v>362.97000100000002</v>
      </c>
      <c r="C409">
        <v>364.66000400000001</v>
      </c>
      <c r="D409">
        <v>361.48001099999999</v>
      </c>
      <c r="E409">
        <v>363.17999300000002</v>
      </c>
      <c r="F409">
        <v>363.17999300000002</v>
      </c>
      <c r="G409">
        <f t="shared" si="6"/>
        <v>1.4614614884014276E-3</v>
      </c>
      <c r="H409">
        <v>7195700</v>
      </c>
    </row>
    <row r="410" spans="1:8">
      <c r="A410" s="1">
        <v>44424</v>
      </c>
      <c r="B410">
        <v>362.51998900000001</v>
      </c>
      <c r="C410">
        <v>366.95001200000002</v>
      </c>
      <c r="D410">
        <v>357.38000499999998</v>
      </c>
      <c r="E410">
        <v>366.55999800000001</v>
      </c>
      <c r="F410">
        <v>366.55999800000001</v>
      </c>
      <c r="G410">
        <f t="shared" si="6"/>
        <v>9.3066938299104507E-3</v>
      </c>
      <c r="H410">
        <v>11222100</v>
      </c>
    </row>
    <row r="411" spans="1:8">
      <c r="A411" s="1">
        <v>44425</v>
      </c>
      <c r="B411">
        <v>362.98001099999999</v>
      </c>
      <c r="C411">
        <v>364.67001299999998</v>
      </c>
      <c r="D411">
        <v>355.07000699999998</v>
      </c>
      <c r="E411">
        <v>358.45001200000002</v>
      </c>
      <c r="F411">
        <v>358.45001200000002</v>
      </c>
      <c r="G411">
        <f t="shared" si="6"/>
        <v>-2.2124579998497262E-2</v>
      </c>
      <c r="H411">
        <v>12328700</v>
      </c>
    </row>
    <row r="412" spans="1:8">
      <c r="A412" s="1">
        <v>44426</v>
      </c>
      <c r="B412">
        <v>356.25</v>
      </c>
      <c r="C412">
        <v>359.85998499999999</v>
      </c>
      <c r="D412">
        <v>355.14999399999999</v>
      </c>
      <c r="E412">
        <v>355.45001200000002</v>
      </c>
      <c r="F412">
        <v>355.45001200000002</v>
      </c>
      <c r="G412">
        <f t="shared" si="6"/>
        <v>-8.3693678325221788E-3</v>
      </c>
      <c r="H412">
        <v>10042400</v>
      </c>
    </row>
    <row r="413" spans="1:8">
      <c r="A413" s="1">
        <v>44427</v>
      </c>
      <c r="B413">
        <v>351.35000600000001</v>
      </c>
      <c r="C413">
        <v>357.57000699999998</v>
      </c>
      <c r="D413">
        <v>351</v>
      </c>
      <c r="E413">
        <v>355.11999500000002</v>
      </c>
      <c r="F413">
        <v>355.11999500000002</v>
      </c>
      <c r="G413">
        <f t="shared" si="6"/>
        <v>-9.2844841428785241E-4</v>
      </c>
      <c r="H413">
        <v>12004500</v>
      </c>
    </row>
    <row r="414" spans="1:8">
      <c r="A414" s="1">
        <v>44428</v>
      </c>
      <c r="B414">
        <v>354.60000600000001</v>
      </c>
      <c r="C414">
        <v>359.98998999999998</v>
      </c>
      <c r="D414">
        <v>353.30999800000001</v>
      </c>
      <c r="E414">
        <v>359.36999500000002</v>
      </c>
      <c r="F414">
        <v>359.36999500000002</v>
      </c>
      <c r="G414">
        <f t="shared" si="6"/>
        <v>1.1967785705786493E-2</v>
      </c>
      <c r="H414">
        <v>8697700</v>
      </c>
    </row>
    <row r="415" spans="1:8">
      <c r="A415" s="1">
        <v>44431</v>
      </c>
      <c r="B415">
        <v>359.44000199999999</v>
      </c>
      <c r="C415">
        <v>365.69000199999999</v>
      </c>
      <c r="D415">
        <v>359.10000600000001</v>
      </c>
      <c r="E415">
        <v>363.35000600000001</v>
      </c>
      <c r="F415">
        <v>363.35000600000001</v>
      </c>
      <c r="G415">
        <f t="shared" si="6"/>
        <v>1.1074967457981533E-2</v>
      </c>
      <c r="H415">
        <v>10942000</v>
      </c>
    </row>
    <row r="416" spans="1:8">
      <c r="A416" s="1">
        <v>44432</v>
      </c>
      <c r="B416">
        <v>363.66000400000001</v>
      </c>
      <c r="C416">
        <v>367.959991</v>
      </c>
      <c r="D416">
        <v>361.83999599999999</v>
      </c>
      <c r="E416">
        <v>365.51001000000002</v>
      </c>
      <c r="F416">
        <v>365.51001000000002</v>
      </c>
      <c r="G416">
        <f t="shared" si="6"/>
        <v>5.9446923471360158E-3</v>
      </c>
      <c r="H416">
        <v>9235100</v>
      </c>
    </row>
    <row r="417" spans="1:8">
      <c r="A417" s="1">
        <v>44433</v>
      </c>
      <c r="B417">
        <v>365.60000600000001</v>
      </c>
      <c r="C417">
        <v>370.85998499999999</v>
      </c>
      <c r="D417">
        <v>365.39999399999999</v>
      </c>
      <c r="E417">
        <v>368.39001500000001</v>
      </c>
      <c r="F417">
        <v>368.39001500000001</v>
      </c>
      <c r="G417">
        <f t="shared" si="6"/>
        <v>7.8794148483101178E-3</v>
      </c>
      <c r="H417">
        <v>9684500</v>
      </c>
    </row>
    <row r="418" spans="1:8">
      <c r="A418" s="1">
        <v>44434</v>
      </c>
      <c r="B418">
        <v>368.38000499999998</v>
      </c>
      <c r="C418">
        <v>369.44000199999999</v>
      </c>
      <c r="D418">
        <v>364.13000499999998</v>
      </c>
      <c r="E418">
        <v>364.38000499999998</v>
      </c>
      <c r="F418">
        <v>364.38000499999998</v>
      </c>
      <c r="G418">
        <f t="shared" si="6"/>
        <v>-1.0885229883334402E-2</v>
      </c>
      <c r="H418">
        <v>7888700</v>
      </c>
    </row>
    <row r="419" spans="1:8">
      <c r="A419" s="1">
        <v>44435</v>
      </c>
      <c r="B419">
        <v>365.10000600000001</v>
      </c>
      <c r="C419">
        <v>373.73998999999998</v>
      </c>
      <c r="D419">
        <v>364.07998700000002</v>
      </c>
      <c r="E419">
        <v>372.63000499999998</v>
      </c>
      <c r="F419">
        <v>372.63000499999998</v>
      </c>
      <c r="G419">
        <f t="shared" si="6"/>
        <v>2.2641198437878041E-2</v>
      </c>
      <c r="H419">
        <v>11219100</v>
      </c>
    </row>
    <row r="420" spans="1:8">
      <c r="A420" s="1">
        <v>44438</v>
      </c>
      <c r="B420">
        <v>372.55999800000001</v>
      </c>
      <c r="C420">
        <v>381.48998999999998</v>
      </c>
      <c r="D420">
        <v>370.51998900000001</v>
      </c>
      <c r="E420">
        <v>380.66000400000001</v>
      </c>
      <c r="F420">
        <v>380.66000400000001</v>
      </c>
      <c r="G420">
        <f t="shared" si="6"/>
        <v>2.1549523367019319E-2</v>
      </c>
      <c r="H420">
        <v>13547300</v>
      </c>
    </row>
    <row r="421" spans="1:8">
      <c r="A421" s="1">
        <v>44439</v>
      </c>
      <c r="B421">
        <v>379.95001200000002</v>
      </c>
      <c r="C421">
        <v>382.76001000000002</v>
      </c>
      <c r="D421">
        <v>378.79998799999998</v>
      </c>
      <c r="E421">
        <v>379.38000499999998</v>
      </c>
      <c r="F421">
        <v>379.38000499999998</v>
      </c>
      <c r="G421">
        <f t="shared" si="6"/>
        <v>-3.3625781183989067E-3</v>
      </c>
      <c r="H421">
        <v>12345400</v>
      </c>
    </row>
    <row r="422" spans="1:8">
      <c r="A422" s="1">
        <v>44440</v>
      </c>
      <c r="B422">
        <v>379.58999599999999</v>
      </c>
      <c r="C422">
        <v>384.32998700000002</v>
      </c>
      <c r="D422">
        <v>378.80999800000001</v>
      </c>
      <c r="E422">
        <v>382.04998799999998</v>
      </c>
      <c r="F422">
        <v>382.04998799999998</v>
      </c>
      <c r="G422">
        <f t="shared" si="6"/>
        <v>7.0377536106573935E-3</v>
      </c>
      <c r="H422">
        <v>11567200</v>
      </c>
    </row>
    <row r="423" spans="1:8">
      <c r="A423" s="1">
        <v>44441</v>
      </c>
      <c r="B423">
        <v>381.5</v>
      </c>
      <c r="C423">
        <v>381.75</v>
      </c>
      <c r="D423">
        <v>374.05999800000001</v>
      </c>
      <c r="E423">
        <v>375.27999899999998</v>
      </c>
      <c r="F423">
        <v>375.27999899999998</v>
      </c>
      <c r="G423">
        <f t="shared" si="6"/>
        <v>-1.7720165456463821E-2</v>
      </c>
      <c r="H423">
        <v>14832900</v>
      </c>
    </row>
    <row r="424" spans="1:8">
      <c r="A424" s="1">
        <v>44442</v>
      </c>
      <c r="B424">
        <v>374.75</v>
      </c>
      <c r="C424">
        <v>377.16000400000001</v>
      </c>
      <c r="D424">
        <v>373.10998499999999</v>
      </c>
      <c r="E424">
        <v>376.26001000000002</v>
      </c>
      <c r="F424">
        <v>376.26001000000002</v>
      </c>
      <c r="G424">
        <f t="shared" si="6"/>
        <v>2.6114128187260111E-3</v>
      </c>
      <c r="H424">
        <v>7509600</v>
      </c>
    </row>
    <row r="425" spans="1:8">
      <c r="A425" s="1">
        <v>44446</v>
      </c>
      <c r="B425">
        <v>375.88000499999998</v>
      </c>
      <c r="C425">
        <v>382.959991</v>
      </c>
      <c r="D425">
        <v>373.14999399999999</v>
      </c>
      <c r="E425">
        <v>382.17999300000002</v>
      </c>
      <c r="F425">
        <v>382.17999300000002</v>
      </c>
      <c r="G425">
        <f t="shared" si="6"/>
        <v>1.5733755495302315E-2</v>
      </c>
      <c r="H425">
        <v>10793800</v>
      </c>
    </row>
    <row r="426" spans="1:8">
      <c r="A426" s="1">
        <v>44447</v>
      </c>
      <c r="B426">
        <v>380.16000400000001</v>
      </c>
      <c r="C426">
        <v>380.86999500000002</v>
      </c>
      <c r="D426">
        <v>374.790009</v>
      </c>
      <c r="E426">
        <v>377.57000699999998</v>
      </c>
      <c r="F426">
        <v>377.57000699999998</v>
      </c>
      <c r="G426">
        <f t="shared" si="6"/>
        <v>-1.2062342572705109E-2</v>
      </c>
      <c r="H426">
        <v>11067200</v>
      </c>
    </row>
    <row r="427" spans="1:8">
      <c r="A427" s="1">
        <v>44448</v>
      </c>
      <c r="B427">
        <v>377.64001500000001</v>
      </c>
      <c r="C427">
        <v>379.82998700000002</v>
      </c>
      <c r="D427">
        <v>376.57000699999998</v>
      </c>
      <c r="E427">
        <v>378</v>
      </c>
      <c r="F427">
        <v>378</v>
      </c>
      <c r="G427">
        <f t="shared" si="6"/>
        <v>1.1388431073129368E-3</v>
      </c>
      <c r="H427">
        <v>9098900</v>
      </c>
    </row>
    <row r="428" spans="1:8">
      <c r="A428" s="1">
        <v>44449</v>
      </c>
      <c r="B428">
        <v>381.35998499999999</v>
      </c>
      <c r="C428">
        <v>383.790009</v>
      </c>
      <c r="D428">
        <v>378.26001000000002</v>
      </c>
      <c r="E428">
        <v>378.69000199999999</v>
      </c>
      <c r="F428">
        <v>378.69000199999999</v>
      </c>
      <c r="G428">
        <f t="shared" si="6"/>
        <v>1.8254021164021417E-3</v>
      </c>
      <c r="H428">
        <v>11549600</v>
      </c>
    </row>
    <row r="429" spans="1:8">
      <c r="A429" s="1">
        <v>44452</v>
      </c>
      <c r="B429">
        <v>381.67999300000002</v>
      </c>
      <c r="C429">
        <v>381.75</v>
      </c>
      <c r="D429">
        <v>374.35000600000001</v>
      </c>
      <c r="E429">
        <v>376.51001000000002</v>
      </c>
      <c r="F429">
        <v>376.51001000000002</v>
      </c>
      <c r="G429">
        <f t="shared" si="6"/>
        <v>-5.756666372195296E-3</v>
      </c>
      <c r="H429">
        <v>13026300</v>
      </c>
    </row>
    <row r="430" spans="1:8">
      <c r="A430" s="1">
        <v>44453</v>
      </c>
      <c r="B430">
        <v>377.39999399999999</v>
      </c>
      <c r="C430">
        <v>378.58999599999999</v>
      </c>
      <c r="D430">
        <v>375.10998499999999</v>
      </c>
      <c r="E430">
        <v>376.52999899999998</v>
      </c>
      <c r="F430">
        <v>376.52999899999998</v>
      </c>
      <c r="G430">
        <f t="shared" si="6"/>
        <v>5.3090221957097228E-5</v>
      </c>
      <c r="H430">
        <v>8711600</v>
      </c>
    </row>
    <row r="431" spans="1:8">
      <c r="A431" s="1">
        <v>44454</v>
      </c>
      <c r="B431">
        <v>377</v>
      </c>
      <c r="C431">
        <v>377.55999800000001</v>
      </c>
      <c r="D431">
        <v>367.67001299999998</v>
      </c>
      <c r="E431">
        <v>373.92001299999998</v>
      </c>
      <c r="F431">
        <v>373.92001299999998</v>
      </c>
      <c r="G431">
        <f t="shared" si="6"/>
        <v>-6.9316814249373859E-3</v>
      </c>
      <c r="H431">
        <v>17940300</v>
      </c>
    </row>
    <row r="432" spans="1:8">
      <c r="A432" s="1">
        <v>44455</v>
      </c>
      <c r="B432">
        <v>372.790009</v>
      </c>
      <c r="C432">
        <v>373.55999800000001</v>
      </c>
      <c r="D432">
        <v>369.709991</v>
      </c>
      <c r="E432">
        <v>373.05999800000001</v>
      </c>
      <c r="F432">
        <v>373.05999800000001</v>
      </c>
      <c r="G432">
        <f t="shared" si="6"/>
        <v>-2.2999972456675399E-3</v>
      </c>
      <c r="H432">
        <v>11934200</v>
      </c>
    </row>
    <row r="433" spans="1:8">
      <c r="A433" s="1">
        <v>44456</v>
      </c>
      <c r="B433">
        <v>371.41000400000001</v>
      </c>
      <c r="C433">
        <v>371.41000400000001</v>
      </c>
      <c r="D433">
        <v>361.58999599999999</v>
      </c>
      <c r="E433">
        <v>364.72000100000002</v>
      </c>
      <c r="F433">
        <v>364.72000100000002</v>
      </c>
      <c r="G433">
        <f t="shared" si="6"/>
        <v>-2.235564532437484E-2</v>
      </c>
      <c r="H433">
        <v>26299000</v>
      </c>
    </row>
    <row r="434" spans="1:8">
      <c r="A434" s="1">
        <v>44459</v>
      </c>
      <c r="B434">
        <v>359.29998799999998</v>
      </c>
      <c r="C434">
        <v>361.02999899999998</v>
      </c>
      <c r="D434">
        <v>349.79998799999998</v>
      </c>
      <c r="E434">
        <v>355.70001200000002</v>
      </c>
      <c r="F434">
        <v>355.70001200000002</v>
      </c>
      <c r="G434">
        <f t="shared" si="6"/>
        <v>-2.4731270495911173E-2</v>
      </c>
      <c r="H434">
        <v>19822800</v>
      </c>
    </row>
    <row r="435" spans="1:8">
      <c r="A435" s="1">
        <v>44460</v>
      </c>
      <c r="B435">
        <v>358.5</v>
      </c>
      <c r="C435">
        <v>360.040009</v>
      </c>
      <c r="D435">
        <v>355.19000199999999</v>
      </c>
      <c r="E435">
        <v>357.48001099999999</v>
      </c>
      <c r="F435">
        <v>357.48001099999999</v>
      </c>
      <c r="G435">
        <f t="shared" si="6"/>
        <v>5.0042140566470827E-3</v>
      </c>
      <c r="H435">
        <v>11751900</v>
      </c>
    </row>
    <row r="436" spans="1:8">
      <c r="A436" s="1">
        <v>44461</v>
      </c>
      <c r="B436">
        <v>347.23001099999999</v>
      </c>
      <c r="C436">
        <v>349.83999599999999</v>
      </c>
      <c r="D436">
        <v>340.69000199999999</v>
      </c>
      <c r="E436">
        <v>343.209991</v>
      </c>
      <c r="F436">
        <v>343.209991</v>
      </c>
      <c r="G436">
        <f t="shared" si="6"/>
        <v>-3.9918371827508903E-2</v>
      </c>
      <c r="H436">
        <v>43692900</v>
      </c>
    </row>
    <row r="437" spans="1:8">
      <c r="A437" s="1">
        <v>44462</v>
      </c>
      <c r="B437">
        <v>345.35998499999999</v>
      </c>
      <c r="C437">
        <v>349.67001299999998</v>
      </c>
      <c r="D437">
        <v>343</v>
      </c>
      <c r="E437">
        <v>345.959991</v>
      </c>
      <c r="F437">
        <v>345.959991</v>
      </c>
      <c r="G437">
        <f t="shared" si="6"/>
        <v>8.0125872559462241E-3</v>
      </c>
      <c r="H437">
        <v>21806300</v>
      </c>
    </row>
    <row r="438" spans="1:8">
      <c r="A438" s="1">
        <v>44463</v>
      </c>
      <c r="B438">
        <v>343.23998999999998</v>
      </c>
      <c r="C438">
        <v>354.35000600000001</v>
      </c>
      <c r="D438">
        <v>342.36999500000002</v>
      </c>
      <c r="E438">
        <v>352.959991</v>
      </c>
      <c r="F438">
        <v>352.959991</v>
      </c>
      <c r="G438">
        <f t="shared" si="6"/>
        <v>2.023355353827605E-2</v>
      </c>
      <c r="H438">
        <v>18801900</v>
      </c>
    </row>
    <row r="439" spans="1:8">
      <c r="A439" s="1">
        <v>44466</v>
      </c>
      <c r="B439">
        <v>349.80999800000001</v>
      </c>
      <c r="C439">
        <v>355.14999399999999</v>
      </c>
      <c r="D439">
        <v>347.07998700000002</v>
      </c>
      <c r="E439">
        <v>353.57998700000002</v>
      </c>
      <c r="F439">
        <v>353.57998700000002</v>
      </c>
      <c r="G439">
        <f t="shared" si="6"/>
        <v>1.7565616948354013E-3</v>
      </c>
      <c r="H439">
        <v>15205800</v>
      </c>
    </row>
    <row r="440" spans="1:8">
      <c r="A440" s="1">
        <v>44467</v>
      </c>
      <c r="B440">
        <v>347.97000100000002</v>
      </c>
      <c r="C440">
        <v>349.60000600000001</v>
      </c>
      <c r="D440">
        <v>338.92001299999998</v>
      </c>
      <c r="E440">
        <v>340.64999399999999</v>
      </c>
      <c r="F440">
        <v>340.64999399999999</v>
      </c>
      <c r="G440">
        <f t="shared" si="6"/>
        <v>-3.6568792000097106E-2</v>
      </c>
      <c r="H440">
        <v>21710300</v>
      </c>
    </row>
    <row r="441" spans="1:8">
      <c r="A441" s="1">
        <v>44468</v>
      </c>
      <c r="B441">
        <v>343.14999399999999</v>
      </c>
      <c r="C441">
        <v>345.23001099999999</v>
      </c>
      <c r="D441">
        <v>338.88000499999998</v>
      </c>
      <c r="E441">
        <v>339.60998499999999</v>
      </c>
      <c r="F441">
        <v>339.60998499999999</v>
      </c>
      <c r="G441">
        <f t="shared" si="6"/>
        <v>-3.0530134105917206E-3</v>
      </c>
      <c r="H441">
        <v>14452200</v>
      </c>
    </row>
    <row r="442" spans="1:8">
      <c r="A442" s="1">
        <v>44469</v>
      </c>
      <c r="B442">
        <v>340.45001200000002</v>
      </c>
      <c r="C442">
        <v>342.79998799999998</v>
      </c>
      <c r="D442">
        <v>338.14999399999999</v>
      </c>
      <c r="E442">
        <v>339.39001500000001</v>
      </c>
      <c r="F442">
        <v>339.39001500000001</v>
      </c>
      <c r="G442">
        <f t="shared" si="6"/>
        <v>-6.4771358239068544E-4</v>
      </c>
      <c r="H442">
        <v>16547100</v>
      </c>
    </row>
    <row r="443" spans="1:8">
      <c r="A443" s="1">
        <v>44470</v>
      </c>
      <c r="B443">
        <v>341.60998499999999</v>
      </c>
      <c r="C443">
        <v>345.01998900000001</v>
      </c>
      <c r="D443">
        <v>338.64001500000001</v>
      </c>
      <c r="E443">
        <v>343.01001000000002</v>
      </c>
      <c r="F443">
        <v>343.01001000000002</v>
      </c>
      <c r="G443">
        <f t="shared" si="6"/>
        <v>1.0666180028896965E-2</v>
      </c>
      <c r="H443">
        <v>14905300</v>
      </c>
    </row>
    <row r="444" spans="1:8">
      <c r="A444" s="1">
        <v>44473</v>
      </c>
      <c r="B444">
        <v>335.52999899999998</v>
      </c>
      <c r="C444">
        <v>335.94000199999999</v>
      </c>
      <c r="D444">
        <v>322.70001200000002</v>
      </c>
      <c r="E444">
        <v>326.23001099999999</v>
      </c>
      <c r="F444">
        <v>326.23001099999999</v>
      </c>
      <c r="G444">
        <f t="shared" si="6"/>
        <v>-4.8919852222388593E-2</v>
      </c>
      <c r="H444">
        <v>42885000</v>
      </c>
    </row>
    <row r="445" spans="1:8">
      <c r="A445" s="1">
        <v>44474</v>
      </c>
      <c r="B445">
        <v>328.57998700000002</v>
      </c>
      <c r="C445">
        <v>335.17999300000002</v>
      </c>
      <c r="D445">
        <v>326.16000400000001</v>
      </c>
      <c r="E445">
        <v>332.959991</v>
      </c>
      <c r="F445">
        <v>332.959991</v>
      </c>
      <c r="G445">
        <f t="shared" si="6"/>
        <v>2.0629555139241917E-2</v>
      </c>
      <c r="H445">
        <v>35377900</v>
      </c>
    </row>
    <row r="446" spans="1:8">
      <c r="A446" s="1">
        <v>44475</v>
      </c>
      <c r="B446">
        <v>329.73998999999998</v>
      </c>
      <c r="C446">
        <v>334.38000499999998</v>
      </c>
      <c r="D446">
        <v>325.79998799999998</v>
      </c>
      <c r="E446">
        <v>333.64001500000001</v>
      </c>
      <c r="F446">
        <v>333.64001500000001</v>
      </c>
      <c r="G446">
        <f t="shared" si="6"/>
        <v>2.0423594977811987E-3</v>
      </c>
      <c r="H446">
        <v>26443000</v>
      </c>
    </row>
    <row r="447" spans="1:8">
      <c r="A447" s="1">
        <v>44476</v>
      </c>
      <c r="B447">
        <v>337</v>
      </c>
      <c r="C447">
        <v>338.83999599999999</v>
      </c>
      <c r="D447">
        <v>328.98001099999999</v>
      </c>
      <c r="E447">
        <v>329.22000100000002</v>
      </c>
      <c r="F447">
        <v>329.22000100000002</v>
      </c>
      <c r="G447">
        <f t="shared" si="6"/>
        <v>-1.3247853378738128E-2</v>
      </c>
      <c r="H447">
        <v>28307500</v>
      </c>
    </row>
    <row r="448" spans="1:8">
      <c r="A448" s="1">
        <v>44477</v>
      </c>
      <c r="B448">
        <v>331.51001000000002</v>
      </c>
      <c r="C448">
        <v>333.39999399999999</v>
      </c>
      <c r="D448">
        <v>328.709991</v>
      </c>
      <c r="E448">
        <v>330.04998799999998</v>
      </c>
      <c r="F448">
        <v>330.04998799999998</v>
      </c>
      <c r="G448">
        <f t="shared" si="6"/>
        <v>2.5210710086838173E-3</v>
      </c>
      <c r="H448">
        <v>15946100</v>
      </c>
    </row>
    <row r="449" spans="1:8">
      <c r="A449" s="1">
        <v>44480</v>
      </c>
      <c r="B449">
        <v>327.63000499999998</v>
      </c>
      <c r="C449">
        <v>330.459991</v>
      </c>
      <c r="D449">
        <v>325.30999800000001</v>
      </c>
      <c r="E449">
        <v>325.45001200000002</v>
      </c>
      <c r="F449">
        <v>325.45001200000002</v>
      </c>
      <c r="G449">
        <f t="shared" si="6"/>
        <v>-1.3937210020440793E-2</v>
      </c>
      <c r="H449">
        <v>14708200</v>
      </c>
    </row>
    <row r="450" spans="1:8">
      <c r="A450" s="1">
        <v>44481</v>
      </c>
      <c r="B450">
        <v>323.02999899999998</v>
      </c>
      <c r="C450">
        <v>324.38000499999998</v>
      </c>
      <c r="D450">
        <v>317.36999500000002</v>
      </c>
      <c r="E450">
        <v>323.76998900000001</v>
      </c>
      <c r="F450">
        <v>323.76998900000001</v>
      </c>
      <c r="G450">
        <f t="shared" si="6"/>
        <v>-5.1621537503584447E-3</v>
      </c>
      <c r="H450">
        <v>31658700</v>
      </c>
    </row>
    <row r="451" spans="1:8">
      <c r="A451" s="1">
        <v>44482</v>
      </c>
      <c r="B451">
        <v>326.97000100000002</v>
      </c>
      <c r="C451">
        <v>327</v>
      </c>
      <c r="D451">
        <v>322.66000400000001</v>
      </c>
      <c r="E451">
        <v>324.540009</v>
      </c>
      <c r="F451">
        <v>324.540009</v>
      </c>
      <c r="G451">
        <f t="shared" si="6"/>
        <v>2.3782933136522466E-3</v>
      </c>
      <c r="H451">
        <v>14761500</v>
      </c>
    </row>
    <row r="452" spans="1:8">
      <c r="A452" s="1">
        <v>44483</v>
      </c>
      <c r="B452">
        <v>328.35998499999999</v>
      </c>
      <c r="C452">
        <v>330.51998900000001</v>
      </c>
      <c r="D452">
        <v>327.10000600000001</v>
      </c>
      <c r="E452">
        <v>328.52999899999998</v>
      </c>
      <c r="F452">
        <v>328.52999899999998</v>
      </c>
      <c r="G452">
        <f t="shared" ref="G452:G515" si="7">(F452/F451)-1</f>
        <v>1.2294293120574729E-2</v>
      </c>
      <c r="H452">
        <v>14302200</v>
      </c>
    </row>
    <row r="453" spans="1:8">
      <c r="A453" s="1">
        <v>44484</v>
      </c>
      <c r="B453">
        <v>328.67999300000002</v>
      </c>
      <c r="C453">
        <v>329.07000699999998</v>
      </c>
      <c r="D453">
        <v>322.51001000000002</v>
      </c>
      <c r="E453">
        <v>324.76001000000002</v>
      </c>
      <c r="F453">
        <v>324.76001000000002</v>
      </c>
      <c r="G453">
        <f t="shared" si="7"/>
        <v>-1.1475326489134297E-2</v>
      </c>
      <c r="H453">
        <v>21596400</v>
      </c>
    </row>
    <row r="454" spans="1:8">
      <c r="A454" s="1">
        <v>44487</v>
      </c>
      <c r="B454">
        <v>328.95001200000002</v>
      </c>
      <c r="C454">
        <v>335.89001500000001</v>
      </c>
      <c r="D454">
        <v>327.5</v>
      </c>
      <c r="E454">
        <v>335.33999599999999</v>
      </c>
      <c r="F454">
        <v>335.33999599999999</v>
      </c>
      <c r="G454">
        <f t="shared" si="7"/>
        <v>3.2577859570825707E-2</v>
      </c>
      <c r="H454">
        <v>21585000</v>
      </c>
    </row>
    <row r="455" spans="1:8">
      <c r="A455" s="1">
        <v>44488</v>
      </c>
      <c r="B455">
        <v>339.64999399999999</v>
      </c>
      <c r="C455">
        <v>342.459991</v>
      </c>
      <c r="D455">
        <v>337.27999899999998</v>
      </c>
      <c r="E455">
        <v>339.98998999999998</v>
      </c>
      <c r="F455">
        <v>339.98998999999998</v>
      </c>
      <c r="G455">
        <f t="shared" si="7"/>
        <v>1.3866505801473084E-2</v>
      </c>
      <c r="H455">
        <v>18786300</v>
      </c>
    </row>
    <row r="456" spans="1:8">
      <c r="A456" s="1">
        <v>44489</v>
      </c>
      <c r="B456">
        <v>343.45001200000002</v>
      </c>
      <c r="C456">
        <v>343.98001099999999</v>
      </c>
      <c r="D456">
        <v>339.45001200000002</v>
      </c>
      <c r="E456">
        <v>340.77999899999998</v>
      </c>
      <c r="F456">
        <v>340.77999899999998</v>
      </c>
      <c r="G456">
        <f t="shared" si="7"/>
        <v>2.323624292585702E-3</v>
      </c>
      <c r="H456">
        <v>13639500</v>
      </c>
    </row>
    <row r="457" spans="1:8">
      <c r="A457" s="1">
        <v>44490</v>
      </c>
      <c r="B457">
        <v>340.27999899999998</v>
      </c>
      <c r="C457">
        <v>342.30999800000001</v>
      </c>
      <c r="D457">
        <v>337.79998799999998</v>
      </c>
      <c r="E457">
        <v>341.88000499999998</v>
      </c>
      <c r="F457">
        <v>341.88000499999998</v>
      </c>
      <c r="G457">
        <f t="shared" si="7"/>
        <v>3.2279065767588655E-3</v>
      </c>
      <c r="H457">
        <v>16354400</v>
      </c>
    </row>
    <row r="458" spans="1:8">
      <c r="A458" s="1">
        <v>44491</v>
      </c>
      <c r="B458">
        <v>326.35000600000001</v>
      </c>
      <c r="C458">
        <v>329.63000499999998</v>
      </c>
      <c r="D458">
        <v>321.10998499999999</v>
      </c>
      <c r="E458">
        <v>324.60998499999999</v>
      </c>
      <c r="F458">
        <v>324.60998499999999</v>
      </c>
      <c r="G458">
        <f t="shared" si="7"/>
        <v>-5.0514858276078489E-2</v>
      </c>
      <c r="H458">
        <v>35224500</v>
      </c>
    </row>
    <row r="459" spans="1:8">
      <c r="A459" s="1">
        <v>44494</v>
      </c>
      <c r="B459">
        <v>320.29998799999998</v>
      </c>
      <c r="C459">
        <v>329.55999800000001</v>
      </c>
      <c r="D459">
        <v>319.72000100000002</v>
      </c>
      <c r="E459">
        <v>328.69000199999999</v>
      </c>
      <c r="F459">
        <v>328.69000199999999</v>
      </c>
      <c r="G459">
        <f t="shared" si="7"/>
        <v>1.2568981819829128E-2</v>
      </c>
      <c r="H459">
        <v>38409000</v>
      </c>
    </row>
    <row r="460" spans="1:8">
      <c r="A460" s="1">
        <v>44495</v>
      </c>
      <c r="B460">
        <v>328.26001000000002</v>
      </c>
      <c r="C460">
        <v>330.209991</v>
      </c>
      <c r="D460">
        <v>309.60000600000001</v>
      </c>
      <c r="E460">
        <v>315.80999800000001</v>
      </c>
      <c r="F460">
        <v>315.80999800000001</v>
      </c>
      <c r="G460">
        <f t="shared" si="7"/>
        <v>-3.9185870947178958E-2</v>
      </c>
      <c r="H460">
        <v>65654000</v>
      </c>
    </row>
    <row r="461" spans="1:8">
      <c r="A461" s="1">
        <v>44496</v>
      </c>
      <c r="B461">
        <v>314.19000199999999</v>
      </c>
      <c r="C461">
        <v>319.25</v>
      </c>
      <c r="D461">
        <v>312.05999800000001</v>
      </c>
      <c r="E461">
        <v>312.22000100000002</v>
      </c>
      <c r="F461">
        <v>312.22000100000002</v>
      </c>
      <c r="G461">
        <f t="shared" si="7"/>
        <v>-1.1367585012302173E-2</v>
      </c>
      <c r="H461">
        <v>29971800</v>
      </c>
    </row>
    <row r="462" spans="1:8">
      <c r="A462" s="1">
        <v>44497</v>
      </c>
      <c r="B462">
        <v>312.98998999999998</v>
      </c>
      <c r="C462">
        <v>325.51998900000001</v>
      </c>
      <c r="D462">
        <v>308.10998499999999</v>
      </c>
      <c r="E462">
        <v>316.92001299999998</v>
      </c>
      <c r="F462">
        <v>316.92001299999998</v>
      </c>
      <c r="G462">
        <f t="shared" si="7"/>
        <v>1.5053526311403553E-2</v>
      </c>
      <c r="H462">
        <v>50806800</v>
      </c>
    </row>
    <row r="463" spans="1:8">
      <c r="A463" s="1">
        <v>44498</v>
      </c>
      <c r="B463">
        <v>320.19000199999999</v>
      </c>
      <c r="C463">
        <v>326</v>
      </c>
      <c r="D463">
        <v>319.60000600000001</v>
      </c>
      <c r="E463">
        <v>323.57000699999998</v>
      </c>
      <c r="F463">
        <v>323.57000699999998</v>
      </c>
      <c r="G463">
        <f t="shared" si="7"/>
        <v>2.0983193636307185E-2</v>
      </c>
      <c r="H463">
        <v>37059400</v>
      </c>
    </row>
    <row r="464" spans="1:8">
      <c r="A464" s="1">
        <v>44501</v>
      </c>
      <c r="B464">
        <v>326.040009</v>
      </c>
      <c r="C464">
        <v>333.45001200000002</v>
      </c>
      <c r="D464">
        <v>326</v>
      </c>
      <c r="E464">
        <v>329.98001099999999</v>
      </c>
      <c r="F464">
        <v>329.98001099999999</v>
      </c>
      <c r="G464">
        <f t="shared" si="7"/>
        <v>1.9810253921340726E-2</v>
      </c>
      <c r="H464">
        <v>31518900</v>
      </c>
    </row>
    <row r="465" spans="1:8">
      <c r="A465" s="1">
        <v>44502</v>
      </c>
      <c r="B465">
        <v>331.38000499999998</v>
      </c>
      <c r="C465">
        <v>334.790009</v>
      </c>
      <c r="D465">
        <v>323.79998799999998</v>
      </c>
      <c r="E465">
        <v>328.07998700000002</v>
      </c>
      <c r="F465">
        <v>328.07998700000002</v>
      </c>
      <c r="G465">
        <f t="shared" si="7"/>
        <v>-5.7579972624461906E-3</v>
      </c>
      <c r="H465">
        <v>28353000</v>
      </c>
    </row>
    <row r="466" spans="1:8">
      <c r="A466" s="1">
        <v>44503</v>
      </c>
      <c r="B466">
        <v>327.48998999999998</v>
      </c>
      <c r="C466">
        <v>332.14999399999999</v>
      </c>
      <c r="D466">
        <v>323.20001200000002</v>
      </c>
      <c r="E466">
        <v>331.61999500000002</v>
      </c>
      <c r="F466">
        <v>331.61999500000002</v>
      </c>
      <c r="G466">
        <f t="shared" si="7"/>
        <v>1.0790076018870387E-2</v>
      </c>
      <c r="H466">
        <v>20786500</v>
      </c>
    </row>
    <row r="467" spans="1:8">
      <c r="A467" s="1">
        <v>44504</v>
      </c>
      <c r="B467">
        <v>334.01001000000002</v>
      </c>
      <c r="C467">
        <v>337.26998900000001</v>
      </c>
      <c r="D467">
        <v>332.64999399999999</v>
      </c>
      <c r="E467">
        <v>335.85000600000001</v>
      </c>
      <c r="F467">
        <v>335.85000600000001</v>
      </c>
      <c r="G467">
        <f t="shared" si="7"/>
        <v>1.275559695970685E-2</v>
      </c>
      <c r="H467">
        <v>22495300</v>
      </c>
    </row>
    <row r="468" spans="1:8">
      <c r="A468" s="1">
        <v>44505</v>
      </c>
      <c r="B468">
        <v>340.30999800000001</v>
      </c>
      <c r="C468">
        <v>346.790009</v>
      </c>
      <c r="D468">
        <v>339.64001500000001</v>
      </c>
      <c r="E468">
        <v>341.13000499999998</v>
      </c>
      <c r="F468">
        <v>341.13000499999998</v>
      </c>
      <c r="G468">
        <f t="shared" si="7"/>
        <v>1.5721300895257251E-2</v>
      </c>
      <c r="H468">
        <v>26872800</v>
      </c>
    </row>
    <row r="469" spans="1:8">
      <c r="A469" s="1">
        <v>44508</v>
      </c>
      <c r="B469">
        <v>344.42001299999998</v>
      </c>
      <c r="C469">
        <v>344.790009</v>
      </c>
      <c r="D469">
        <v>338.33999599999999</v>
      </c>
      <c r="E469">
        <v>338.61999500000002</v>
      </c>
      <c r="F469">
        <v>338.61999500000002</v>
      </c>
      <c r="G469">
        <f t="shared" si="7"/>
        <v>-7.3579279547689724E-3</v>
      </c>
      <c r="H469">
        <v>18342500</v>
      </c>
    </row>
    <row r="470" spans="1:8">
      <c r="A470" s="1">
        <v>44509</v>
      </c>
      <c r="B470">
        <v>340</v>
      </c>
      <c r="C470">
        <v>341.30999800000001</v>
      </c>
      <c r="D470">
        <v>334.47000100000002</v>
      </c>
      <c r="E470">
        <v>335.36999500000002</v>
      </c>
      <c r="F470">
        <v>335.36999500000002</v>
      </c>
      <c r="G470">
        <f t="shared" si="7"/>
        <v>-9.5977793632653352E-3</v>
      </c>
      <c r="H470">
        <v>17556700</v>
      </c>
    </row>
    <row r="471" spans="1:8">
      <c r="A471" s="1">
        <v>44510</v>
      </c>
      <c r="B471">
        <v>332.48998999999998</v>
      </c>
      <c r="C471">
        <v>333.19000199999999</v>
      </c>
      <c r="D471">
        <v>325.51001000000002</v>
      </c>
      <c r="E471">
        <v>327.64001500000001</v>
      </c>
      <c r="F471">
        <v>327.64001500000001</v>
      </c>
      <c r="G471">
        <f t="shared" si="7"/>
        <v>-2.3049110281914142E-2</v>
      </c>
      <c r="H471">
        <v>21872600</v>
      </c>
    </row>
    <row r="472" spans="1:8">
      <c r="A472" s="1">
        <v>44511</v>
      </c>
      <c r="B472">
        <v>329.82000699999998</v>
      </c>
      <c r="C472">
        <v>332.459991</v>
      </c>
      <c r="D472">
        <v>327</v>
      </c>
      <c r="E472">
        <v>327.73998999999998</v>
      </c>
      <c r="F472">
        <v>327.73998999999998</v>
      </c>
      <c r="G472">
        <f t="shared" si="7"/>
        <v>3.051367214714773E-4</v>
      </c>
      <c r="H472">
        <v>12376600</v>
      </c>
    </row>
    <row r="473" spans="1:8">
      <c r="A473" s="1">
        <v>44512</v>
      </c>
      <c r="B473">
        <v>330.17999300000002</v>
      </c>
      <c r="C473">
        <v>341.85998499999999</v>
      </c>
      <c r="D473">
        <v>329.77999899999998</v>
      </c>
      <c r="E473">
        <v>340.89001500000001</v>
      </c>
      <c r="F473">
        <v>340.89001500000001</v>
      </c>
      <c r="G473">
        <f t="shared" si="7"/>
        <v>4.0123345948720024E-2</v>
      </c>
      <c r="H473">
        <v>25414300</v>
      </c>
    </row>
    <row r="474" spans="1:8">
      <c r="A474" s="1">
        <v>44515</v>
      </c>
      <c r="B474">
        <v>344.33999599999999</v>
      </c>
      <c r="C474">
        <v>353.64999399999999</v>
      </c>
      <c r="D474">
        <v>343.20001200000002</v>
      </c>
      <c r="E474">
        <v>347.55999800000001</v>
      </c>
      <c r="F474">
        <v>347.55999800000001</v>
      </c>
      <c r="G474">
        <f t="shared" si="7"/>
        <v>1.9566378322932065E-2</v>
      </c>
      <c r="H474">
        <v>25076600</v>
      </c>
    </row>
    <row r="475" spans="1:8">
      <c r="A475" s="1">
        <v>44516</v>
      </c>
      <c r="B475">
        <v>343.82998700000002</v>
      </c>
      <c r="C475">
        <v>346.64999399999999</v>
      </c>
      <c r="D475">
        <v>340.86999500000002</v>
      </c>
      <c r="E475">
        <v>342.959991</v>
      </c>
      <c r="F475">
        <v>342.959991</v>
      </c>
      <c r="G475">
        <f t="shared" si="7"/>
        <v>-1.323514508709378E-2</v>
      </c>
      <c r="H475">
        <v>18181100</v>
      </c>
    </row>
    <row r="476" spans="1:8">
      <c r="A476" s="1">
        <v>44517</v>
      </c>
      <c r="B476">
        <v>344.23998999999998</v>
      </c>
      <c r="C476">
        <v>347.29998799999998</v>
      </c>
      <c r="D476">
        <v>340.10000600000001</v>
      </c>
      <c r="E476">
        <v>340.76998900000001</v>
      </c>
      <c r="F476">
        <v>340.76998900000001</v>
      </c>
      <c r="G476">
        <f t="shared" si="7"/>
        <v>-6.3855903238578815E-3</v>
      </c>
      <c r="H476">
        <v>13602800</v>
      </c>
    </row>
    <row r="477" spans="1:8">
      <c r="A477" s="1">
        <v>44518</v>
      </c>
      <c r="B477">
        <v>339.72000100000002</v>
      </c>
      <c r="C477">
        <v>342.459991</v>
      </c>
      <c r="D477">
        <v>335.29998799999998</v>
      </c>
      <c r="E477">
        <v>338.69000199999999</v>
      </c>
      <c r="F477">
        <v>338.69000199999999</v>
      </c>
      <c r="G477">
        <f t="shared" si="7"/>
        <v>-6.1037857415313646E-3</v>
      </c>
      <c r="H477">
        <v>17487200</v>
      </c>
    </row>
    <row r="478" spans="1:8">
      <c r="A478" s="1">
        <v>44519</v>
      </c>
      <c r="B478">
        <v>342.20001200000002</v>
      </c>
      <c r="C478">
        <v>352.10000600000001</v>
      </c>
      <c r="D478">
        <v>339.89999399999999</v>
      </c>
      <c r="E478">
        <v>345.29998799999998</v>
      </c>
      <c r="F478">
        <v>345.29998799999998</v>
      </c>
      <c r="G478">
        <f t="shared" si="7"/>
        <v>1.9516330452529873E-2</v>
      </c>
      <c r="H478">
        <v>26488500</v>
      </c>
    </row>
    <row r="479" spans="1:8">
      <c r="A479" s="1">
        <v>44522</v>
      </c>
      <c r="B479">
        <v>349.04998799999998</v>
      </c>
      <c r="C479">
        <v>353.82998700000002</v>
      </c>
      <c r="D479">
        <v>340.51001000000002</v>
      </c>
      <c r="E479">
        <v>341.01001000000002</v>
      </c>
      <c r="F479">
        <v>341.01001000000002</v>
      </c>
      <c r="G479">
        <f t="shared" si="7"/>
        <v>-1.2423915867613489E-2</v>
      </c>
      <c r="H479">
        <v>27116800</v>
      </c>
    </row>
    <row r="480" spans="1:8">
      <c r="A480" s="1">
        <v>44523</v>
      </c>
      <c r="B480">
        <v>338.92999300000002</v>
      </c>
      <c r="C480">
        <v>341.39999399999999</v>
      </c>
      <c r="D480">
        <v>333.5</v>
      </c>
      <c r="E480">
        <v>337.25</v>
      </c>
      <c r="F480">
        <v>337.25</v>
      </c>
      <c r="G480">
        <f t="shared" si="7"/>
        <v>-1.10260986180436E-2</v>
      </c>
      <c r="H480">
        <v>17225000</v>
      </c>
    </row>
    <row r="481" spans="1:8">
      <c r="A481" s="1">
        <v>44524</v>
      </c>
      <c r="B481">
        <v>336</v>
      </c>
      <c r="C481">
        <v>341.77999899999998</v>
      </c>
      <c r="D481">
        <v>332.80999800000001</v>
      </c>
      <c r="E481">
        <v>341.05999800000001</v>
      </c>
      <c r="F481">
        <v>341.05999800000001</v>
      </c>
      <c r="G481">
        <f t="shared" si="7"/>
        <v>1.1297251297257338E-2</v>
      </c>
      <c r="H481">
        <v>13566200</v>
      </c>
    </row>
    <row r="482" spans="1:8">
      <c r="A482" s="1">
        <v>44526</v>
      </c>
      <c r="B482">
        <v>335.79998799999998</v>
      </c>
      <c r="C482">
        <v>337.75</v>
      </c>
      <c r="D482">
        <v>331.89999399999999</v>
      </c>
      <c r="E482">
        <v>333.11999500000002</v>
      </c>
      <c r="F482">
        <v>333.11999500000002</v>
      </c>
      <c r="G482">
        <f t="shared" si="7"/>
        <v>-2.3280370159387553E-2</v>
      </c>
      <c r="H482">
        <v>14750700</v>
      </c>
    </row>
    <row r="483" spans="1:8">
      <c r="A483" s="1">
        <v>44529</v>
      </c>
      <c r="B483">
        <v>336.89001500000001</v>
      </c>
      <c r="C483">
        <v>340.67001299999998</v>
      </c>
      <c r="D483">
        <v>335.30999800000001</v>
      </c>
      <c r="E483">
        <v>338.02999899999998</v>
      </c>
      <c r="F483">
        <v>338.02999899999998</v>
      </c>
      <c r="G483">
        <f t="shared" si="7"/>
        <v>1.4739445466189993E-2</v>
      </c>
      <c r="H483">
        <v>16650900</v>
      </c>
    </row>
    <row r="484" spans="1:8">
      <c r="A484" s="1">
        <v>44530</v>
      </c>
      <c r="B484">
        <v>335</v>
      </c>
      <c r="C484">
        <v>335.80999800000001</v>
      </c>
      <c r="D484">
        <v>323.42999300000002</v>
      </c>
      <c r="E484">
        <v>324.459991</v>
      </c>
      <c r="F484">
        <v>324.459991</v>
      </c>
      <c r="G484">
        <f t="shared" si="7"/>
        <v>-4.0144389669983016E-2</v>
      </c>
      <c r="H484">
        <v>25390000</v>
      </c>
    </row>
    <row r="485" spans="1:8">
      <c r="A485" s="1">
        <v>44531</v>
      </c>
      <c r="B485">
        <v>330.290009</v>
      </c>
      <c r="C485">
        <v>330.5</v>
      </c>
      <c r="D485">
        <v>310.290009</v>
      </c>
      <c r="E485">
        <v>310.60000600000001</v>
      </c>
      <c r="F485">
        <v>310.60000600000001</v>
      </c>
      <c r="G485">
        <f t="shared" si="7"/>
        <v>-4.2717084954859597E-2</v>
      </c>
      <c r="H485">
        <v>30329600</v>
      </c>
    </row>
    <row r="486" spans="1:8">
      <c r="A486" s="1">
        <v>44532</v>
      </c>
      <c r="B486">
        <v>311.39999399999999</v>
      </c>
      <c r="C486">
        <v>314.60000600000001</v>
      </c>
      <c r="D486">
        <v>307.20001200000002</v>
      </c>
      <c r="E486">
        <v>310.39001500000001</v>
      </c>
      <c r="F486">
        <v>310.39001500000001</v>
      </c>
      <c r="G486">
        <f t="shared" si="7"/>
        <v>-6.7608176414524213E-4</v>
      </c>
      <c r="H486">
        <v>24396200</v>
      </c>
    </row>
    <row r="487" spans="1:8">
      <c r="A487" s="1">
        <v>44533</v>
      </c>
      <c r="B487">
        <v>313.73001099999999</v>
      </c>
      <c r="C487">
        <v>313.75</v>
      </c>
      <c r="D487">
        <v>299.5</v>
      </c>
      <c r="E487">
        <v>306.83999599999999</v>
      </c>
      <c r="F487">
        <v>306.83999599999999</v>
      </c>
      <c r="G487">
        <f t="shared" si="7"/>
        <v>-1.1437284797966241E-2</v>
      </c>
      <c r="H487">
        <v>27471000</v>
      </c>
    </row>
    <row r="488" spans="1:8">
      <c r="A488" s="1">
        <v>44536</v>
      </c>
      <c r="B488">
        <v>308.13000499999998</v>
      </c>
      <c r="C488">
        <v>320.10000600000001</v>
      </c>
      <c r="D488">
        <v>306.33999599999999</v>
      </c>
      <c r="E488">
        <v>317.86999500000002</v>
      </c>
      <c r="F488">
        <v>317.86999500000002</v>
      </c>
      <c r="G488">
        <f t="shared" si="7"/>
        <v>3.5947070602881936E-2</v>
      </c>
      <c r="H488">
        <v>21758300</v>
      </c>
    </row>
    <row r="489" spans="1:8">
      <c r="A489" s="1">
        <v>44537</v>
      </c>
      <c r="B489">
        <v>321.57000699999998</v>
      </c>
      <c r="C489">
        <v>326.540009</v>
      </c>
      <c r="D489">
        <v>321</v>
      </c>
      <c r="E489">
        <v>322.80999800000001</v>
      </c>
      <c r="F489">
        <v>322.80999800000001</v>
      </c>
      <c r="G489">
        <f t="shared" si="7"/>
        <v>1.5540954093512305E-2</v>
      </c>
      <c r="H489">
        <v>18794000</v>
      </c>
    </row>
    <row r="490" spans="1:8">
      <c r="A490" s="1">
        <v>44538</v>
      </c>
      <c r="B490">
        <v>325</v>
      </c>
      <c r="C490">
        <v>332.75</v>
      </c>
      <c r="D490">
        <v>323.07000699999998</v>
      </c>
      <c r="E490">
        <v>330.55999800000001</v>
      </c>
      <c r="F490">
        <v>330.55999800000001</v>
      </c>
      <c r="G490">
        <f t="shared" si="7"/>
        <v>2.4007930510256292E-2</v>
      </c>
      <c r="H490">
        <v>19937700</v>
      </c>
    </row>
    <row r="491" spans="1:8">
      <c r="A491" s="1">
        <v>44539</v>
      </c>
      <c r="B491">
        <v>329.540009</v>
      </c>
      <c r="C491">
        <v>336.13000499999998</v>
      </c>
      <c r="D491">
        <v>328</v>
      </c>
      <c r="E491">
        <v>329.82000699999998</v>
      </c>
      <c r="F491">
        <v>329.82000699999998</v>
      </c>
      <c r="G491">
        <f t="shared" si="7"/>
        <v>-2.2385981500400165E-3</v>
      </c>
      <c r="H491">
        <v>16879200</v>
      </c>
    </row>
    <row r="492" spans="1:8">
      <c r="A492" s="1">
        <v>44540</v>
      </c>
      <c r="B492">
        <v>332.55999800000001</v>
      </c>
      <c r="C492">
        <v>335.02999899999998</v>
      </c>
      <c r="D492">
        <v>326.36999500000002</v>
      </c>
      <c r="E492">
        <v>329.75</v>
      </c>
      <c r="F492">
        <v>329.75</v>
      </c>
      <c r="G492">
        <f t="shared" si="7"/>
        <v>-2.122581969382642E-4</v>
      </c>
      <c r="H492">
        <v>14528000</v>
      </c>
    </row>
    <row r="493" spans="1:8">
      <c r="A493" s="1">
        <v>44543</v>
      </c>
      <c r="B493">
        <v>330.95001200000002</v>
      </c>
      <c r="C493">
        <v>341.08999599999999</v>
      </c>
      <c r="D493">
        <v>329.58999599999999</v>
      </c>
      <c r="E493">
        <v>334.48998999999998</v>
      </c>
      <c r="F493">
        <v>334.48998999999998</v>
      </c>
      <c r="G493">
        <f t="shared" si="7"/>
        <v>1.4374495830174361E-2</v>
      </c>
      <c r="H493">
        <v>22948700</v>
      </c>
    </row>
    <row r="494" spans="1:8">
      <c r="A494" s="1">
        <v>44544</v>
      </c>
      <c r="B494">
        <v>328.04998799999998</v>
      </c>
      <c r="C494">
        <v>335.70001200000002</v>
      </c>
      <c r="D494">
        <v>327.64999399999999</v>
      </c>
      <c r="E494">
        <v>333.73998999999998</v>
      </c>
      <c r="F494">
        <v>333.73998999999998</v>
      </c>
      <c r="G494">
        <f t="shared" si="7"/>
        <v>-2.2422195653747368E-3</v>
      </c>
      <c r="H494">
        <v>20461000</v>
      </c>
    </row>
    <row r="495" spans="1:8">
      <c r="A495" s="1">
        <v>44545</v>
      </c>
      <c r="B495">
        <v>332.48998999999998</v>
      </c>
      <c r="C495">
        <v>342.10998499999999</v>
      </c>
      <c r="D495">
        <v>323.98001099999999</v>
      </c>
      <c r="E495">
        <v>341.66000400000001</v>
      </c>
      <c r="F495">
        <v>341.66000400000001</v>
      </c>
      <c r="G495">
        <f t="shared" si="7"/>
        <v>2.3731090781179853E-2</v>
      </c>
      <c r="H495">
        <v>24681300</v>
      </c>
    </row>
    <row r="496" spans="1:8">
      <c r="A496" s="1">
        <v>44546</v>
      </c>
      <c r="B496">
        <v>338.98001099999999</v>
      </c>
      <c r="C496">
        <v>344.459991</v>
      </c>
      <c r="D496">
        <v>333.73998999999998</v>
      </c>
      <c r="E496">
        <v>334.89999399999999</v>
      </c>
      <c r="F496">
        <v>334.89999399999999</v>
      </c>
      <c r="G496">
        <f t="shared" si="7"/>
        <v>-1.9785780954331478E-2</v>
      </c>
      <c r="H496">
        <v>22635000</v>
      </c>
    </row>
    <row r="497" spans="1:8">
      <c r="A497" s="1">
        <v>44547</v>
      </c>
      <c r="B497">
        <v>332.79998799999998</v>
      </c>
      <c r="C497">
        <v>337.10998499999999</v>
      </c>
      <c r="D497">
        <v>330.75</v>
      </c>
      <c r="E497">
        <v>333.790009</v>
      </c>
      <c r="F497">
        <v>333.790009</v>
      </c>
      <c r="G497">
        <f t="shared" si="7"/>
        <v>-3.3143774854770269E-3</v>
      </c>
      <c r="H497">
        <v>40012600</v>
      </c>
    </row>
    <row r="498" spans="1:8">
      <c r="A498" s="1">
        <v>44550</v>
      </c>
      <c r="B498">
        <v>329.77999899999998</v>
      </c>
      <c r="C498">
        <v>329.89999399999999</v>
      </c>
      <c r="D498">
        <v>322.52999899999998</v>
      </c>
      <c r="E498">
        <v>325.45001200000002</v>
      </c>
      <c r="F498">
        <v>325.45001200000002</v>
      </c>
      <c r="G498">
        <f t="shared" si="7"/>
        <v>-2.4985759834411314E-2</v>
      </c>
      <c r="H498">
        <v>17901800</v>
      </c>
    </row>
    <row r="499" spans="1:8">
      <c r="A499" s="1">
        <v>44551</v>
      </c>
      <c r="B499">
        <v>326.41000400000001</v>
      </c>
      <c r="C499">
        <v>336</v>
      </c>
      <c r="D499">
        <v>323.75</v>
      </c>
      <c r="E499">
        <v>334.20001200000002</v>
      </c>
      <c r="F499">
        <v>334.20001200000002</v>
      </c>
      <c r="G499">
        <f t="shared" si="7"/>
        <v>2.6885849369702841E-2</v>
      </c>
      <c r="H499">
        <v>16116800</v>
      </c>
    </row>
    <row r="500" spans="1:8">
      <c r="A500" s="1">
        <v>44552</v>
      </c>
      <c r="B500">
        <v>333.79998799999998</v>
      </c>
      <c r="C500">
        <v>334.51001000000002</v>
      </c>
      <c r="D500">
        <v>328.26001000000002</v>
      </c>
      <c r="E500">
        <v>330.45001200000002</v>
      </c>
      <c r="F500">
        <v>330.45001200000002</v>
      </c>
      <c r="G500">
        <f t="shared" si="7"/>
        <v>-1.1220825449880567E-2</v>
      </c>
      <c r="H500">
        <v>16764600</v>
      </c>
    </row>
    <row r="501" spans="1:8">
      <c r="A501" s="1">
        <v>44553</v>
      </c>
      <c r="B501">
        <v>330.10000600000001</v>
      </c>
      <c r="C501">
        <v>336.67001299999998</v>
      </c>
      <c r="D501">
        <v>328.35998499999999</v>
      </c>
      <c r="E501">
        <v>335.23998999999998</v>
      </c>
      <c r="F501">
        <v>335.23998999999998</v>
      </c>
      <c r="G501">
        <f t="shared" si="7"/>
        <v>1.4495317978683975E-2</v>
      </c>
      <c r="H501">
        <v>13987700</v>
      </c>
    </row>
    <row r="502" spans="1:8">
      <c r="A502" s="1">
        <v>44557</v>
      </c>
      <c r="B502">
        <v>338.85000600000001</v>
      </c>
      <c r="C502">
        <v>347.86999500000002</v>
      </c>
      <c r="D502">
        <v>338.01001000000002</v>
      </c>
      <c r="E502">
        <v>346.17999300000002</v>
      </c>
      <c r="F502">
        <v>346.17999300000002</v>
      </c>
      <c r="G502">
        <f t="shared" si="7"/>
        <v>3.2633347232828847E-2</v>
      </c>
      <c r="H502">
        <v>17795000</v>
      </c>
    </row>
    <row r="503" spans="1:8">
      <c r="A503" s="1">
        <v>44558</v>
      </c>
      <c r="B503">
        <v>346.63000499999998</v>
      </c>
      <c r="C503">
        <v>352.709991</v>
      </c>
      <c r="D503">
        <v>345.20001200000002</v>
      </c>
      <c r="E503">
        <v>346.22000100000002</v>
      </c>
      <c r="F503">
        <v>346.22000100000002</v>
      </c>
      <c r="G503">
        <f t="shared" si="7"/>
        <v>1.155699370529728E-4</v>
      </c>
      <c r="H503">
        <v>16637600</v>
      </c>
    </row>
    <row r="504" spans="1:8">
      <c r="A504" s="1">
        <v>44559</v>
      </c>
      <c r="B504">
        <v>346.91000400000001</v>
      </c>
      <c r="C504">
        <v>349.69000199999999</v>
      </c>
      <c r="D504">
        <v>341.64001500000001</v>
      </c>
      <c r="E504">
        <v>342.94000199999999</v>
      </c>
      <c r="F504">
        <v>342.94000199999999</v>
      </c>
      <c r="G504">
        <f t="shared" si="7"/>
        <v>-9.4737421019186474E-3</v>
      </c>
      <c r="H504">
        <v>10747000</v>
      </c>
    </row>
    <row r="505" spans="1:8">
      <c r="A505" s="1">
        <v>44560</v>
      </c>
      <c r="B505">
        <v>344</v>
      </c>
      <c r="C505">
        <v>347.23001099999999</v>
      </c>
      <c r="D505">
        <v>343.22000100000002</v>
      </c>
      <c r="E505">
        <v>344.35998499999999</v>
      </c>
      <c r="F505">
        <v>344.35998499999999</v>
      </c>
      <c r="G505">
        <f t="shared" si="7"/>
        <v>4.1406164102140153E-3</v>
      </c>
      <c r="H505">
        <v>10593300</v>
      </c>
    </row>
    <row r="506" spans="1:8">
      <c r="A506" s="1">
        <v>44561</v>
      </c>
      <c r="B506">
        <v>343.01998900000001</v>
      </c>
      <c r="C506">
        <v>343.44000199999999</v>
      </c>
      <c r="D506">
        <v>336.26998900000001</v>
      </c>
      <c r="E506">
        <v>336.35000600000001</v>
      </c>
      <c r="F506">
        <v>336.35000600000001</v>
      </c>
      <c r="G506">
        <f t="shared" si="7"/>
        <v>-2.3260481324506976E-2</v>
      </c>
      <c r="H506">
        <v>12870500</v>
      </c>
    </row>
    <row r="507" spans="1:8">
      <c r="A507" s="1">
        <v>44564</v>
      </c>
      <c r="B507">
        <v>338.29998799999998</v>
      </c>
      <c r="C507">
        <v>341.07998700000002</v>
      </c>
      <c r="D507">
        <v>337.19000199999999</v>
      </c>
      <c r="E507">
        <v>338.540009</v>
      </c>
      <c r="F507">
        <v>338.540009</v>
      </c>
      <c r="G507">
        <f t="shared" si="7"/>
        <v>6.5110835764337072E-3</v>
      </c>
      <c r="H507">
        <v>14537900</v>
      </c>
    </row>
    <row r="508" spans="1:8">
      <c r="A508" s="1">
        <v>44565</v>
      </c>
      <c r="B508">
        <v>339.95001200000002</v>
      </c>
      <c r="C508">
        <v>343.08999599999999</v>
      </c>
      <c r="D508">
        <v>331.86999500000002</v>
      </c>
      <c r="E508">
        <v>336.52999899999998</v>
      </c>
      <c r="F508">
        <v>336.52999899999998</v>
      </c>
      <c r="G508">
        <f t="shared" si="7"/>
        <v>-5.9372893795841541E-3</v>
      </c>
      <c r="H508">
        <v>15998000</v>
      </c>
    </row>
    <row r="509" spans="1:8">
      <c r="A509" s="1">
        <v>44566</v>
      </c>
      <c r="B509">
        <v>333.01998900000001</v>
      </c>
      <c r="C509">
        <v>335.76001000000002</v>
      </c>
      <c r="D509">
        <v>323.83999599999999</v>
      </c>
      <c r="E509">
        <v>324.17001299999998</v>
      </c>
      <c r="F509">
        <v>324.17001299999998</v>
      </c>
      <c r="G509">
        <f t="shared" si="7"/>
        <v>-3.6727739092288103E-2</v>
      </c>
      <c r="H509">
        <v>20564500</v>
      </c>
    </row>
    <row r="510" spans="1:8">
      <c r="A510" s="1">
        <v>44567</v>
      </c>
      <c r="B510">
        <v>322.82000699999998</v>
      </c>
      <c r="C510">
        <v>339.17001299999998</v>
      </c>
      <c r="D510">
        <v>322.72000100000002</v>
      </c>
      <c r="E510">
        <v>332.459991</v>
      </c>
      <c r="F510">
        <v>332.459991</v>
      </c>
      <c r="G510">
        <f t="shared" si="7"/>
        <v>2.5572932928870307E-2</v>
      </c>
      <c r="H510">
        <v>27962800</v>
      </c>
    </row>
    <row r="511" spans="1:8">
      <c r="A511" s="1">
        <v>44568</v>
      </c>
      <c r="B511">
        <v>332.73998999999998</v>
      </c>
      <c r="C511">
        <v>337</v>
      </c>
      <c r="D511">
        <v>328.88000499999998</v>
      </c>
      <c r="E511">
        <v>331.790009</v>
      </c>
      <c r="F511">
        <v>331.790009</v>
      </c>
      <c r="G511">
        <f t="shared" si="7"/>
        <v>-2.0152259463906974E-3</v>
      </c>
      <c r="H511">
        <v>14722000</v>
      </c>
    </row>
    <row r="512" spans="1:8">
      <c r="A512" s="1">
        <v>44571</v>
      </c>
      <c r="B512">
        <v>325.30999800000001</v>
      </c>
      <c r="C512">
        <v>328.33999599999999</v>
      </c>
      <c r="D512">
        <v>315.42999300000002</v>
      </c>
      <c r="E512">
        <v>328.07000699999998</v>
      </c>
      <c r="F512">
        <v>328.07000699999998</v>
      </c>
      <c r="G512">
        <f t="shared" si="7"/>
        <v>-1.1211916872397532E-2</v>
      </c>
      <c r="H512">
        <v>24942400</v>
      </c>
    </row>
    <row r="513" spans="1:8">
      <c r="A513" s="1">
        <v>44572</v>
      </c>
      <c r="B513">
        <v>326.77999899999998</v>
      </c>
      <c r="C513">
        <v>334.63000499999998</v>
      </c>
      <c r="D513">
        <v>325.27999899999998</v>
      </c>
      <c r="E513">
        <v>334.36999500000002</v>
      </c>
      <c r="F513">
        <v>334.36999500000002</v>
      </c>
      <c r="G513">
        <f t="shared" si="7"/>
        <v>1.9203181837954553E-2</v>
      </c>
      <c r="H513">
        <v>16226800</v>
      </c>
    </row>
    <row r="514" spans="1:8">
      <c r="A514" s="1">
        <v>44573</v>
      </c>
      <c r="B514">
        <v>335.17999300000002</v>
      </c>
      <c r="C514">
        <v>336.36999500000002</v>
      </c>
      <c r="D514">
        <v>330.02999899999998</v>
      </c>
      <c r="E514">
        <v>333.26001000000002</v>
      </c>
      <c r="F514">
        <v>333.26001000000002</v>
      </c>
      <c r="G514">
        <f t="shared" si="7"/>
        <v>-3.3196309973925198E-3</v>
      </c>
      <c r="H514">
        <v>14104900</v>
      </c>
    </row>
    <row r="515" spans="1:8">
      <c r="A515" s="1">
        <v>44574</v>
      </c>
      <c r="B515">
        <v>334.98001099999999</v>
      </c>
      <c r="C515">
        <v>335.63000499999998</v>
      </c>
      <c r="D515">
        <v>325.76001000000002</v>
      </c>
      <c r="E515">
        <v>326.48001099999999</v>
      </c>
      <c r="F515">
        <v>326.48001099999999</v>
      </c>
      <c r="G515">
        <f t="shared" si="7"/>
        <v>-2.034447217354407E-2</v>
      </c>
      <c r="H515">
        <v>14797100</v>
      </c>
    </row>
    <row r="516" spans="1:8">
      <c r="A516" s="1">
        <v>44575</v>
      </c>
      <c r="B516">
        <v>321.790009</v>
      </c>
      <c r="C516">
        <v>332.73001099999999</v>
      </c>
      <c r="D516">
        <v>321.209991</v>
      </c>
      <c r="E516">
        <v>331.89999399999999</v>
      </c>
      <c r="F516">
        <v>331.89999399999999</v>
      </c>
      <c r="G516">
        <f t="shared" ref="G516:G579" si="8">(F516/F515)-1</f>
        <v>1.6601270575183902E-2</v>
      </c>
      <c r="H516">
        <v>16868500</v>
      </c>
    </row>
    <row r="517" spans="1:8">
      <c r="A517" s="1">
        <v>44579</v>
      </c>
      <c r="B517">
        <v>323.290009</v>
      </c>
      <c r="C517">
        <v>324.209991</v>
      </c>
      <c r="D517">
        <v>317.64001500000001</v>
      </c>
      <c r="E517">
        <v>318.14999399999999</v>
      </c>
      <c r="F517">
        <v>318.14999399999999</v>
      </c>
      <c r="G517">
        <f t="shared" si="8"/>
        <v>-4.1428141755254111E-2</v>
      </c>
      <c r="H517">
        <v>22645600</v>
      </c>
    </row>
    <row r="518" spans="1:8">
      <c r="A518" s="1">
        <v>44580</v>
      </c>
      <c r="B518">
        <v>319.57998700000002</v>
      </c>
      <c r="C518">
        <v>327.10000600000001</v>
      </c>
      <c r="D518">
        <v>319.32998700000002</v>
      </c>
      <c r="E518">
        <v>319.58999599999999</v>
      </c>
      <c r="F518">
        <v>319.58999599999999</v>
      </c>
      <c r="G518">
        <f t="shared" si="8"/>
        <v>4.5261732741066485E-3</v>
      </c>
      <c r="H518">
        <v>20814700</v>
      </c>
    </row>
    <row r="519" spans="1:8">
      <c r="A519" s="1">
        <v>44581</v>
      </c>
      <c r="B519">
        <v>323.89999399999999</v>
      </c>
      <c r="C519">
        <v>327.82000699999998</v>
      </c>
      <c r="D519">
        <v>315.98001099999999</v>
      </c>
      <c r="E519">
        <v>316.55999800000001</v>
      </c>
      <c r="F519">
        <v>316.55999800000001</v>
      </c>
      <c r="G519">
        <f t="shared" si="8"/>
        <v>-9.4808912604384954E-3</v>
      </c>
      <c r="H519">
        <v>16925000</v>
      </c>
    </row>
    <row r="520" spans="1:8">
      <c r="A520" s="1">
        <v>44582</v>
      </c>
      <c r="B520">
        <v>314.80999800000001</v>
      </c>
      <c r="C520">
        <v>318.30999800000001</v>
      </c>
      <c r="D520">
        <v>303.040009</v>
      </c>
      <c r="E520">
        <v>303.17001299999998</v>
      </c>
      <c r="F520">
        <v>303.17001299999998</v>
      </c>
      <c r="G520">
        <f t="shared" si="8"/>
        <v>-4.2298411310957906E-2</v>
      </c>
      <c r="H520">
        <v>28710700</v>
      </c>
    </row>
    <row r="521" spans="1:8">
      <c r="A521" s="1">
        <v>44585</v>
      </c>
      <c r="B521">
        <v>297.83999599999999</v>
      </c>
      <c r="C521">
        <v>309.52999899999998</v>
      </c>
      <c r="D521">
        <v>289.01001000000002</v>
      </c>
      <c r="E521">
        <v>308.709991</v>
      </c>
      <c r="F521">
        <v>308.709991</v>
      </c>
      <c r="G521">
        <f t="shared" si="8"/>
        <v>1.827350253139981E-2</v>
      </c>
      <c r="H521">
        <v>38878100</v>
      </c>
    </row>
    <row r="522" spans="1:8">
      <c r="A522" s="1">
        <v>44586</v>
      </c>
      <c r="B522">
        <v>299.95001200000002</v>
      </c>
      <c r="C522">
        <v>306.23001099999999</v>
      </c>
      <c r="D522">
        <v>297.57998700000002</v>
      </c>
      <c r="E522">
        <v>300.14999399999999</v>
      </c>
      <c r="F522">
        <v>300.14999399999999</v>
      </c>
      <c r="G522">
        <f t="shared" si="8"/>
        <v>-2.7728279775694142E-2</v>
      </c>
      <c r="H522">
        <v>25108500</v>
      </c>
    </row>
    <row r="523" spans="1:8">
      <c r="A523" s="1">
        <v>44587</v>
      </c>
      <c r="B523">
        <v>307.01001000000002</v>
      </c>
      <c r="C523">
        <v>307.51001000000002</v>
      </c>
      <c r="D523">
        <v>290.85000600000001</v>
      </c>
      <c r="E523">
        <v>294.63000499999998</v>
      </c>
      <c r="F523">
        <v>294.63000499999998</v>
      </c>
      <c r="G523">
        <f t="shared" si="8"/>
        <v>-1.8390768316990269E-2</v>
      </c>
      <c r="H523">
        <v>28348800</v>
      </c>
    </row>
    <row r="524" spans="1:8">
      <c r="A524" s="1">
        <v>44588</v>
      </c>
      <c r="B524">
        <v>297.75</v>
      </c>
      <c r="C524">
        <v>301.709991</v>
      </c>
      <c r="D524">
        <v>294.26001000000002</v>
      </c>
      <c r="E524">
        <v>294.64001500000001</v>
      </c>
      <c r="F524">
        <v>294.64001500000001</v>
      </c>
      <c r="G524">
        <f t="shared" si="8"/>
        <v>3.3974815294213201E-5</v>
      </c>
      <c r="H524">
        <v>21629900</v>
      </c>
    </row>
    <row r="525" spans="1:8">
      <c r="A525" s="1">
        <v>44589</v>
      </c>
      <c r="B525">
        <v>295.61999500000002</v>
      </c>
      <c r="C525">
        <v>301.89999399999999</v>
      </c>
      <c r="D525">
        <v>293.02999899999998</v>
      </c>
      <c r="E525">
        <v>301.709991</v>
      </c>
      <c r="F525">
        <v>301.709991</v>
      </c>
      <c r="G525">
        <f t="shared" si="8"/>
        <v>2.399530152073881E-2</v>
      </c>
      <c r="H525">
        <v>21871600</v>
      </c>
    </row>
    <row r="526" spans="1:8">
      <c r="A526" s="1">
        <v>44592</v>
      </c>
      <c r="B526">
        <v>300.67999300000002</v>
      </c>
      <c r="C526">
        <v>313.790009</v>
      </c>
      <c r="D526">
        <v>299.32000699999998</v>
      </c>
      <c r="E526">
        <v>313.26001000000002</v>
      </c>
      <c r="F526">
        <v>313.26001000000002</v>
      </c>
      <c r="G526">
        <f t="shared" si="8"/>
        <v>3.8281857891805826E-2</v>
      </c>
      <c r="H526">
        <v>21579500</v>
      </c>
    </row>
    <row r="527" spans="1:8">
      <c r="A527" s="1">
        <v>44593</v>
      </c>
      <c r="B527">
        <v>314.55999800000001</v>
      </c>
      <c r="C527">
        <v>319.66000400000001</v>
      </c>
      <c r="D527">
        <v>312.11999500000002</v>
      </c>
      <c r="E527">
        <v>319</v>
      </c>
      <c r="F527">
        <v>319</v>
      </c>
      <c r="G527">
        <f t="shared" si="8"/>
        <v>1.8323404892951256E-2</v>
      </c>
      <c r="H527">
        <v>18023800</v>
      </c>
    </row>
    <row r="528" spans="1:8">
      <c r="A528" s="1">
        <v>44594</v>
      </c>
      <c r="B528">
        <v>327.82000699999998</v>
      </c>
      <c r="C528">
        <v>328</v>
      </c>
      <c r="D528">
        <v>316.86999500000002</v>
      </c>
      <c r="E528">
        <v>323</v>
      </c>
      <c r="F528">
        <v>323</v>
      </c>
      <c r="G528">
        <f t="shared" si="8"/>
        <v>1.2539184952978122E-2</v>
      </c>
      <c r="H528">
        <v>58458300</v>
      </c>
    </row>
    <row r="529" spans="1:8">
      <c r="A529" s="1">
        <v>44595</v>
      </c>
      <c r="B529">
        <v>244.64999399999999</v>
      </c>
      <c r="C529">
        <v>248</v>
      </c>
      <c r="D529">
        <v>235.75</v>
      </c>
      <c r="E529">
        <v>237.759995</v>
      </c>
      <c r="F529">
        <v>237.759995</v>
      </c>
      <c r="G529">
        <f t="shared" si="8"/>
        <v>-0.26390094427244581</v>
      </c>
      <c r="H529">
        <v>188119900</v>
      </c>
    </row>
    <row r="530" spans="1:8">
      <c r="A530" s="1">
        <v>44596</v>
      </c>
      <c r="B530">
        <v>234.970001</v>
      </c>
      <c r="C530">
        <v>242.61000100000001</v>
      </c>
      <c r="D530">
        <v>230.11000100000001</v>
      </c>
      <c r="E530">
        <v>237.08999600000001</v>
      </c>
      <c r="F530">
        <v>237.08999600000001</v>
      </c>
      <c r="G530">
        <f t="shared" si="8"/>
        <v>-2.8179635518582602E-3</v>
      </c>
      <c r="H530">
        <v>89342200</v>
      </c>
    </row>
    <row r="531" spans="1:8">
      <c r="A531" s="1">
        <v>44599</v>
      </c>
      <c r="B531">
        <v>237.699997</v>
      </c>
      <c r="C531">
        <v>238.300003</v>
      </c>
      <c r="D531">
        <v>224.009995</v>
      </c>
      <c r="E531">
        <v>224.91000399999999</v>
      </c>
      <c r="F531">
        <v>224.91000399999999</v>
      </c>
      <c r="G531">
        <f t="shared" si="8"/>
        <v>-5.1372863492730514E-2</v>
      </c>
      <c r="H531">
        <v>88613800</v>
      </c>
    </row>
    <row r="532" spans="1:8">
      <c r="A532" s="1">
        <v>44600</v>
      </c>
      <c r="B532">
        <v>220.85000600000001</v>
      </c>
      <c r="C532">
        <v>225.770004</v>
      </c>
      <c r="D532">
        <v>216.14999399999999</v>
      </c>
      <c r="E532">
        <v>220.179993</v>
      </c>
      <c r="F532">
        <v>220.179993</v>
      </c>
      <c r="G532">
        <f t="shared" si="8"/>
        <v>-2.1030683010436424E-2</v>
      </c>
      <c r="H532">
        <v>94729700</v>
      </c>
    </row>
    <row r="533" spans="1:8">
      <c r="A533" s="1">
        <v>44601</v>
      </c>
      <c r="B533">
        <v>224.199997</v>
      </c>
      <c r="C533">
        <v>233.36999499999999</v>
      </c>
      <c r="D533">
        <v>222.21000699999999</v>
      </c>
      <c r="E533">
        <v>232</v>
      </c>
      <c r="F533">
        <v>232</v>
      </c>
      <c r="G533">
        <f t="shared" si="8"/>
        <v>5.3683383485256142E-2</v>
      </c>
      <c r="H533">
        <v>86563300</v>
      </c>
    </row>
    <row r="534" spans="1:8">
      <c r="A534" s="1">
        <v>44602</v>
      </c>
      <c r="B534">
        <v>228.270004</v>
      </c>
      <c r="C534">
        <v>235</v>
      </c>
      <c r="D534">
        <v>226.699997</v>
      </c>
      <c r="E534">
        <v>228.070007</v>
      </c>
      <c r="F534">
        <v>228.070007</v>
      </c>
      <c r="G534">
        <f t="shared" si="8"/>
        <v>-1.6939625000000014E-2</v>
      </c>
      <c r="H534">
        <v>49310400</v>
      </c>
    </row>
    <row r="535" spans="1:8">
      <c r="A535" s="1">
        <v>44603</v>
      </c>
      <c r="B535">
        <v>228.46000699999999</v>
      </c>
      <c r="C535">
        <v>230.41999799999999</v>
      </c>
      <c r="D535">
        <v>218.770004</v>
      </c>
      <c r="E535">
        <v>219.550003</v>
      </c>
      <c r="F535">
        <v>219.550003</v>
      </c>
      <c r="G535">
        <f t="shared" si="8"/>
        <v>-3.7356968204942387E-2</v>
      </c>
      <c r="H535">
        <v>46156900</v>
      </c>
    </row>
    <row r="536" spans="1:8">
      <c r="A536" s="1">
        <v>44606</v>
      </c>
      <c r="B536">
        <v>219.30999800000001</v>
      </c>
      <c r="C536">
        <v>221</v>
      </c>
      <c r="D536">
        <v>214.779999</v>
      </c>
      <c r="E536">
        <v>217.699997</v>
      </c>
      <c r="F536">
        <v>217.699997</v>
      </c>
      <c r="G536">
        <f t="shared" si="8"/>
        <v>-8.4263537905758801E-3</v>
      </c>
      <c r="H536">
        <v>38184000</v>
      </c>
    </row>
    <row r="537" spans="1:8">
      <c r="A537" s="1">
        <v>44607</v>
      </c>
      <c r="B537">
        <v>220.470001</v>
      </c>
      <c r="C537">
        <v>221.14999399999999</v>
      </c>
      <c r="D537">
        <v>215.05999800000001</v>
      </c>
      <c r="E537">
        <v>221</v>
      </c>
      <c r="F537">
        <v>221</v>
      </c>
      <c r="G537">
        <f t="shared" si="8"/>
        <v>1.5158488954871263E-2</v>
      </c>
      <c r="H537">
        <v>42685500</v>
      </c>
    </row>
    <row r="538" spans="1:8">
      <c r="A538" s="1">
        <v>44608</v>
      </c>
      <c r="B538">
        <v>212.41000399999999</v>
      </c>
      <c r="C538">
        <v>217.46000699999999</v>
      </c>
      <c r="D538">
        <v>212.36000100000001</v>
      </c>
      <c r="E538">
        <v>216.53999300000001</v>
      </c>
      <c r="F538">
        <v>216.53999300000001</v>
      </c>
      <c r="G538">
        <f t="shared" si="8"/>
        <v>-2.018102714932124E-2</v>
      </c>
      <c r="H538">
        <v>45817500</v>
      </c>
    </row>
    <row r="539" spans="1:8">
      <c r="A539" s="1">
        <v>44609</v>
      </c>
      <c r="B539">
        <v>214.020004</v>
      </c>
      <c r="C539">
        <v>217.5</v>
      </c>
      <c r="D539">
        <v>207.16000399999999</v>
      </c>
      <c r="E539">
        <v>207.71000699999999</v>
      </c>
      <c r="F539">
        <v>207.71000699999999</v>
      </c>
      <c r="G539">
        <f t="shared" si="8"/>
        <v>-4.0777622081109133E-2</v>
      </c>
      <c r="H539">
        <v>38747500</v>
      </c>
    </row>
    <row r="540" spans="1:8">
      <c r="A540" s="1">
        <v>44610</v>
      </c>
      <c r="B540">
        <v>209.38999899999999</v>
      </c>
      <c r="C540">
        <v>210.75</v>
      </c>
      <c r="D540">
        <v>205.179993</v>
      </c>
      <c r="E540">
        <v>206.16000399999999</v>
      </c>
      <c r="F540">
        <v>206.16000399999999</v>
      </c>
      <c r="G540">
        <f t="shared" si="8"/>
        <v>-7.4623414749583894E-3</v>
      </c>
      <c r="H540">
        <v>37128400</v>
      </c>
    </row>
    <row r="541" spans="1:8">
      <c r="A541" s="1">
        <v>44614</v>
      </c>
      <c r="B541">
        <v>202.33999600000001</v>
      </c>
      <c r="C541">
        <v>207.479996</v>
      </c>
      <c r="D541">
        <v>200.05999800000001</v>
      </c>
      <c r="E541">
        <v>202.08000200000001</v>
      </c>
      <c r="F541">
        <v>202.08000200000001</v>
      </c>
      <c r="G541">
        <f t="shared" si="8"/>
        <v>-1.9790463333518304E-2</v>
      </c>
      <c r="H541">
        <v>39852400</v>
      </c>
    </row>
    <row r="542" spans="1:8">
      <c r="A542" s="1">
        <v>44615</v>
      </c>
      <c r="B542">
        <v>204.16000399999999</v>
      </c>
      <c r="C542">
        <v>206.94000199999999</v>
      </c>
      <c r="D542">
        <v>198.050003</v>
      </c>
      <c r="E542">
        <v>198.449997</v>
      </c>
      <c r="F542">
        <v>198.449997</v>
      </c>
      <c r="G542">
        <f t="shared" si="8"/>
        <v>-1.7963207462755371E-2</v>
      </c>
      <c r="H542">
        <v>44481400</v>
      </c>
    </row>
    <row r="543" spans="1:8">
      <c r="A543" s="1">
        <v>44616</v>
      </c>
      <c r="B543">
        <v>191.05999800000001</v>
      </c>
      <c r="C543">
        <v>208.35000600000001</v>
      </c>
      <c r="D543">
        <v>190.220001</v>
      </c>
      <c r="E543">
        <v>207.60000600000001</v>
      </c>
      <c r="F543">
        <v>207.60000600000001</v>
      </c>
      <c r="G543">
        <f t="shared" si="8"/>
        <v>4.6107377870103994E-2</v>
      </c>
      <c r="H543">
        <v>49957200</v>
      </c>
    </row>
    <row r="544" spans="1:8">
      <c r="A544" s="1">
        <v>44617</v>
      </c>
      <c r="B544">
        <v>204.94000199999999</v>
      </c>
      <c r="C544">
        <v>211.320007</v>
      </c>
      <c r="D544">
        <v>203.179993</v>
      </c>
      <c r="E544">
        <v>210.479996</v>
      </c>
      <c r="F544">
        <v>210.479996</v>
      </c>
      <c r="G544">
        <f t="shared" si="8"/>
        <v>1.3872783799437904E-2</v>
      </c>
      <c r="H544">
        <v>37627600</v>
      </c>
    </row>
    <row r="545" spans="1:8">
      <c r="A545" s="1">
        <v>44620</v>
      </c>
      <c r="B545">
        <v>207.679993</v>
      </c>
      <c r="C545">
        <v>213.14999399999999</v>
      </c>
      <c r="D545">
        <v>206.83000200000001</v>
      </c>
      <c r="E545">
        <v>211.029999</v>
      </c>
      <c r="F545">
        <v>211.029999</v>
      </c>
      <c r="G545">
        <f t="shared" si="8"/>
        <v>2.6130891792681687E-3</v>
      </c>
      <c r="H545">
        <v>34239800</v>
      </c>
    </row>
    <row r="546" spans="1:8">
      <c r="A546" s="1">
        <v>44621</v>
      </c>
      <c r="B546">
        <v>209.86999499999999</v>
      </c>
      <c r="C546">
        <v>211.75</v>
      </c>
      <c r="D546">
        <v>202.220001</v>
      </c>
      <c r="E546">
        <v>203.490005</v>
      </c>
      <c r="F546">
        <v>203.490005</v>
      </c>
      <c r="G546">
        <f t="shared" si="8"/>
        <v>-3.5729488867599413E-2</v>
      </c>
      <c r="H546">
        <v>27094900</v>
      </c>
    </row>
    <row r="547" spans="1:8">
      <c r="A547" s="1">
        <v>44622</v>
      </c>
      <c r="B547">
        <v>204.779999</v>
      </c>
      <c r="C547">
        <v>209.14999399999999</v>
      </c>
      <c r="D547">
        <v>202.020004</v>
      </c>
      <c r="E547">
        <v>208.11000100000001</v>
      </c>
      <c r="F547">
        <v>208.11000100000001</v>
      </c>
      <c r="G547">
        <f t="shared" si="8"/>
        <v>2.2703798154607213E-2</v>
      </c>
      <c r="H547">
        <v>29452100</v>
      </c>
    </row>
    <row r="548" spans="1:8">
      <c r="A548" s="1">
        <v>44623</v>
      </c>
      <c r="B548">
        <v>209.020004</v>
      </c>
      <c r="C548">
        <v>209.08000200000001</v>
      </c>
      <c r="D548">
        <v>201.41999799999999</v>
      </c>
      <c r="E548">
        <v>202.970001</v>
      </c>
      <c r="F548">
        <v>202.970001</v>
      </c>
      <c r="G548">
        <f t="shared" si="8"/>
        <v>-2.4698476648414514E-2</v>
      </c>
      <c r="H548">
        <v>27263500</v>
      </c>
    </row>
    <row r="549" spans="1:8">
      <c r="A549" s="1">
        <v>44624</v>
      </c>
      <c r="B549">
        <v>202.36999499999999</v>
      </c>
      <c r="C549">
        <v>205.88999899999999</v>
      </c>
      <c r="D549">
        <v>198.78999300000001</v>
      </c>
      <c r="E549">
        <v>200.05999800000001</v>
      </c>
      <c r="F549">
        <v>200.05999800000001</v>
      </c>
      <c r="G549">
        <f t="shared" si="8"/>
        <v>-1.4337108861717907E-2</v>
      </c>
      <c r="H549">
        <v>32130900</v>
      </c>
    </row>
    <row r="550" spans="1:8">
      <c r="A550" s="1">
        <v>44627</v>
      </c>
      <c r="B550">
        <v>200.78999300000001</v>
      </c>
      <c r="C550">
        <v>200.88999899999999</v>
      </c>
      <c r="D550">
        <v>187.279999</v>
      </c>
      <c r="E550">
        <v>187.470001</v>
      </c>
      <c r="F550">
        <v>187.470001</v>
      </c>
      <c r="G550">
        <f t="shared" si="8"/>
        <v>-6.2931106297421935E-2</v>
      </c>
      <c r="H550">
        <v>38560600</v>
      </c>
    </row>
    <row r="551" spans="1:8">
      <c r="A551" s="1">
        <v>44628</v>
      </c>
      <c r="B551">
        <v>187.85000600000001</v>
      </c>
      <c r="C551">
        <v>196.699997</v>
      </c>
      <c r="D551">
        <v>186.11000100000001</v>
      </c>
      <c r="E551">
        <v>190.28999300000001</v>
      </c>
      <c r="F551">
        <v>190.28999300000001</v>
      </c>
      <c r="G551">
        <f t="shared" si="8"/>
        <v>1.5042364031352395E-2</v>
      </c>
      <c r="H551">
        <v>37508100</v>
      </c>
    </row>
    <row r="552" spans="1:8">
      <c r="A552" s="1">
        <v>44629</v>
      </c>
      <c r="B552">
        <v>195.740005</v>
      </c>
      <c r="C552">
        <v>199.10000600000001</v>
      </c>
      <c r="D552">
        <v>193.91999799999999</v>
      </c>
      <c r="E552">
        <v>198.5</v>
      </c>
      <c r="F552">
        <v>198.5</v>
      </c>
      <c r="G552">
        <f t="shared" si="8"/>
        <v>4.3144712291833365E-2</v>
      </c>
      <c r="H552">
        <v>31894700</v>
      </c>
    </row>
    <row r="553" spans="1:8">
      <c r="A553" s="1">
        <v>44630</v>
      </c>
      <c r="B553">
        <v>194.83999600000001</v>
      </c>
      <c r="C553">
        <v>196.279999</v>
      </c>
      <c r="D553">
        <v>191.070007</v>
      </c>
      <c r="E553">
        <v>195.21000699999999</v>
      </c>
      <c r="F553">
        <v>195.21000699999999</v>
      </c>
      <c r="G553">
        <f t="shared" si="8"/>
        <v>-1.6574272040302263E-2</v>
      </c>
      <c r="H553">
        <v>24853000</v>
      </c>
    </row>
    <row r="554" spans="1:8">
      <c r="A554" s="1">
        <v>44631</v>
      </c>
      <c r="B554">
        <v>192.63999899999999</v>
      </c>
      <c r="C554">
        <v>193.55999800000001</v>
      </c>
      <c r="D554">
        <v>186.66999799999999</v>
      </c>
      <c r="E554">
        <v>187.61000100000001</v>
      </c>
      <c r="F554">
        <v>187.61000100000001</v>
      </c>
      <c r="G554">
        <f t="shared" si="8"/>
        <v>-3.8932461080235403E-2</v>
      </c>
      <c r="H554">
        <v>34694500</v>
      </c>
    </row>
    <row r="555" spans="1:8">
      <c r="A555" s="1">
        <v>44634</v>
      </c>
      <c r="B555">
        <v>187.029999</v>
      </c>
      <c r="C555">
        <v>192.28999300000001</v>
      </c>
      <c r="D555">
        <v>185.820007</v>
      </c>
      <c r="E555">
        <v>186.63000500000001</v>
      </c>
      <c r="F555">
        <v>186.63000500000001</v>
      </c>
      <c r="G555">
        <f t="shared" si="8"/>
        <v>-5.2235808047355059E-3</v>
      </c>
      <c r="H555">
        <v>31010500</v>
      </c>
    </row>
    <row r="556" spans="1:8">
      <c r="A556" s="1">
        <v>44635</v>
      </c>
      <c r="B556">
        <v>190.800003</v>
      </c>
      <c r="C556">
        <v>192.279999</v>
      </c>
      <c r="D556">
        <v>185.91000399999999</v>
      </c>
      <c r="E556">
        <v>192.029999</v>
      </c>
      <c r="F556">
        <v>192.029999</v>
      </c>
      <c r="G556">
        <f t="shared" si="8"/>
        <v>2.8934222018586864E-2</v>
      </c>
      <c r="H556">
        <v>31721700</v>
      </c>
    </row>
    <row r="557" spans="1:8">
      <c r="A557" s="1">
        <v>44636</v>
      </c>
      <c r="B557">
        <v>194.699997</v>
      </c>
      <c r="C557">
        <v>203.729996</v>
      </c>
      <c r="D557">
        <v>194.520004</v>
      </c>
      <c r="E557">
        <v>203.63000500000001</v>
      </c>
      <c r="F557">
        <v>203.63000500000001</v>
      </c>
      <c r="G557">
        <f t="shared" si="8"/>
        <v>6.0407259596975793E-2</v>
      </c>
      <c r="H557">
        <v>40640300</v>
      </c>
    </row>
    <row r="558" spans="1:8">
      <c r="A558" s="1">
        <v>44637</v>
      </c>
      <c r="B558">
        <v>201.699997</v>
      </c>
      <c r="C558">
        <v>208.03999300000001</v>
      </c>
      <c r="D558">
        <v>201.11000100000001</v>
      </c>
      <c r="E558">
        <v>207.83999600000001</v>
      </c>
      <c r="F558">
        <v>207.83999600000001</v>
      </c>
      <c r="G558">
        <f t="shared" si="8"/>
        <v>2.0674708523432006E-2</v>
      </c>
      <c r="H558">
        <v>29499700</v>
      </c>
    </row>
    <row r="559" spans="1:8">
      <c r="A559" s="1">
        <v>44638</v>
      </c>
      <c r="B559">
        <v>206.699997</v>
      </c>
      <c r="C559">
        <v>216.800003</v>
      </c>
      <c r="D559">
        <v>206</v>
      </c>
      <c r="E559">
        <v>216.490005</v>
      </c>
      <c r="F559">
        <v>216.490005</v>
      </c>
      <c r="G559">
        <f t="shared" si="8"/>
        <v>4.161859683638558E-2</v>
      </c>
      <c r="H559">
        <v>52128000</v>
      </c>
    </row>
    <row r="560" spans="1:8">
      <c r="A560" s="1">
        <v>44641</v>
      </c>
      <c r="B560">
        <v>214.5</v>
      </c>
      <c r="C560">
        <v>214.71000699999999</v>
      </c>
      <c r="D560">
        <v>207.63000500000001</v>
      </c>
      <c r="E560">
        <v>211.490005</v>
      </c>
      <c r="F560">
        <v>211.490005</v>
      </c>
      <c r="G560">
        <f t="shared" si="8"/>
        <v>-2.3095754466817109E-2</v>
      </c>
      <c r="H560">
        <v>30142300</v>
      </c>
    </row>
    <row r="561" spans="1:8">
      <c r="A561" s="1">
        <v>44642</v>
      </c>
      <c r="B561">
        <v>211.36999499999999</v>
      </c>
      <c r="C561">
        <v>219.46000699999999</v>
      </c>
      <c r="D561">
        <v>210.179993</v>
      </c>
      <c r="E561">
        <v>216.64999399999999</v>
      </c>
      <c r="F561">
        <v>216.64999399999999</v>
      </c>
      <c r="G561">
        <f t="shared" si="8"/>
        <v>2.4398264116547663E-2</v>
      </c>
      <c r="H561">
        <v>31998800</v>
      </c>
    </row>
    <row r="562" spans="1:8">
      <c r="A562" s="1">
        <v>44643</v>
      </c>
      <c r="B562">
        <v>213.33000200000001</v>
      </c>
      <c r="C562">
        <v>216.800003</v>
      </c>
      <c r="D562">
        <v>212.16000399999999</v>
      </c>
      <c r="E562">
        <v>213.46000699999999</v>
      </c>
      <c r="F562">
        <v>213.46000699999999</v>
      </c>
      <c r="G562">
        <f t="shared" si="8"/>
        <v>-1.4724149957742405E-2</v>
      </c>
      <c r="H562">
        <v>23717300</v>
      </c>
    </row>
    <row r="563" spans="1:8">
      <c r="A563" s="1">
        <v>44644</v>
      </c>
      <c r="B563">
        <v>215</v>
      </c>
      <c r="C563">
        <v>220.66999799999999</v>
      </c>
      <c r="D563">
        <v>214.78999300000001</v>
      </c>
      <c r="E563">
        <v>219.570007</v>
      </c>
      <c r="F563">
        <v>219.570007</v>
      </c>
      <c r="G563">
        <f t="shared" si="8"/>
        <v>2.8623628781198507E-2</v>
      </c>
      <c r="H563">
        <v>31502300</v>
      </c>
    </row>
    <row r="564" spans="1:8">
      <c r="A564" s="1">
        <v>44645</v>
      </c>
      <c r="B564">
        <v>220.509995</v>
      </c>
      <c r="C564">
        <v>225.5</v>
      </c>
      <c r="D564">
        <v>218.88999899999999</v>
      </c>
      <c r="E564">
        <v>221.820007</v>
      </c>
      <c r="F564">
        <v>221.820007</v>
      </c>
      <c r="G564">
        <f t="shared" si="8"/>
        <v>1.0247301217237714E-2</v>
      </c>
      <c r="H564">
        <v>40039000</v>
      </c>
    </row>
    <row r="565" spans="1:8">
      <c r="A565" s="1">
        <v>44648</v>
      </c>
      <c r="B565">
        <v>222.13000500000001</v>
      </c>
      <c r="C565">
        <v>224.03999300000001</v>
      </c>
      <c r="D565">
        <v>219.53999300000001</v>
      </c>
      <c r="E565">
        <v>223.58999600000001</v>
      </c>
      <c r="F565">
        <v>223.58999600000001</v>
      </c>
      <c r="G565">
        <f t="shared" si="8"/>
        <v>7.9793929498883642E-3</v>
      </c>
      <c r="H565">
        <v>26224100</v>
      </c>
    </row>
    <row r="566" spans="1:8">
      <c r="A566" s="1">
        <v>44649</v>
      </c>
      <c r="B566">
        <v>226.070007</v>
      </c>
      <c r="C566">
        <v>230.88999899999999</v>
      </c>
      <c r="D566">
        <v>225.28999300000001</v>
      </c>
      <c r="E566">
        <v>229.86000100000001</v>
      </c>
      <c r="F566">
        <v>229.86000100000001</v>
      </c>
      <c r="G566">
        <f t="shared" si="8"/>
        <v>2.8042421897981562E-2</v>
      </c>
      <c r="H566">
        <v>31417900</v>
      </c>
    </row>
    <row r="567" spans="1:8">
      <c r="A567" s="1">
        <v>44650</v>
      </c>
      <c r="B567">
        <v>228.91000399999999</v>
      </c>
      <c r="C567">
        <v>231.14999399999999</v>
      </c>
      <c r="D567">
        <v>226.71000699999999</v>
      </c>
      <c r="E567">
        <v>227.85000600000001</v>
      </c>
      <c r="F567">
        <v>227.85000600000001</v>
      </c>
      <c r="G567">
        <f t="shared" si="8"/>
        <v>-8.7444313549793762E-3</v>
      </c>
      <c r="H567">
        <v>25588000</v>
      </c>
    </row>
    <row r="568" spans="1:8">
      <c r="A568" s="1">
        <v>44651</v>
      </c>
      <c r="B568">
        <v>228.449997</v>
      </c>
      <c r="C568">
        <v>228.490005</v>
      </c>
      <c r="D568">
        <v>222.259995</v>
      </c>
      <c r="E568">
        <v>222.36000100000001</v>
      </c>
      <c r="F568">
        <v>222.36000100000001</v>
      </c>
      <c r="G568">
        <f t="shared" si="8"/>
        <v>-2.4094820519776516E-2</v>
      </c>
      <c r="H568">
        <v>24192300</v>
      </c>
    </row>
    <row r="569" spans="1:8">
      <c r="A569" s="1">
        <v>44652</v>
      </c>
      <c r="B569">
        <v>224.550003</v>
      </c>
      <c r="C569">
        <v>227.279999</v>
      </c>
      <c r="D569">
        <v>222.699997</v>
      </c>
      <c r="E569">
        <v>224.85000600000001</v>
      </c>
      <c r="F569">
        <v>224.85000600000001</v>
      </c>
      <c r="G569">
        <f t="shared" si="8"/>
        <v>1.1198079640231784E-2</v>
      </c>
      <c r="H569">
        <v>19544800</v>
      </c>
    </row>
    <row r="570" spans="1:8">
      <c r="A570" s="1">
        <v>44655</v>
      </c>
      <c r="B570">
        <v>225.979996</v>
      </c>
      <c r="C570">
        <v>234.35000600000001</v>
      </c>
      <c r="D570">
        <v>225.86000100000001</v>
      </c>
      <c r="E570">
        <v>233.88999899999999</v>
      </c>
      <c r="F570">
        <v>233.88999899999999</v>
      </c>
      <c r="G570">
        <f t="shared" si="8"/>
        <v>4.0204548626963321E-2</v>
      </c>
      <c r="H570">
        <v>28054800</v>
      </c>
    </row>
    <row r="571" spans="1:8">
      <c r="A571" s="1">
        <v>44656</v>
      </c>
      <c r="B571">
        <v>234.08000200000001</v>
      </c>
      <c r="C571">
        <v>236.86000100000001</v>
      </c>
      <c r="D571">
        <v>231.020004</v>
      </c>
      <c r="E571">
        <v>231.83999600000001</v>
      </c>
      <c r="F571">
        <v>231.83999600000001</v>
      </c>
      <c r="G571">
        <f t="shared" si="8"/>
        <v>-8.7648168316935005E-3</v>
      </c>
      <c r="H571">
        <v>29727200</v>
      </c>
    </row>
    <row r="572" spans="1:8">
      <c r="A572" s="1">
        <v>44657</v>
      </c>
      <c r="B572">
        <v>226.91000399999999</v>
      </c>
      <c r="C572">
        <v>228.990005</v>
      </c>
      <c r="D572">
        <v>221.41000399999999</v>
      </c>
      <c r="E572">
        <v>223.300003</v>
      </c>
      <c r="F572">
        <v>223.300003</v>
      </c>
      <c r="G572">
        <f t="shared" si="8"/>
        <v>-3.6835719234570741E-2</v>
      </c>
      <c r="H572">
        <v>28995100</v>
      </c>
    </row>
    <row r="573" spans="1:8">
      <c r="A573" s="1">
        <v>44658</v>
      </c>
      <c r="B573">
        <v>223.929993</v>
      </c>
      <c r="C573">
        <v>225.520004</v>
      </c>
      <c r="D573">
        <v>218.55999800000001</v>
      </c>
      <c r="E573">
        <v>222.949997</v>
      </c>
      <c r="F573">
        <v>222.949997</v>
      </c>
      <c r="G573">
        <f t="shared" si="8"/>
        <v>-1.5674249677462004E-3</v>
      </c>
      <c r="H573">
        <v>21037200</v>
      </c>
    </row>
    <row r="574" spans="1:8">
      <c r="A574" s="1">
        <v>44659</v>
      </c>
      <c r="B574">
        <v>222.38000500000001</v>
      </c>
      <c r="C574">
        <v>225.13000500000001</v>
      </c>
      <c r="D574">
        <v>220.029999</v>
      </c>
      <c r="E574">
        <v>222.33000200000001</v>
      </c>
      <c r="F574">
        <v>222.33000200000001</v>
      </c>
      <c r="G574">
        <f t="shared" si="8"/>
        <v>-2.7808701876770314E-3</v>
      </c>
      <c r="H574">
        <v>18375700</v>
      </c>
    </row>
    <row r="575" spans="1:8">
      <c r="A575" s="1">
        <v>44662</v>
      </c>
      <c r="B575">
        <v>218.41999799999999</v>
      </c>
      <c r="C575">
        <v>220.61000100000001</v>
      </c>
      <c r="D575">
        <v>215.220001</v>
      </c>
      <c r="E575">
        <v>216.46000699999999</v>
      </c>
      <c r="F575">
        <v>216.46000699999999</v>
      </c>
      <c r="G575">
        <f t="shared" si="8"/>
        <v>-2.6402172208859209E-2</v>
      </c>
      <c r="H575">
        <v>20516600</v>
      </c>
    </row>
    <row r="576" spans="1:8">
      <c r="A576" s="1">
        <v>44663</v>
      </c>
      <c r="B576">
        <v>220.240005</v>
      </c>
      <c r="C576">
        <v>222.029999</v>
      </c>
      <c r="D576">
        <v>213.13000500000001</v>
      </c>
      <c r="E576">
        <v>214.13999899999999</v>
      </c>
      <c r="F576">
        <v>214.13999899999999</v>
      </c>
      <c r="G576">
        <f t="shared" si="8"/>
        <v>-1.0717952161943711E-2</v>
      </c>
      <c r="H576">
        <v>20128800</v>
      </c>
    </row>
    <row r="577" spans="1:8">
      <c r="A577" s="1">
        <v>44664</v>
      </c>
      <c r="B577">
        <v>211.820007</v>
      </c>
      <c r="C577">
        <v>216.61000100000001</v>
      </c>
      <c r="D577">
        <v>211.33000200000001</v>
      </c>
      <c r="E577">
        <v>214.990005</v>
      </c>
      <c r="F577">
        <v>214.990005</v>
      </c>
      <c r="G577">
        <f t="shared" si="8"/>
        <v>3.9693938730243072E-3</v>
      </c>
      <c r="H577">
        <v>19231800</v>
      </c>
    </row>
    <row r="578" spans="1:8">
      <c r="A578" s="1">
        <v>44665</v>
      </c>
      <c r="B578">
        <v>214.88999899999999</v>
      </c>
      <c r="C578">
        <v>214.990005</v>
      </c>
      <c r="D578">
        <v>210</v>
      </c>
      <c r="E578">
        <v>210.179993</v>
      </c>
      <c r="F578">
        <v>210.179993</v>
      </c>
      <c r="G578">
        <f t="shared" si="8"/>
        <v>-2.2373188930341237E-2</v>
      </c>
      <c r="H578">
        <v>18379500</v>
      </c>
    </row>
    <row r="579" spans="1:8">
      <c r="A579" s="1">
        <v>44669</v>
      </c>
      <c r="B579">
        <v>210</v>
      </c>
      <c r="C579">
        <v>213.38000500000001</v>
      </c>
      <c r="D579">
        <v>208.300003</v>
      </c>
      <c r="E579">
        <v>210.770004</v>
      </c>
      <c r="F579">
        <v>210.770004</v>
      </c>
      <c r="G579">
        <f t="shared" si="8"/>
        <v>2.8071701382157421E-3</v>
      </c>
      <c r="H579">
        <v>16580800</v>
      </c>
    </row>
    <row r="580" spans="1:8">
      <c r="A580" s="1">
        <v>44670</v>
      </c>
      <c r="B580">
        <v>210.520004</v>
      </c>
      <c r="C580">
        <v>218.429993</v>
      </c>
      <c r="D580">
        <v>209</v>
      </c>
      <c r="E580">
        <v>217.30999800000001</v>
      </c>
      <c r="F580">
        <v>217.30999800000001</v>
      </c>
      <c r="G580">
        <f t="shared" ref="G580:G643" si="9">(F580/F579)-1</f>
        <v>3.1029054779540655E-2</v>
      </c>
      <c r="H580">
        <v>20089900</v>
      </c>
    </row>
    <row r="581" spans="1:8">
      <c r="A581" s="1">
        <v>44671</v>
      </c>
      <c r="B581">
        <v>213.61000100000001</v>
      </c>
      <c r="C581">
        <v>214.16000399999999</v>
      </c>
      <c r="D581">
        <v>198.91999799999999</v>
      </c>
      <c r="E581">
        <v>200.41999799999999</v>
      </c>
      <c r="F581">
        <v>200.41999799999999</v>
      </c>
      <c r="G581">
        <f t="shared" si="9"/>
        <v>-7.7723069142911716E-2</v>
      </c>
      <c r="H581">
        <v>43036500</v>
      </c>
    </row>
    <row r="582" spans="1:8">
      <c r="A582" s="1">
        <v>44672</v>
      </c>
      <c r="B582">
        <v>201.60000600000001</v>
      </c>
      <c r="C582">
        <v>202.970001</v>
      </c>
      <c r="D582">
        <v>185.58000200000001</v>
      </c>
      <c r="E582">
        <v>188.070007</v>
      </c>
      <c r="F582">
        <v>188.070007</v>
      </c>
      <c r="G582">
        <f t="shared" si="9"/>
        <v>-6.1620552456047806E-2</v>
      </c>
      <c r="H582">
        <v>49954100</v>
      </c>
    </row>
    <row r="583" spans="1:8">
      <c r="A583" s="1">
        <v>44673</v>
      </c>
      <c r="B583">
        <v>190.36999499999999</v>
      </c>
      <c r="C583">
        <v>192.720001</v>
      </c>
      <c r="D583">
        <v>183.270004</v>
      </c>
      <c r="E583">
        <v>184.11000100000001</v>
      </c>
      <c r="F583">
        <v>184.11000100000001</v>
      </c>
      <c r="G583">
        <f t="shared" si="9"/>
        <v>-2.1056020910341089E-2</v>
      </c>
      <c r="H583">
        <v>36426800</v>
      </c>
    </row>
    <row r="584" spans="1:8">
      <c r="A584" s="1">
        <v>44676</v>
      </c>
      <c r="B584">
        <v>182.729996</v>
      </c>
      <c r="C584">
        <v>187.179993</v>
      </c>
      <c r="D584">
        <v>181.66000399999999</v>
      </c>
      <c r="E584">
        <v>186.990005</v>
      </c>
      <c r="F584">
        <v>186.990005</v>
      </c>
      <c r="G584">
        <f t="shared" si="9"/>
        <v>1.5642843867020417E-2</v>
      </c>
      <c r="H584">
        <v>29281100</v>
      </c>
    </row>
    <row r="585" spans="1:8">
      <c r="A585" s="1">
        <v>44677</v>
      </c>
      <c r="B585">
        <v>186.63000500000001</v>
      </c>
      <c r="C585">
        <v>187.19000199999999</v>
      </c>
      <c r="D585">
        <v>179.5</v>
      </c>
      <c r="E585">
        <v>180.949997</v>
      </c>
      <c r="F585">
        <v>180.949997</v>
      </c>
      <c r="G585">
        <f t="shared" si="9"/>
        <v>-3.230123449646416E-2</v>
      </c>
      <c r="H585">
        <v>31747400</v>
      </c>
    </row>
    <row r="586" spans="1:8">
      <c r="A586" s="1">
        <v>44678</v>
      </c>
      <c r="B586">
        <v>174.429993</v>
      </c>
      <c r="C586">
        <v>181.21000699999999</v>
      </c>
      <c r="D586">
        <v>169</v>
      </c>
      <c r="E586">
        <v>174.949997</v>
      </c>
      <c r="F586">
        <v>174.949997</v>
      </c>
      <c r="G586">
        <f t="shared" si="9"/>
        <v>-3.3158331580408928E-2</v>
      </c>
      <c r="H586">
        <v>71062900</v>
      </c>
    </row>
    <row r="587" spans="1:8">
      <c r="A587" s="1">
        <v>44679</v>
      </c>
      <c r="B587">
        <v>202.91999799999999</v>
      </c>
      <c r="C587">
        <v>208.529999</v>
      </c>
      <c r="D587">
        <v>192.89999399999999</v>
      </c>
      <c r="E587">
        <v>205.729996</v>
      </c>
      <c r="F587">
        <v>205.729996</v>
      </c>
      <c r="G587">
        <f t="shared" si="9"/>
        <v>0.17593597901004832</v>
      </c>
      <c r="H587">
        <v>100890600</v>
      </c>
    </row>
    <row r="588" spans="1:8">
      <c r="A588" s="1">
        <v>44680</v>
      </c>
      <c r="B588">
        <v>204.46000699999999</v>
      </c>
      <c r="C588">
        <v>212.479996</v>
      </c>
      <c r="D588">
        <v>199.89999399999999</v>
      </c>
      <c r="E588">
        <v>200.470001</v>
      </c>
      <c r="F588">
        <v>200.470001</v>
      </c>
      <c r="G588">
        <f t="shared" si="9"/>
        <v>-2.5567467565595026E-2</v>
      </c>
      <c r="H588">
        <v>49193400</v>
      </c>
    </row>
    <row r="589" spans="1:8">
      <c r="A589" s="1">
        <v>44683</v>
      </c>
      <c r="B589">
        <v>201.16999799999999</v>
      </c>
      <c r="C589">
        <v>211.88000500000001</v>
      </c>
      <c r="D589">
        <v>200.990005</v>
      </c>
      <c r="E589">
        <v>211.13000500000001</v>
      </c>
      <c r="F589">
        <v>211.13000500000001</v>
      </c>
      <c r="G589">
        <f t="shared" si="9"/>
        <v>5.3175058347009418E-2</v>
      </c>
      <c r="H589">
        <v>49915300</v>
      </c>
    </row>
    <row r="590" spans="1:8">
      <c r="A590" s="1">
        <v>44684</v>
      </c>
      <c r="B590">
        <v>210.449997</v>
      </c>
      <c r="C590">
        <v>214.89999399999999</v>
      </c>
      <c r="D590">
        <v>208.08999600000001</v>
      </c>
      <c r="E590">
        <v>212.029999</v>
      </c>
      <c r="F590">
        <v>212.029999</v>
      </c>
      <c r="G590">
        <f t="shared" si="9"/>
        <v>4.2627479689587577E-3</v>
      </c>
      <c r="H590">
        <v>41556300</v>
      </c>
    </row>
    <row r="591" spans="1:8">
      <c r="A591" s="1">
        <v>44685</v>
      </c>
      <c r="B591">
        <v>210.64999399999999</v>
      </c>
      <c r="C591">
        <v>224.300003</v>
      </c>
      <c r="D591">
        <v>206.96000699999999</v>
      </c>
      <c r="E591">
        <v>223.41000399999999</v>
      </c>
      <c r="F591">
        <v>223.41000399999999</v>
      </c>
      <c r="G591">
        <f t="shared" si="9"/>
        <v>5.3671674072874875E-2</v>
      </c>
      <c r="H591">
        <v>41375900</v>
      </c>
    </row>
    <row r="592" spans="1:8">
      <c r="A592" s="1">
        <v>44686</v>
      </c>
      <c r="B592">
        <v>218.740005</v>
      </c>
      <c r="C592">
        <v>220.16999799999999</v>
      </c>
      <c r="D592">
        <v>206.16000399999999</v>
      </c>
      <c r="E592">
        <v>208.279999</v>
      </c>
      <c r="F592">
        <v>208.279999</v>
      </c>
      <c r="G592">
        <f t="shared" si="9"/>
        <v>-6.7723041623507507E-2</v>
      </c>
      <c r="H592">
        <v>41129200</v>
      </c>
    </row>
    <row r="593" spans="1:8">
      <c r="A593" s="1">
        <v>44687</v>
      </c>
      <c r="B593">
        <v>207.33999600000001</v>
      </c>
      <c r="C593">
        <v>209.38000500000001</v>
      </c>
      <c r="D593">
        <v>201.020004</v>
      </c>
      <c r="E593">
        <v>203.770004</v>
      </c>
      <c r="F593">
        <v>203.770004</v>
      </c>
      <c r="G593">
        <f t="shared" si="9"/>
        <v>-2.1653519404904564E-2</v>
      </c>
      <c r="H593">
        <v>34747200</v>
      </c>
    </row>
    <row r="594" spans="1:8">
      <c r="A594" s="1">
        <v>44690</v>
      </c>
      <c r="B594">
        <v>199.83999600000001</v>
      </c>
      <c r="C594">
        <v>202.570007</v>
      </c>
      <c r="D594">
        <v>195.58000200000001</v>
      </c>
      <c r="E594">
        <v>196.21000699999999</v>
      </c>
      <c r="F594">
        <v>196.21000699999999</v>
      </c>
      <c r="G594">
        <f t="shared" si="9"/>
        <v>-3.7100637245902068E-2</v>
      </c>
      <c r="H594">
        <v>36303200</v>
      </c>
    </row>
    <row r="595" spans="1:8">
      <c r="A595" s="1">
        <v>44691</v>
      </c>
      <c r="B595">
        <v>199.509995</v>
      </c>
      <c r="C595">
        <v>202.96000699999999</v>
      </c>
      <c r="D595">
        <v>194.19000199999999</v>
      </c>
      <c r="E595">
        <v>197.64999399999999</v>
      </c>
      <c r="F595">
        <v>197.64999399999999</v>
      </c>
      <c r="G595">
        <f t="shared" si="9"/>
        <v>7.3390089629832289E-3</v>
      </c>
      <c r="H595">
        <v>34452500</v>
      </c>
    </row>
    <row r="596" spans="1:8">
      <c r="A596" s="1">
        <v>44692</v>
      </c>
      <c r="B596">
        <v>196.33000200000001</v>
      </c>
      <c r="C596">
        <v>200.66999799999999</v>
      </c>
      <c r="D596">
        <v>188.270004</v>
      </c>
      <c r="E596">
        <v>188.740005</v>
      </c>
      <c r="F596">
        <v>188.740005</v>
      </c>
      <c r="G596">
        <f t="shared" si="9"/>
        <v>-4.5079632028726446E-2</v>
      </c>
      <c r="H596">
        <v>31153400</v>
      </c>
    </row>
    <row r="597" spans="1:8">
      <c r="A597" s="1">
        <v>44693</v>
      </c>
      <c r="B597">
        <v>187.05999800000001</v>
      </c>
      <c r="C597">
        <v>198.050003</v>
      </c>
      <c r="D597">
        <v>184.779999</v>
      </c>
      <c r="E597">
        <v>191.240005</v>
      </c>
      <c r="F597">
        <v>191.240005</v>
      </c>
      <c r="G597">
        <f t="shared" si="9"/>
        <v>1.3245734522471908E-2</v>
      </c>
      <c r="H597">
        <v>38262200</v>
      </c>
    </row>
    <row r="598" spans="1:8">
      <c r="A598" s="1">
        <v>44694</v>
      </c>
      <c r="B598">
        <v>192.58000200000001</v>
      </c>
      <c r="C598">
        <v>199.88999899999999</v>
      </c>
      <c r="D598">
        <v>191.279999</v>
      </c>
      <c r="E598">
        <v>198.61999499999999</v>
      </c>
      <c r="F598">
        <v>198.61999499999999</v>
      </c>
      <c r="G598">
        <f t="shared" si="9"/>
        <v>3.8590199785865975E-2</v>
      </c>
      <c r="H598">
        <v>24549800</v>
      </c>
    </row>
    <row r="599" spans="1:8">
      <c r="A599" s="1">
        <v>44697</v>
      </c>
      <c r="B599">
        <v>197.050003</v>
      </c>
      <c r="C599">
        <v>205.36999499999999</v>
      </c>
      <c r="D599">
        <v>195.929993</v>
      </c>
      <c r="E599">
        <v>200.03999300000001</v>
      </c>
      <c r="F599">
        <v>200.03999300000001</v>
      </c>
      <c r="G599">
        <f t="shared" si="9"/>
        <v>7.1493204901149632E-3</v>
      </c>
      <c r="H599">
        <v>27112600</v>
      </c>
    </row>
    <row r="600" spans="1:8">
      <c r="A600" s="1">
        <v>44698</v>
      </c>
      <c r="B600">
        <v>202.11999499999999</v>
      </c>
      <c r="C600">
        <v>205.46000699999999</v>
      </c>
      <c r="D600">
        <v>198.36000100000001</v>
      </c>
      <c r="E600">
        <v>202.61999499999999</v>
      </c>
      <c r="F600">
        <v>202.61999499999999</v>
      </c>
      <c r="G600">
        <f t="shared" si="9"/>
        <v>1.2897430965217005E-2</v>
      </c>
      <c r="H600">
        <v>24872700</v>
      </c>
    </row>
    <row r="601" spans="1:8">
      <c r="A601" s="1">
        <v>44699</v>
      </c>
      <c r="B601">
        <v>200</v>
      </c>
      <c r="C601">
        <v>201</v>
      </c>
      <c r="D601">
        <v>191.63000500000001</v>
      </c>
      <c r="E601">
        <v>192.240005</v>
      </c>
      <c r="F601">
        <v>192.240005</v>
      </c>
      <c r="G601">
        <f t="shared" si="9"/>
        <v>-5.1228853302459076E-2</v>
      </c>
      <c r="H601">
        <v>23960000</v>
      </c>
    </row>
    <row r="602" spans="1:8">
      <c r="A602" s="1">
        <v>44700</v>
      </c>
      <c r="B602">
        <v>191.199997</v>
      </c>
      <c r="C602">
        <v>195.28999300000001</v>
      </c>
      <c r="D602">
        <v>189.60000600000001</v>
      </c>
      <c r="E602">
        <v>191.28999300000001</v>
      </c>
      <c r="F602">
        <v>191.28999300000001</v>
      </c>
      <c r="G602">
        <f t="shared" si="9"/>
        <v>-4.9418017857416618E-3</v>
      </c>
      <c r="H602">
        <v>24446900</v>
      </c>
    </row>
    <row r="603" spans="1:8">
      <c r="A603" s="1">
        <v>44701</v>
      </c>
      <c r="B603">
        <v>194.970001</v>
      </c>
      <c r="C603">
        <v>197.91000399999999</v>
      </c>
      <c r="D603">
        <v>187.86999499999999</v>
      </c>
      <c r="E603">
        <v>193.53999300000001</v>
      </c>
      <c r="F603">
        <v>193.53999300000001</v>
      </c>
      <c r="G603">
        <f t="shared" si="9"/>
        <v>1.1762246235222484E-2</v>
      </c>
      <c r="H603">
        <v>31465600</v>
      </c>
    </row>
    <row r="604" spans="1:8">
      <c r="A604" s="1">
        <v>44704</v>
      </c>
      <c r="B604">
        <v>195.19000199999999</v>
      </c>
      <c r="C604">
        <v>196.990005</v>
      </c>
      <c r="D604">
        <v>191.240005</v>
      </c>
      <c r="E604">
        <v>196.229996</v>
      </c>
      <c r="F604">
        <v>196.229996</v>
      </c>
      <c r="G604">
        <f t="shared" si="9"/>
        <v>1.3898951623915634E-2</v>
      </c>
      <c r="H604">
        <v>25059200</v>
      </c>
    </row>
    <row r="605" spans="1:8">
      <c r="A605" s="1">
        <v>44705</v>
      </c>
      <c r="B605">
        <v>180.550003</v>
      </c>
      <c r="C605">
        <v>183.679993</v>
      </c>
      <c r="D605">
        <v>176.11000100000001</v>
      </c>
      <c r="E605">
        <v>181.279999</v>
      </c>
      <c r="F605">
        <v>181.279999</v>
      </c>
      <c r="G605">
        <f t="shared" si="9"/>
        <v>-7.6186094403222659E-2</v>
      </c>
      <c r="H605">
        <v>50406300</v>
      </c>
    </row>
    <row r="606" spans="1:8">
      <c r="A606" s="1">
        <v>44706</v>
      </c>
      <c r="B606">
        <v>180.39999399999999</v>
      </c>
      <c r="C606">
        <v>185.449997</v>
      </c>
      <c r="D606">
        <v>179.320007</v>
      </c>
      <c r="E606">
        <v>183.83000200000001</v>
      </c>
      <c r="F606">
        <v>183.83000200000001</v>
      </c>
      <c r="G606">
        <f t="shared" si="9"/>
        <v>1.4066653872830237E-2</v>
      </c>
      <c r="H606">
        <v>28030200</v>
      </c>
    </row>
    <row r="607" spans="1:8">
      <c r="A607" s="1">
        <v>44707</v>
      </c>
      <c r="B607">
        <v>182.88000500000001</v>
      </c>
      <c r="C607">
        <v>192.83000200000001</v>
      </c>
      <c r="D607">
        <v>182.259995</v>
      </c>
      <c r="E607">
        <v>191.63000500000001</v>
      </c>
      <c r="F607">
        <v>191.63000500000001</v>
      </c>
      <c r="G607">
        <f t="shared" si="9"/>
        <v>4.243052230397093E-2</v>
      </c>
      <c r="H607">
        <v>23056500</v>
      </c>
    </row>
    <row r="608" spans="1:8">
      <c r="A608" s="1">
        <v>44708</v>
      </c>
      <c r="B608">
        <v>191.36000100000001</v>
      </c>
      <c r="C608">
        <v>195.33000200000001</v>
      </c>
      <c r="D608">
        <v>189.800003</v>
      </c>
      <c r="E608">
        <v>195.13000500000001</v>
      </c>
      <c r="F608">
        <v>195.13000500000001</v>
      </c>
      <c r="G608">
        <f t="shared" si="9"/>
        <v>1.8264363140834794E-2</v>
      </c>
      <c r="H608">
        <v>22562700</v>
      </c>
    </row>
    <row r="609" spans="1:8">
      <c r="A609" s="1">
        <v>44712</v>
      </c>
      <c r="B609">
        <v>194.88999899999999</v>
      </c>
      <c r="C609">
        <v>197.60000600000001</v>
      </c>
      <c r="D609">
        <v>192.009995</v>
      </c>
      <c r="E609">
        <v>193.63999899999999</v>
      </c>
      <c r="F609">
        <v>193.63999899999999</v>
      </c>
      <c r="G609">
        <f t="shared" si="9"/>
        <v>-7.6359655707487484E-3</v>
      </c>
      <c r="H609">
        <v>26131100</v>
      </c>
    </row>
    <row r="610" spans="1:8">
      <c r="A610" s="1">
        <v>44713</v>
      </c>
      <c r="B610">
        <v>196.509995</v>
      </c>
      <c r="C610">
        <v>199.529999</v>
      </c>
      <c r="D610">
        <v>185</v>
      </c>
      <c r="E610">
        <v>188.63999899999999</v>
      </c>
      <c r="F610">
        <v>188.63999899999999</v>
      </c>
      <c r="G610">
        <f t="shared" si="9"/>
        <v>-2.5821111473978031E-2</v>
      </c>
      <c r="H610">
        <v>36623500</v>
      </c>
    </row>
    <row r="611" spans="1:8">
      <c r="A611" s="1">
        <v>44714</v>
      </c>
      <c r="B611">
        <v>188.449997</v>
      </c>
      <c r="C611">
        <v>200.94000199999999</v>
      </c>
      <c r="D611">
        <v>187.729996</v>
      </c>
      <c r="E611">
        <v>198.86000100000001</v>
      </c>
      <c r="F611">
        <v>198.86000100000001</v>
      </c>
      <c r="G611">
        <f t="shared" si="9"/>
        <v>5.4177279761330022E-2</v>
      </c>
      <c r="H611">
        <v>31951600</v>
      </c>
    </row>
    <row r="612" spans="1:8">
      <c r="A612" s="1">
        <v>44715</v>
      </c>
      <c r="B612">
        <v>195.979996</v>
      </c>
      <c r="C612">
        <v>196.61000100000001</v>
      </c>
      <c r="D612">
        <v>189.779999</v>
      </c>
      <c r="E612">
        <v>190.779999</v>
      </c>
      <c r="F612">
        <v>190.779999</v>
      </c>
      <c r="G612">
        <f t="shared" si="9"/>
        <v>-4.0631609973692084E-2</v>
      </c>
      <c r="H612">
        <v>19465000</v>
      </c>
    </row>
    <row r="613" spans="1:8">
      <c r="A613" s="1">
        <v>44718</v>
      </c>
      <c r="B613">
        <v>193.990005</v>
      </c>
      <c r="C613">
        <v>196.91999799999999</v>
      </c>
      <c r="D613">
        <v>188.39999399999999</v>
      </c>
      <c r="E613">
        <v>194.25</v>
      </c>
      <c r="F613">
        <v>194.25</v>
      </c>
      <c r="G613">
        <f t="shared" si="9"/>
        <v>1.8188494696448787E-2</v>
      </c>
      <c r="H613">
        <v>30574200</v>
      </c>
    </row>
    <row r="614" spans="1:8">
      <c r="A614" s="1">
        <v>44719</v>
      </c>
      <c r="B614">
        <v>191.929993</v>
      </c>
      <c r="C614">
        <v>196.529999</v>
      </c>
      <c r="D614">
        <v>191.490005</v>
      </c>
      <c r="E614">
        <v>195.64999399999999</v>
      </c>
      <c r="F614">
        <v>195.64999399999999</v>
      </c>
      <c r="G614">
        <f t="shared" si="9"/>
        <v>7.2071763191763338E-3</v>
      </c>
      <c r="H614">
        <v>18828700</v>
      </c>
    </row>
    <row r="615" spans="1:8">
      <c r="A615" s="1">
        <v>44720</v>
      </c>
      <c r="B615">
        <v>194.66999799999999</v>
      </c>
      <c r="C615">
        <v>202.029999</v>
      </c>
      <c r="D615">
        <v>194.41000399999999</v>
      </c>
      <c r="E615">
        <v>196.63999899999999</v>
      </c>
      <c r="F615">
        <v>196.63999899999999</v>
      </c>
      <c r="G615">
        <f t="shared" si="9"/>
        <v>5.0600819338639802E-3</v>
      </c>
      <c r="H615">
        <v>22267200</v>
      </c>
    </row>
    <row r="616" spans="1:8">
      <c r="A616" s="1">
        <v>44721</v>
      </c>
      <c r="B616">
        <v>194.279999</v>
      </c>
      <c r="C616">
        <v>199.449997</v>
      </c>
      <c r="D616">
        <v>183.679993</v>
      </c>
      <c r="E616">
        <v>184</v>
      </c>
      <c r="F616">
        <v>184</v>
      </c>
      <c r="G616">
        <f t="shared" si="9"/>
        <v>-6.4279897601097868E-2</v>
      </c>
      <c r="H616">
        <v>23501600</v>
      </c>
    </row>
    <row r="617" spans="1:8">
      <c r="A617" s="1">
        <v>44722</v>
      </c>
      <c r="B617">
        <v>183.03999300000001</v>
      </c>
      <c r="C617">
        <v>183.10000600000001</v>
      </c>
      <c r="D617">
        <v>175.020004</v>
      </c>
      <c r="E617">
        <v>175.570007</v>
      </c>
      <c r="F617">
        <v>175.570007</v>
      </c>
      <c r="G617">
        <f t="shared" si="9"/>
        <v>-4.5815179347826085E-2</v>
      </c>
      <c r="H617">
        <v>27450800</v>
      </c>
    </row>
    <row r="618" spans="1:8">
      <c r="A618" s="1">
        <v>44725</v>
      </c>
      <c r="B618">
        <v>170.58999600000001</v>
      </c>
      <c r="C618">
        <v>172.58000200000001</v>
      </c>
      <c r="D618">
        <v>164.029999</v>
      </c>
      <c r="E618">
        <v>164.259995</v>
      </c>
      <c r="F618">
        <v>164.259995</v>
      </c>
      <c r="G618">
        <f t="shared" si="9"/>
        <v>-6.4418816136403101E-2</v>
      </c>
      <c r="H618">
        <v>31749300</v>
      </c>
    </row>
    <row r="619" spans="1:8">
      <c r="A619" s="1">
        <v>44726</v>
      </c>
      <c r="B619">
        <v>166.029999</v>
      </c>
      <c r="C619">
        <v>166.75</v>
      </c>
      <c r="D619">
        <v>161.36000100000001</v>
      </c>
      <c r="E619">
        <v>163.729996</v>
      </c>
      <c r="F619">
        <v>163.729996</v>
      </c>
      <c r="G619">
        <f t="shared" si="9"/>
        <v>-3.2265859986176926E-3</v>
      </c>
      <c r="H619">
        <v>27244300</v>
      </c>
    </row>
    <row r="620" spans="1:8">
      <c r="A620" s="1">
        <v>44727</v>
      </c>
      <c r="B620">
        <v>167.199997</v>
      </c>
      <c r="C620">
        <v>172.16000399999999</v>
      </c>
      <c r="D620">
        <v>163.979996</v>
      </c>
      <c r="E620">
        <v>169.35000600000001</v>
      </c>
      <c r="F620">
        <v>169.35000600000001</v>
      </c>
      <c r="G620">
        <f t="shared" si="9"/>
        <v>3.4324864944112132E-2</v>
      </c>
      <c r="H620">
        <v>30008300</v>
      </c>
    </row>
    <row r="621" spans="1:8">
      <c r="A621" s="1">
        <v>44728</v>
      </c>
      <c r="B621">
        <v>163.720001</v>
      </c>
      <c r="C621">
        <v>165.08000200000001</v>
      </c>
      <c r="D621">
        <v>159.61000100000001</v>
      </c>
      <c r="E621">
        <v>160.86999499999999</v>
      </c>
      <c r="F621">
        <v>160.86999499999999</v>
      </c>
      <c r="G621">
        <f t="shared" si="9"/>
        <v>-5.0073874812853636E-2</v>
      </c>
      <c r="H621">
        <v>26944100</v>
      </c>
    </row>
    <row r="622" spans="1:8">
      <c r="A622" s="1">
        <v>44729</v>
      </c>
      <c r="B622">
        <v>161.679993</v>
      </c>
      <c r="C622">
        <v>165.89999399999999</v>
      </c>
      <c r="D622">
        <v>159.89999399999999</v>
      </c>
      <c r="E622">
        <v>163.740005</v>
      </c>
      <c r="F622">
        <v>163.740005</v>
      </c>
      <c r="G622">
        <f t="shared" si="9"/>
        <v>1.7840555039490225E-2</v>
      </c>
      <c r="H622">
        <v>31374200</v>
      </c>
    </row>
    <row r="623" spans="1:8">
      <c r="A623" s="1">
        <v>44733</v>
      </c>
      <c r="B623">
        <v>165.929993</v>
      </c>
      <c r="C623">
        <v>167.759995</v>
      </c>
      <c r="D623">
        <v>155.970001</v>
      </c>
      <c r="E623">
        <v>157.050003</v>
      </c>
      <c r="F623">
        <v>157.050003</v>
      </c>
      <c r="G623">
        <f t="shared" si="9"/>
        <v>-4.0857467910789369E-2</v>
      </c>
      <c r="H623">
        <v>50724900</v>
      </c>
    </row>
    <row r="624" spans="1:8">
      <c r="A624" s="1">
        <v>44734</v>
      </c>
      <c r="B624">
        <v>158.38000500000001</v>
      </c>
      <c r="C624">
        <v>160.78999300000001</v>
      </c>
      <c r="D624">
        <v>155.44000199999999</v>
      </c>
      <c r="E624">
        <v>155.85000600000001</v>
      </c>
      <c r="F624">
        <v>155.85000600000001</v>
      </c>
      <c r="G624">
        <f t="shared" si="9"/>
        <v>-7.6408594528966089E-3</v>
      </c>
      <c r="H624">
        <v>47267800</v>
      </c>
    </row>
    <row r="625" spans="1:8">
      <c r="A625" s="1">
        <v>44735</v>
      </c>
      <c r="B625">
        <v>156.270004</v>
      </c>
      <c r="C625">
        <v>159.75</v>
      </c>
      <c r="D625">
        <v>154.25</v>
      </c>
      <c r="E625">
        <v>158.75</v>
      </c>
      <c r="F625">
        <v>158.75</v>
      </c>
      <c r="G625">
        <f t="shared" si="9"/>
        <v>1.8607596332078424E-2</v>
      </c>
      <c r="H625">
        <v>40499200</v>
      </c>
    </row>
    <row r="626" spans="1:8">
      <c r="A626" s="1">
        <v>44736</v>
      </c>
      <c r="B626">
        <v>161.729996</v>
      </c>
      <c r="C626">
        <v>170.25</v>
      </c>
      <c r="D626">
        <v>161.300003</v>
      </c>
      <c r="E626">
        <v>170.16000399999999</v>
      </c>
      <c r="F626">
        <v>170.16000399999999</v>
      </c>
      <c r="G626">
        <f t="shared" si="9"/>
        <v>7.1874040944881701E-2</v>
      </c>
      <c r="H626">
        <v>68736000</v>
      </c>
    </row>
    <row r="627" spans="1:8">
      <c r="A627" s="1">
        <v>44739</v>
      </c>
      <c r="B627">
        <v>171.320007</v>
      </c>
      <c r="C627">
        <v>171.75</v>
      </c>
      <c r="D627">
        <v>168.009995</v>
      </c>
      <c r="E627">
        <v>169.490005</v>
      </c>
      <c r="F627">
        <v>169.490005</v>
      </c>
      <c r="G627">
        <f t="shared" si="9"/>
        <v>-3.9374646465099028E-3</v>
      </c>
      <c r="H627">
        <v>29174600</v>
      </c>
    </row>
    <row r="628" spans="1:8">
      <c r="A628" s="1">
        <v>44740</v>
      </c>
      <c r="B628">
        <v>169.89999399999999</v>
      </c>
      <c r="C628">
        <v>171.300003</v>
      </c>
      <c r="D628">
        <v>160.61000100000001</v>
      </c>
      <c r="E628">
        <v>160.679993</v>
      </c>
      <c r="F628">
        <v>160.679993</v>
      </c>
      <c r="G628">
        <f t="shared" si="9"/>
        <v>-5.197953708243741E-2</v>
      </c>
      <c r="H628">
        <v>27744500</v>
      </c>
    </row>
    <row r="629" spans="1:8">
      <c r="A629" s="1">
        <v>44741</v>
      </c>
      <c r="B629">
        <v>163.570007</v>
      </c>
      <c r="C629">
        <v>166.33000200000001</v>
      </c>
      <c r="D629">
        <v>160.320007</v>
      </c>
      <c r="E629">
        <v>163.94000199999999</v>
      </c>
      <c r="F629">
        <v>163.94000199999999</v>
      </c>
      <c r="G629">
        <f t="shared" si="9"/>
        <v>2.0288829611786241E-2</v>
      </c>
      <c r="H629">
        <v>28595200</v>
      </c>
    </row>
    <row r="630" spans="1:8">
      <c r="A630" s="1">
        <v>44742</v>
      </c>
      <c r="B630">
        <v>162.14999399999999</v>
      </c>
      <c r="C630">
        <v>165.229996</v>
      </c>
      <c r="D630">
        <v>158.490005</v>
      </c>
      <c r="E630">
        <v>161.25</v>
      </c>
      <c r="F630">
        <v>161.25</v>
      </c>
      <c r="G630">
        <f t="shared" si="9"/>
        <v>-1.6408454112377013E-2</v>
      </c>
      <c r="H630">
        <v>35250600</v>
      </c>
    </row>
    <row r="631" spans="1:8">
      <c r="A631" s="1">
        <v>44743</v>
      </c>
      <c r="B631">
        <v>160.30999800000001</v>
      </c>
      <c r="C631">
        <v>160.61999499999999</v>
      </c>
      <c r="D631">
        <v>155</v>
      </c>
      <c r="E631">
        <v>160.029999</v>
      </c>
      <c r="F631">
        <v>160.029999</v>
      </c>
      <c r="G631">
        <f t="shared" si="9"/>
        <v>-7.5658976744186202E-3</v>
      </c>
      <c r="H631">
        <v>31423900</v>
      </c>
    </row>
    <row r="632" spans="1:8">
      <c r="A632" s="1">
        <v>44747</v>
      </c>
      <c r="B632">
        <v>158.13999899999999</v>
      </c>
      <c r="C632">
        <v>168.25</v>
      </c>
      <c r="D632">
        <v>157.020004</v>
      </c>
      <c r="E632">
        <v>168.19000199999999</v>
      </c>
      <c r="F632">
        <v>168.19000199999999</v>
      </c>
      <c r="G632">
        <f t="shared" si="9"/>
        <v>5.0990458357748292E-2</v>
      </c>
      <c r="H632">
        <v>28618600</v>
      </c>
    </row>
    <row r="633" spans="1:8">
      <c r="A633" s="1">
        <v>44748</v>
      </c>
      <c r="B633">
        <v>168.199997</v>
      </c>
      <c r="C633">
        <v>171.58999600000001</v>
      </c>
      <c r="D633">
        <v>165.46000699999999</v>
      </c>
      <c r="E633">
        <v>169.770004</v>
      </c>
      <c r="F633">
        <v>169.770004</v>
      </c>
      <c r="G633">
        <f t="shared" si="9"/>
        <v>9.39414936210059E-3</v>
      </c>
      <c r="H633">
        <v>23085900</v>
      </c>
    </row>
    <row r="634" spans="1:8">
      <c r="A634" s="1">
        <v>44749</v>
      </c>
      <c r="B634">
        <v>169.449997</v>
      </c>
      <c r="C634">
        <v>172.720001</v>
      </c>
      <c r="D634">
        <v>167.779999</v>
      </c>
      <c r="E634">
        <v>172.19000199999999</v>
      </c>
      <c r="F634">
        <v>172.19000199999999</v>
      </c>
      <c r="G634">
        <f t="shared" si="9"/>
        <v>1.4254567609010449E-2</v>
      </c>
      <c r="H634">
        <v>24083400</v>
      </c>
    </row>
    <row r="635" spans="1:8">
      <c r="A635" s="1">
        <v>44750</v>
      </c>
      <c r="B635">
        <v>169.979996</v>
      </c>
      <c r="C635">
        <v>172.39999399999999</v>
      </c>
      <c r="D635">
        <v>168.14999399999999</v>
      </c>
      <c r="E635">
        <v>170.88000500000001</v>
      </c>
      <c r="F635">
        <v>170.88000500000001</v>
      </c>
      <c r="G635">
        <f t="shared" si="9"/>
        <v>-7.6078575107977331E-3</v>
      </c>
      <c r="H635">
        <v>19249200</v>
      </c>
    </row>
    <row r="636" spans="1:8">
      <c r="A636" s="1">
        <v>44753</v>
      </c>
      <c r="B636">
        <v>167.070007</v>
      </c>
      <c r="C636">
        <v>167.490005</v>
      </c>
      <c r="D636">
        <v>161.91000399999999</v>
      </c>
      <c r="E636">
        <v>162.88000500000001</v>
      </c>
      <c r="F636">
        <v>162.88000500000001</v>
      </c>
      <c r="G636">
        <f t="shared" si="9"/>
        <v>-4.6816478030884845E-2</v>
      </c>
      <c r="H636">
        <v>21885600</v>
      </c>
    </row>
    <row r="637" spans="1:8">
      <c r="A637" s="1">
        <v>44754</v>
      </c>
      <c r="B637">
        <v>164.800003</v>
      </c>
      <c r="C637">
        <v>165.91000399999999</v>
      </c>
      <c r="D637">
        <v>162.10000600000001</v>
      </c>
      <c r="E637">
        <v>163.270004</v>
      </c>
      <c r="F637">
        <v>163.270004</v>
      </c>
      <c r="G637">
        <f t="shared" si="9"/>
        <v>2.3943945728635008E-3</v>
      </c>
      <c r="H637">
        <v>16639700</v>
      </c>
    </row>
    <row r="638" spans="1:8">
      <c r="A638" s="1">
        <v>44755</v>
      </c>
      <c r="B638">
        <v>160.16000399999999</v>
      </c>
      <c r="C638">
        <v>164.979996</v>
      </c>
      <c r="D638">
        <v>159.61000100000001</v>
      </c>
      <c r="E638">
        <v>163.490005</v>
      </c>
      <c r="F638">
        <v>163.490005</v>
      </c>
      <c r="G638">
        <f t="shared" si="9"/>
        <v>1.3474673523006242E-3</v>
      </c>
      <c r="H638">
        <v>16555100</v>
      </c>
    </row>
    <row r="639" spans="1:8">
      <c r="A639" s="1">
        <v>44756</v>
      </c>
      <c r="B639">
        <v>161.220001</v>
      </c>
      <c r="C639">
        <v>162.58999600000001</v>
      </c>
      <c r="D639">
        <v>157.279999</v>
      </c>
      <c r="E639">
        <v>158.050003</v>
      </c>
      <c r="F639">
        <v>158.050003</v>
      </c>
      <c r="G639">
        <f t="shared" si="9"/>
        <v>-3.3274217589020161E-2</v>
      </c>
      <c r="H639">
        <v>23765200</v>
      </c>
    </row>
    <row r="640" spans="1:8">
      <c r="A640" s="1">
        <v>44757</v>
      </c>
      <c r="B640">
        <v>160.53999300000001</v>
      </c>
      <c r="C640">
        <v>164.979996</v>
      </c>
      <c r="D640">
        <v>159.820007</v>
      </c>
      <c r="E640">
        <v>164.699997</v>
      </c>
      <c r="F640">
        <v>164.699997</v>
      </c>
      <c r="G640">
        <f t="shared" si="9"/>
        <v>4.207525386760036E-2</v>
      </c>
      <c r="H640">
        <v>23342800</v>
      </c>
    </row>
    <row r="641" spans="1:8">
      <c r="A641" s="1">
        <v>44760</v>
      </c>
      <c r="B641">
        <v>166.75</v>
      </c>
      <c r="C641">
        <v>171.69000199999999</v>
      </c>
      <c r="D641">
        <v>165.63999899999999</v>
      </c>
      <c r="E641">
        <v>167.229996</v>
      </c>
      <c r="F641">
        <v>167.229996</v>
      </c>
      <c r="G641">
        <f t="shared" si="9"/>
        <v>1.5361257110405369E-2</v>
      </c>
      <c r="H641">
        <v>23574300</v>
      </c>
    </row>
    <row r="642" spans="1:8">
      <c r="A642" s="1">
        <v>44761</v>
      </c>
      <c r="B642">
        <v>170.36999499999999</v>
      </c>
      <c r="C642">
        <v>176.490005</v>
      </c>
      <c r="D642">
        <v>169.509995</v>
      </c>
      <c r="E642">
        <v>175.779999</v>
      </c>
      <c r="F642">
        <v>175.779999</v>
      </c>
      <c r="G642">
        <f t="shared" si="9"/>
        <v>5.1127209259755002E-2</v>
      </c>
      <c r="H642">
        <v>25933700</v>
      </c>
    </row>
    <row r="643" spans="1:8">
      <c r="A643" s="1">
        <v>44762</v>
      </c>
      <c r="B643">
        <v>177.490005</v>
      </c>
      <c r="C643">
        <v>183.60000600000001</v>
      </c>
      <c r="D643">
        <v>176.699997</v>
      </c>
      <c r="E643">
        <v>183.08999600000001</v>
      </c>
      <c r="F643">
        <v>183.08999600000001</v>
      </c>
      <c r="G643">
        <f t="shared" si="9"/>
        <v>4.1586056670759319E-2</v>
      </c>
      <c r="H643">
        <v>24784300</v>
      </c>
    </row>
    <row r="644" spans="1:8">
      <c r="A644" s="1">
        <v>44763</v>
      </c>
      <c r="B644">
        <v>180.63000500000001</v>
      </c>
      <c r="C644">
        <v>183.85000600000001</v>
      </c>
      <c r="D644">
        <v>178.86999499999999</v>
      </c>
      <c r="E644">
        <v>183.16999799999999</v>
      </c>
      <c r="F644">
        <v>183.16999799999999</v>
      </c>
      <c r="G644">
        <f t="shared" ref="G644:G707" si="10">(F644/F643)-1</f>
        <v>4.3695451279579522E-4</v>
      </c>
      <c r="H644">
        <v>27195800</v>
      </c>
    </row>
    <row r="645" spans="1:8">
      <c r="A645" s="1">
        <v>44764</v>
      </c>
      <c r="B645">
        <v>173.070007</v>
      </c>
      <c r="C645">
        <v>175.60000600000001</v>
      </c>
      <c r="D645">
        <v>168.41000399999999</v>
      </c>
      <c r="E645">
        <v>169.270004</v>
      </c>
      <c r="F645">
        <v>169.270004</v>
      </c>
      <c r="G645">
        <f t="shared" si="10"/>
        <v>-7.5885757229740225E-2</v>
      </c>
      <c r="H645">
        <v>42583900</v>
      </c>
    </row>
    <row r="646" spans="1:8">
      <c r="A646" s="1">
        <v>44767</v>
      </c>
      <c r="B646">
        <v>169</v>
      </c>
      <c r="C646">
        <v>170.570007</v>
      </c>
      <c r="D646">
        <v>164.80999800000001</v>
      </c>
      <c r="E646">
        <v>166.64999399999999</v>
      </c>
      <c r="F646">
        <v>166.64999399999999</v>
      </c>
      <c r="G646">
        <f t="shared" si="10"/>
        <v>-1.5478288758119296E-2</v>
      </c>
      <c r="H646">
        <v>26166300</v>
      </c>
    </row>
    <row r="647" spans="1:8">
      <c r="A647" s="1">
        <v>44768</v>
      </c>
      <c r="B647">
        <v>165.94000199999999</v>
      </c>
      <c r="C647">
        <v>166</v>
      </c>
      <c r="D647">
        <v>157.949997</v>
      </c>
      <c r="E647">
        <v>159.14999399999999</v>
      </c>
      <c r="F647">
        <v>159.14999399999999</v>
      </c>
      <c r="G647">
        <f t="shared" si="10"/>
        <v>-4.5004502070369101E-2</v>
      </c>
      <c r="H647">
        <v>28468400</v>
      </c>
    </row>
    <row r="648" spans="1:8">
      <c r="A648" s="1">
        <v>44769</v>
      </c>
      <c r="B648">
        <v>162.58999600000001</v>
      </c>
      <c r="C648">
        <v>170.86999499999999</v>
      </c>
      <c r="D648">
        <v>162.020004</v>
      </c>
      <c r="E648">
        <v>169.58000200000001</v>
      </c>
      <c r="F648">
        <v>169.58000200000001</v>
      </c>
      <c r="G648">
        <f t="shared" si="10"/>
        <v>6.5535710921861723E-2</v>
      </c>
      <c r="H648">
        <v>43846600</v>
      </c>
    </row>
    <row r="649" spans="1:8">
      <c r="A649" s="1">
        <v>44770</v>
      </c>
      <c r="B649">
        <v>161.05999800000001</v>
      </c>
      <c r="C649">
        <v>161.509995</v>
      </c>
      <c r="D649">
        <v>154.85000600000001</v>
      </c>
      <c r="E649">
        <v>160.720001</v>
      </c>
      <c r="F649">
        <v>160.720001</v>
      </c>
      <c r="G649">
        <f t="shared" si="10"/>
        <v>-5.2246732489129255E-2</v>
      </c>
      <c r="H649">
        <v>73214300</v>
      </c>
    </row>
    <row r="650" spans="1:8">
      <c r="A650" s="1">
        <v>44771</v>
      </c>
      <c r="B650">
        <v>157.69000199999999</v>
      </c>
      <c r="C650">
        <v>160.13999899999999</v>
      </c>
      <c r="D650">
        <v>155.16999799999999</v>
      </c>
      <c r="E650">
        <v>159.10000600000001</v>
      </c>
      <c r="F650">
        <v>159.10000600000001</v>
      </c>
      <c r="G650">
        <f t="shared" si="10"/>
        <v>-1.0079610440022257E-2</v>
      </c>
      <c r="H650">
        <v>42065400</v>
      </c>
    </row>
    <row r="651" spans="1:8">
      <c r="A651" s="1">
        <v>44774</v>
      </c>
      <c r="B651">
        <v>157.25</v>
      </c>
      <c r="C651">
        <v>165.19000199999999</v>
      </c>
      <c r="D651">
        <v>155.229996</v>
      </c>
      <c r="E651">
        <v>159.929993</v>
      </c>
      <c r="F651">
        <v>159.929993</v>
      </c>
      <c r="G651">
        <f t="shared" si="10"/>
        <v>5.2167628453765325E-3</v>
      </c>
      <c r="H651">
        <v>40596700</v>
      </c>
    </row>
    <row r="652" spans="1:8">
      <c r="A652" s="1">
        <v>44775</v>
      </c>
      <c r="B652">
        <v>158.30999800000001</v>
      </c>
      <c r="C652">
        <v>162.240005</v>
      </c>
      <c r="D652">
        <v>158.009995</v>
      </c>
      <c r="E652">
        <v>160.19000199999999</v>
      </c>
      <c r="F652">
        <v>160.19000199999999</v>
      </c>
      <c r="G652">
        <f t="shared" si="10"/>
        <v>1.6257675944499894E-3</v>
      </c>
      <c r="H652">
        <v>27374500</v>
      </c>
    </row>
    <row r="653" spans="1:8">
      <c r="A653" s="1">
        <v>44776</v>
      </c>
      <c r="B653">
        <v>162.69000199999999</v>
      </c>
      <c r="C653">
        <v>169.53999300000001</v>
      </c>
      <c r="D653">
        <v>161.570007</v>
      </c>
      <c r="E653">
        <v>168.800003</v>
      </c>
      <c r="F653">
        <v>168.800003</v>
      </c>
      <c r="G653">
        <f t="shared" si="10"/>
        <v>5.3748679021803136E-2</v>
      </c>
      <c r="H653">
        <v>31721900</v>
      </c>
    </row>
    <row r="654" spans="1:8">
      <c r="A654" s="1">
        <v>44777</v>
      </c>
      <c r="B654">
        <v>168.300003</v>
      </c>
      <c r="C654">
        <v>172.14999399999999</v>
      </c>
      <c r="D654">
        <v>166.800003</v>
      </c>
      <c r="E654">
        <v>170.570007</v>
      </c>
      <c r="F654">
        <v>170.570007</v>
      </c>
      <c r="G654">
        <f t="shared" si="10"/>
        <v>1.0485805500844769E-2</v>
      </c>
      <c r="H654">
        <v>23938200</v>
      </c>
    </row>
    <row r="655" spans="1:8">
      <c r="A655" s="1">
        <v>44778</v>
      </c>
      <c r="B655">
        <v>166.990005</v>
      </c>
      <c r="C655">
        <v>171.61000100000001</v>
      </c>
      <c r="D655">
        <v>165.800003</v>
      </c>
      <c r="E655">
        <v>167.11000100000001</v>
      </c>
      <c r="F655">
        <v>167.11000100000001</v>
      </c>
      <c r="G655">
        <f t="shared" si="10"/>
        <v>-2.0284961353141062E-2</v>
      </c>
      <c r="H655">
        <v>25832700</v>
      </c>
    </row>
    <row r="656" spans="1:8">
      <c r="A656" s="1">
        <v>44781</v>
      </c>
      <c r="B656">
        <v>168</v>
      </c>
      <c r="C656">
        <v>177.509995</v>
      </c>
      <c r="D656">
        <v>167.13000500000001</v>
      </c>
      <c r="E656">
        <v>170.25</v>
      </c>
      <c r="F656">
        <v>170.25</v>
      </c>
      <c r="G656">
        <f t="shared" si="10"/>
        <v>1.879001245413181E-2</v>
      </c>
      <c r="H656">
        <v>27299100</v>
      </c>
    </row>
    <row r="657" spans="1:8">
      <c r="A657" s="1">
        <v>44782</v>
      </c>
      <c r="B657">
        <v>168.949997</v>
      </c>
      <c r="C657">
        <v>169.529999</v>
      </c>
      <c r="D657">
        <v>166.60000600000001</v>
      </c>
      <c r="E657">
        <v>168.529999</v>
      </c>
      <c r="F657">
        <v>168.529999</v>
      </c>
      <c r="G657">
        <f t="shared" si="10"/>
        <v>-1.0102795888399352E-2</v>
      </c>
      <c r="H657">
        <v>18655100</v>
      </c>
    </row>
    <row r="658" spans="1:8">
      <c r="A658" s="1">
        <v>44783</v>
      </c>
      <c r="B658">
        <v>175.990005</v>
      </c>
      <c r="C658">
        <v>180.479996</v>
      </c>
      <c r="D658">
        <v>173.949997</v>
      </c>
      <c r="E658">
        <v>178.33999600000001</v>
      </c>
      <c r="F658">
        <v>178.33999600000001</v>
      </c>
      <c r="G658">
        <f t="shared" si="10"/>
        <v>5.820920345463243E-2</v>
      </c>
      <c r="H658">
        <v>30262100</v>
      </c>
    </row>
    <row r="659" spans="1:8">
      <c r="A659" s="1">
        <v>44784</v>
      </c>
      <c r="B659">
        <v>179.71000699999999</v>
      </c>
      <c r="C659">
        <v>183.10000600000001</v>
      </c>
      <c r="D659">
        <v>176.36999499999999</v>
      </c>
      <c r="E659">
        <v>177.490005</v>
      </c>
      <c r="F659">
        <v>177.490005</v>
      </c>
      <c r="G659">
        <f t="shared" si="10"/>
        <v>-4.7661266068438346E-3</v>
      </c>
      <c r="H659">
        <v>24079100</v>
      </c>
    </row>
    <row r="660" spans="1:8">
      <c r="A660" s="1">
        <v>44785</v>
      </c>
      <c r="B660">
        <v>180.80999800000001</v>
      </c>
      <c r="C660">
        <v>181.46000699999999</v>
      </c>
      <c r="D660">
        <v>178.91000399999999</v>
      </c>
      <c r="E660">
        <v>180.5</v>
      </c>
      <c r="F660">
        <v>180.5</v>
      </c>
      <c r="G660">
        <f t="shared" si="10"/>
        <v>1.6958673250361267E-2</v>
      </c>
      <c r="H660">
        <v>21274000</v>
      </c>
    </row>
    <row r="661" spans="1:8">
      <c r="A661" s="1">
        <v>44788</v>
      </c>
      <c r="B661">
        <v>178.96000699999999</v>
      </c>
      <c r="C661">
        <v>181.44000199999999</v>
      </c>
      <c r="D661">
        <v>178.199997</v>
      </c>
      <c r="E661">
        <v>180.88999899999999</v>
      </c>
      <c r="F661">
        <v>180.88999899999999</v>
      </c>
      <c r="G661">
        <f t="shared" si="10"/>
        <v>2.1606592797782653E-3</v>
      </c>
      <c r="H661">
        <v>15878700</v>
      </c>
    </row>
    <row r="662" spans="1:8">
      <c r="A662" s="1">
        <v>44789</v>
      </c>
      <c r="B662">
        <v>179.44000199999999</v>
      </c>
      <c r="C662">
        <v>180.990005</v>
      </c>
      <c r="D662">
        <v>177.03999300000001</v>
      </c>
      <c r="E662">
        <v>179.470001</v>
      </c>
      <c r="F662">
        <v>179.470001</v>
      </c>
      <c r="G662">
        <f t="shared" si="10"/>
        <v>-7.8500636179449357E-3</v>
      </c>
      <c r="H662">
        <v>21156700</v>
      </c>
    </row>
    <row r="663" spans="1:8">
      <c r="A663" s="1">
        <v>44790</v>
      </c>
      <c r="B663">
        <v>176.759995</v>
      </c>
      <c r="C663">
        <v>178.13999899999999</v>
      </c>
      <c r="D663">
        <v>174.16999799999999</v>
      </c>
      <c r="E663">
        <v>174.85000600000001</v>
      </c>
      <c r="F663">
        <v>174.85000600000001</v>
      </c>
      <c r="G663">
        <f t="shared" si="10"/>
        <v>-2.5742435918301387E-2</v>
      </c>
      <c r="H663">
        <v>20118100</v>
      </c>
    </row>
    <row r="664" spans="1:8">
      <c r="A664" s="1">
        <v>44791</v>
      </c>
      <c r="B664">
        <v>174.33999600000001</v>
      </c>
      <c r="C664">
        <v>175.759995</v>
      </c>
      <c r="D664">
        <v>171.86000100000001</v>
      </c>
      <c r="E664">
        <v>174.66000399999999</v>
      </c>
      <c r="F664">
        <v>174.66000399999999</v>
      </c>
      <c r="G664">
        <f t="shared" si="10"/>
        <v>-1.0866570973981915E-3</v>
      </c>
      <c r="H664">
        <v>18844500</v>
      </c>
    </row>
    <row r="665" spans="1:8">
      <c r="A665" s="1">
        <v>44792</v>
      </c>
      <c r="B665">
        <v>170.199997</v>
      </c>
      <c r="C665">
        <v>172.320007</v>
      </c>
      <c r="D665">
        <v>167.050003</v>
      </c>
      <c r="E665">
        <v>167.96000699999999</v>
      </c>
      <c r="F665">
        <v>167.96000699999999</v>
      </c>
      <c r="G665">
        <f t="shared" si="10"/>
        <v>-3.8360224702617018E-2</v>
      </c>
      <c r="H665">
        <v>26240800</v>
      </c>
    </row>
    <row r="666" spans="1:8">
      <c r="A666" s="1">
        <v>44795</v>
      </c>
      <c r="B666">
        <v>165.490005</v>
      </c>
      <c r="C666">
        <v>165.490005</v>
      </c>
      <c r="D666">
        <v>162.259995</v>
      </c>
      <c r="E666">
        <v>163.050003</v>
      </c>
      <c r="F666">
        <v>163.050003</v>
      </c>
      <c r="G666">
        <f t="shared" si="10"/>
        <v>-2.9233173347033681E-2</v>
      </c>
      <c r="H666">
        <v>19499700</v>
      </c>
    </row>
    <row r="667" spans="1:8">
      <c r="A667" s="1">
        <v>44796</v>
      </c>
      <c r="B667">
        <v>162.479996</v>
      </c>
      <c r="C667">
        <v>165.050003</v>
      </c>
      <c r="D667">
        <v>160.699997</v>
      </c>
      <c r="E667">
        <v>161.11000100000001</v>
      </c>
      <c r="F667">
        <v>161.11000100000001</v>
      </c>
      <c r="G667">
        <f t="shared" si="10"/>
        <v>-1.1898202786294942E-2</v>
      </c>
      <c r="H667">
        <v>18111800</v>
      </c>
    </row>
    <row r="668" spans="1:8">
      <c r="A668" s="1">
        <v>44797</v>
      </c>
      <c r="B668">
        <v>160.60000600000001</v>
      </c>
      <c r="C668">
        <v>165.46000699999999</v>
      </c>
      <c r="D668">
        <v>159.770004</v>
      </c>
      <c r="E668">
        <v>163.259995</v>
      </c>
      <c r="F668">
        <v>163.259995</v>
      </c>
      <c r="G668">
        <f t="shared" si="10"/>
        <v>1.3344882295668326E-2</v>
      </c>
      <c r="H668">
        <v>20891500</v>
      </c>
    </row>
    <row r="669" spans="1:8">
      <c r="A669" s="1">
        <v>44798</v>
      </c>
      <c r="B669">
        <v>165.179993</v>
      </c>
      <c r="C669">
        <v>168.88000500000001</v>
      </c>
      <c r="D669">
        <v>164.020004</v>
      </c>
      <c r="E669">
        <v>168.779999</v>
      </c>
      <c r="F669">
        <v>168.779999</v>
      </c>
      <c r="G669">
        <f t="shared" si="10"/>
        <v>3.3811124397008507E-2</v>
      </c>
      <c r="H669">
        <v>15550500</v>
      </c>
    </row>
    <row r="670" spans="1:8">
      <c r="A670" s="1">
        <v>44799</v>
      </c>
      <c r="B670">
        <v>168.479996</v>
      </c>
      <c r="C670">
        <v>170.91999799999999</v>
      </c>
      <c r="D670">
        <v>161.66999799999999</v>
      </c>
      <c r="E670">
        <v>161.779999</v>
      </c>
      <c r="F670">
        <v>161.779999</v>
      </c>
      <c r="G670">
        <f t="shared" si="10"/>
        <v>-4.1474108552400191E-2</v>
      </c>
      <c r="H670">
        <v>24023600</v>
      </c>
    </row>
    <row r="671" spans="1:8">
      <c r="A671" s="1">
        <v>44802</v>
      </c>
      <c r="B671">
        <v>160.66000399999999</v>
      </c>
      <c r="C671">
        <v>163.050003</v>
      </c>
      <c r="D671">
        <v>159.009995</v>
      </c>
      <c r="E671">
        <v>159.16999799999999</v>
      </c>
      <c r="F671">
        <v>159.16999799999999</v>
      </c>
      <c r="G671">
        <f t="shared" si="10"/>
        <v>-1.6133026431777941E-2</v>
      </c>
      <c r="H671">
        <v>20052700</v>
      </c>
    </row>
    <row r="672" spans="1:8">
      <c r="A672" s="1">
        <v>44803</v>
      </c>
      <c r="B672">
        <v>160.35000600000001</v>
      </c>
      <c r="C672">
        <v>161.66000399999999</v>
      </c>
      <c r="D672">
        <v>155.91000399999999</v>
      </c>
      <c r="E672">
        <v>157.16000399999999</v>
      </c>
      <c r="F672">
        <v>157.16000399999999</v>
      </c>
      <c r="G672">
        <f t="shared" si="10"/>
        <v>-1.26279702535399E-2</v>
      </c>
      <c r="H672">
        <v>19567900</v>
      </c>
    </row>
    <row r="673" spans="1:8">
      <c r="A673" s="1">
        <v>44804</v>
      </c>
      <c r="B673">
        <v>167.070007</v>
      </c>
      <c r="C673">
        <v>167.83999600000001</v>
      </c>
      <c r="D673">
        <v>162.13999899999999</v>
      </c>
      <c r="E673">
        <v>162.929993</v>
      </c>
      <c r="F673">
        <v>162.929993</v>
      </c>
      <c r="G673">
        <f t="shared" si="10"/>
        <v>3.6714105708472777E-2</v>
      </c>
      <c r="H673">
        <v>40953000</v>
      </c>
    </row>
    <row r="674" spans="1:8">
      <c r="A674" s="1">
        <v>44805</v>
      </c>
      <c r="B674">
        <v>163.58000200000001</v>
      </c>
      <c r="C674">
        <v>167.36000100000001</v>
      </c>
      <c r="D674">
        <v>160.35000600000001</v>
      </c>
      <c r="E674">
        <v>165.36000100000001</v>
      </c>
      <c r="F674">
        <v>165.36000100000001</v>
      </c>
      <c r="G674">
        <f t="shared" si="10"/>
        <v>1.4914430150377633E-2</v>
      </c>
      <c r="H674">
        <v>30145700</v>
      </c>
    </row>
    <row r="675" spans="1:8">
      <c r="A675" s="1">
        <v>44806</v>
      </c>
      <c r="B675">
        <v>167.449997</v>
      </c>
      <c r="C675">
        <v>167.929993</v>
      </c>
      <c r="D675">
        <v>159.220001</v>
      </c>
      <c r="E675">
        <v>160.320007</v>
      </c>
      <c r="F675">
        <v>160.320007</v>
      </c>
      <c r="G675">
        <f t="shared" si="10"/>
        <v>-3.0478918538468069E-2</v>
      </c>
      <c r="H675">
        <v>22634200</v>
      </c>
    </row>
    <row r="676" spans="1:8">
      <c r="A676" s="1">
        <v>44810</v>
      </c>
      <c r="B676">
        <v>160.10000600000001</v>
      </c>
      <c r="C676">
        <v>161.69000199999999</v>
      </c>
      <c r="D676">
        <v>157.69000199999999</v>
      </c>
      <c r="E676">
        <v>158.53999300000001</v>
      </c>
      <c r="F676">
        <v>158.53999300000001</v>
      </c>
      <c r="G676">
        <f t="shared" si="10"/>
        <v>-1.1102881251745411E-2</v>
      </c>
      <c r="H676">
        <v>19339800</v>
      </c>
    </row>
    <row r="677" spans="1:8">
      <c r="A677" s="1">
        <v>44811</v>
      </c>
      <c r="B677">
        <v>157.759995</v>
      </c>
      <c r="C677">
        <v>160.96000699999999</v>
      </c>
      <c r="D677">
        <v>156.80999800000001</v>
      </c>
      <c r="E677">
        <v>160.38999899999999</v>
      </c>
      <c r="F677">
        <v>160.38999899999999</v>
      </c>
      <c r="G677">
        <f t="shared" si="10"/>
        <v>1.1669017797925507E-2</v>
      </c>
      <c r="H677">
        <v>16831200</v>
      </c>
    </row>
    <row r="678" spans="1:8">
      <c r="A678" s="1">
        <v>44812</v>
      </c>
      <c r="B678">
        <v>158.71000699999999</v>
      </c>
      <c r="C678">
        <v>162.229996</v>
      </c>
      <c r="D678">
        <v>157.740005</v>
      </c>
      <c r="E678">
        <v>162.05999800000001</v>
      </c>
      <c r="F678">
        <v>162.05999800000001</v>
      </c>
      <c r="G678">
        <f t="shared" si="10"/>
        <v>1.0412114286502572E-2</v>
      </c>
      <c r="H678">
        <v>22530800</v>
      </c>
    </row>
    <row r="679" spans="1:8">
      <c r="A679" s="1">
        <v>44813</v>
      </c>
      <c r="B679">
        <v>163.25</v>
      </c>
      <c r="C679">
        <v>169.53999300000001</v>
      </c>
      <c r="D679">
        <v>163.020004</v>
      </c>
      <c r="E679">
        <v>169.14999399999999</v>
      </c>
      <c r="F679">
        <v>169.14999399999999</v>
      </c>
      <c r="G679">
        <f t="shared" si="10"/>
        <v>4.3749204538432673E-2</v>
      </c>
      <c r="H679">
        <v>22086800</v>
      </c>
    </row>
    <row r="680" spans="1:8">
      <c r="A680" s="1">
        <v>44816</v>
      </c>
      <c r="B680">
        <v>167.38999899999999</v>
      </c>
      <c r="C680">
        <v>171.38999899999999</v>
      </c>
      <c r="D680">
        <v>167.279999</v>
      </c>
      <c r="E680">
        <v>168.96000699999999</v>
      </c>
      <c r="F680">
        <v>168.96000699999999</v>
      </c>
      <c r="G680">
        <f t="shared" si="10"/>
        <v>-1.1231865606805558E-3</v>
      </c>
      <c r="H680">
        <v>23220400</v>
      </c>
    </row>
    <row r="681" spans="1:8">
      <c r="A681" s="1">
        <v>44817</v>
      </c>
      <c r="B681">
        <v>161.53999300000001</v>
      </c>
      <c r="C681">
        <v>161.63000500000001</v>
      </c>
      <c r="D681">
        <v>152.66999799999999</v>
      </c>
      <c r="E681">
        <v>153.13000500000001</v>
      </c>
      <c r="F681">
        <v>153.13000500000001</v>
      </c>
      <c r="G681">
        <f t="shared" si="10"/>
        <v>-9.3690822349456804E-2</v>
      </c>
      <c r="H681">
        <v>44444100</v>
      </c>
    </row>
    <row r="682" spans="1:8">
      <c r="A682" s="1">
        <v>44818</v>
      </c>
      <c r="B682">
        <v>153.33000200000001</v>
      </c>
      <c r="C682">
        <v>153.53999300000001</v>
      </c>
      <c r="D682">
        <v>149.050003</v>
      </c>
      <c r="E682">
        <v>151.470001</v>
      </c>
      <c r="F682">
        <v>151.470001</v>
      </c>
      <c r="G682">
        <f t="shared" si="10"/>
        <v>-1.0840488119882252E-2</v>
      </c>
      <c r="H682">
        <v>43064200</v>
      </c>
    </row>
    <row r="683" spans="1:8">
      <c r="A683" s="1">
        <v>44819</v>
      </c>
      <c r="B683">
        <v>149.800003</v>
      </c>
      <c r="C683">
        <v>154.199997</v>
      </c>
      <c r="D683">
        <v>148.699997</v>
      </c>
      <c r="E683">
        <v>149.550003</v>
      </c>
      <c r="F683">
        <v>149.550003</v>
      </c>
      <c r="G683">
        <f t="shared" si="10"/>
        <v>-1.2675764094039921E-2</v>
      </c>
      <c r="H683">
        <v>34606300</v>
      </c>
    </row>
    <row r="684" spans="1:8">
      <c r="A684" s="1">
        <v>44820</v>
      </c>
      <c r="B684">
        <v>148.050003</v>
      </c>
      <c r="C684">
        <v>148.58000200000001</v>
      </c>
      <c r="D684">
        <v>144.28999300000001</v>
      </c>
      <c r="E684">
        <v>146.28999300000001</v>
      </c>
      <c r="F684">
        <v>146.28999300000001</v>
      </c>
      <c r="G684">
        <f t="shared" si="10"/>
        <v>-2.1798795951879724E-2</v>
      </c>
      <c r="H684">
        <v>40122800</v>
      </c>
    </row>
    <row r="685" spans="1:8">
      <c r="A685" s="1">
        <v>44823</v>
      </c>
      <c r="B685">
        <v>145.240005</v>
      </c>
      <c r="C685">
        <v>148.58000200000001</v>
      </c>
      <c r="D685">
        <v>145.10000600000001</v>
      </c>
      <c r="E685">
        <v>148.020004</v>
      </c>
      <c r="F685">
        <v>148.020004</v>
      </c>
      <c r="G685">
        <f t="shared" si="10"/>
        <v>1.1825901174251863E-2</v>
      </c>
      <c r="H685">
        <v>22169500</v>
      </c>
    </row>
    <row r="686" spans="1:8">
      <c r="A686" s="1">
        <v>44824</v>
      </c>
      <c r="B686">
        <v>145.779999</v>
      </c>
      <c r="C686">
        <v>148.83999600000001</v>
      </c>
      <c r="D686">
        <v>145.220001</v>
      </c>
      <c r="E686">
        <v>146.08999600000001</v>
      </c>
      <c r="F686">
        <v>146.08999600000001</v>
      </c>
      <c r="G686">
        <f t="shared" si="10"/>
        <v>-1.3038832237837195E-2</v>
      </c>
      <c r="H686">
        <v>23217400</v>
      </c>
    </row>
    <row r="687" spans="1:8">
      <c r="A687" s="1">
        <v>44825</v>
      </c>
      <c r="B687">
        <v>146.38999899999999</v>
      </c>
      <c r="C687">
        <v>149.60000600000001</v>
      </c>
      <c r="D687">
        <v>142</v>
      </c>
      <c r="E687">
        <v>142.11999499999999</v>
      </c>
      <c r="F687">
        <v>142.11999499999999</v>
      </c>
      <c r="G687">
        <f t="shared" si="10"/>
        <v>-2.7175036680814335E-2</v>
      </c>
      <c r="H687">
        <v>38338600</v>
      </c>
    </row>
    <row r="688" spans="1:8">
      <c r="A688" s="1">
        <v>44826</v>
      </c>
      <c r="B688">
        <v>141.550003</v>
      </c>
      <c r="C688">
        <v>144.58000200000001</v>
      </c>
      <c r="D688">
        <v>140.86999499999999</v>
      </c>
      <c r="E688">
        <v>142.820007</v>
      </c>
      <c r="F688">
        <v>142.820007</v>
      </c>
      <c r="G688">
        <f t="shared" si="10"/>
        <v>4.925499751108342E-3</v>
      </c>
      <c r="H688">
        <v>34418500</v>
      </c>
    </row>
    <row r="689" spans="1:8">
      <c r="A689" s="1">
        <v>44827</v>
      </c>
      <c r="B689">
        <v>141.41999799999999</v>
      </c>
      <c r="C689">
        <v>142.61999499999999</v>
      </c>
      <c r="D689">
        <v>138.88999899999999</v>
      </c>
      <c r="E689">
        <v>140.41000399999999</v>
      </c>
      <c r="F689">
        <v>140.41000399999999</v>
      </c>
      <c r="G689">
        <f t="shared" si="10"/>
        <v>-1.6874407519109069E-2</v>
      </c>
      <c r="H689">
        <v>31710700</v>
      </c>
    </row>
    <row r="690" spans="1:8">
      <c r="A690" s="1">
        <v>44830</v>
      </c>
      <c r="B690">
        <v>140.11999499999999</v>
      </c>
      <c r="C690">
        <v>142.240005</v>
      </c>
      <c r="D690">
        <v>136.19000199999999</v>
      </c>
      <c r="E690">
        <v>136.36999499999999</v>
      </c>
      <c r="F690">
        <v>136.36999499999999</v>
      </c>
      <c r="G690">
        <f t="shared" si="10"/>
        <v>-2.8772942702857573E-2</v>
      </c>
      <c r="H690">
        <v>30497000</v>
      </c>
    </row>
    <row r="691" spans="1:8">
      <c r="A691" s="1">
        <v>44831</v>
      </c>
      <c r="B691">
        <v>137.91999799999999</v>
      </c>
      <c r="C691">
        <v>139.41999799999999</v>
      </c>
      <c r="D691">
        <v>134.11999499999999</v>
      </c>
      <c r="E691">
        <v>134.39999399999999</v>
      </c>
      <c r="F691">
        <v>134.39999399999999</v>
      </c>
      <c r="G691">
        <f t="shared" si="10"/>
        <v>-1.4446000383002144E-2</v>
      </c>
      <c r="H691">
        <v>30826500</v>
      </c>
    </row>
    <row r="692" spans="1:8">
      <c r="A692" s="1">
        <v>44832</v>
      </c>
      <c r="B692">
        <v>134.61999499999999</v>
      </c>
      <c r="C692">
        <v>142.029999</v>
      </c>
      <c r="D692">
        <v>134.270004</v>
      </c>
      <c r="E692">
        <v>141.61000100000001</v>
      </c>
      <c r="F692">
        <v>141.61000100000001</v>
      </c>
      <c r="G692">
        <f t="shared" si="10"/>
        <v>5.3645887811572424E-2</v>
      </c>
      <c r="H692">
        <v>32658500</v>
      </c>
    </row>
    <row r="693" spans="1:8">
      <c r="A693" s="1">
        <v>44833</v>
      </c>
      <c r="B693">
        <v>139.36000100000001</v>
      </c>
      <c r="C693">
        <v>139.83999600000001</v>
      </c>
      <c r="D693">
        <v>135.199997</v>
      </c>
      <c r="E693">
        <v>136.41000399999999</v>
      </c>
      <c r="F693">
        <v>136.41000399999999</v>
      </c>
      <c r="G693">
        <f t="shared" si="10"/>
        <v>-3.6720549136921687E-2</v>
      </c>
      <c r="H693">
        <v>38985400</v>
      </c>
    </row>
    <row r="694" spans="1:8">
      <c r="A694" s="1">
        <v>44834</v>
      </c>
      <c r="B694">
        <v>136.050003</v>
      </c>
      <c r="C694">
        <v>140.990005</v>
      </c>
      <c r="D694">
        <v>135.5</v>
      </c>
      <c r="E694">
        <v>135.679993</v>
      </c>
      <c r="F694">
        <v>135.679993</v>
      </c>
      <c r="G694">
        <f t="shared" si="10"/>
        <v>-5.3515943009575517E-3</v>
      </c>
      <c r="H694">
        <v>33166400</v>
      </c>
    </row>
    <row r="695" spans="1:8">
      <c r="A695" s="1">
        <v>44837</v>
      </c>
      <c r="B695">
        <v>137.13999899999999</v>
      </c>
      <c r="C695">
        <v>139.61999499999999</v>
      </c>
      <c r="D695">
        <v>136.10000600000001</v>
      </c>
      <c r="E695">
        <v>138.61000100000001</v>
      </c>
      <c r="F695">
        <v>138.61000100000001</v>
      </c>
      <c r="G695">
        <f t="shared" si="10"/>
        <v>2.1594989321675584E-2</v>
      </c>
      <c r="H695">
        <v>27723100</v>
      </c>
    </row>
    <row r="696" spans="1:8">
      <c r="A696" s="1">
        <v>44838</v>
      </c>
      <c r="B696">
        <v>140.490005</v>
      </c>
      <c r="C696">
        <v>142.38999899999999</v>
      </c>
      <c r="D696">
        <v>139.33999600000001</v>
      </c>
      <c r="E696">
        <v>140.279999</v>
      </c>
      <c r="F696">
        <v>140.279999</v>
      </c>
      <c r="G696">
        <f t="shared" si="10"/>
        <v>1.2048178255189557E-2</v>
      </c>
      <c r="H696">
        <v>34670700</v>
      </c>
    </row>
    <row r="697" spans="1:8">
      <c r="A697" s="1">
        <v>44839</v>
      </c>
      <c r="B697">
        <v>138.240005</v>
      </c>
      <c r="C697">
        <v>140.21000699999999</v>
      </c>
      <c r="D697">
        <v>134.779999</v>
      </c>
      <c r="E697">
        <v>138.979996</v>
      </c>
      <c r="F697">
        <v>138.979996</v>
      </c>
      <c r="G697">
        <f t="shared" si="10"/>
        <v>-9.267201377724632E-3</v>
      </c>
      <c r="H697">
        <v>27979300</v>
      </c>
    </row>
    <row r="698" spans="1:8">
      <c r="A698" s="1">
        <v>44840</v>
      </c>
      <c r="B698">
        <v>137.720001</v>
      </c>
      <c r="C698">
        <v>141.449997</v>
      </c>
      <c r="D698">
        <v>136.60000600000001</v>
      </c>
      <c r="E698">
        <v>139.070007</v>
      </c>
      <c r="F698">
        <v>139.070007</v>
      </c>
      <c r="G698">
        <f t="shared" si="10"/>
        <v>6.4765435739411181E-4</v>
      </c>
      <c r="H698">
        <v>36231100</v>
      </c>
    </row>
    <row r="699" spans="1:8">
      <c r="A699" s="1">
        <v>44841</v>
      </c>
      <c r="B699">
        <v>136.759995</v>
      </c>
      <c r="C699">
        <v>138.28999300000001</v>
      </c>
      <c r="D699">
        <v>132.44000199999999</v>
      </c>
      <c r="E699">
        <v>133.449997</v>
      </c>
      <c r="F699">
        <v>133.449997</v>
      </c>
      <c r="G699">
        <f t="shared" si="10"/>
        <v>-4.0411373532180828E-2</v>
      </c>
      <c r="H699">
        <v>33214800</v>
      </c>
    </row>
    <row r="700" spans="1:8">
      <c r="A700" s="1">
        <v>44844</v>
      </c>
      <c r="B700">
        <v>133.550003</v>
      </c>
      <c r="C700">
        <v>136.11000100000001</v>
      </c>
      <c r="D700">
        <v>131.86999499999999</v>
      </c>
      <c r="E700">
        <v>133.78999300000001</v>
      </c>
      <c r="F700">
        <v>133.78999300000001</v>
      </c>
      <c r="G700">
        <f t="shared" si="10"/>
        <v>2.5477407841381083E-3</v>
      </c>
      <c r="H700">
        <v>24024000</v>
      </c>
    </row>
    <row r="701" spans="1:8">
      <c r="A701" s="1">
        <v>44845</v>
      </c>
      <c r="B701">
        <v>131.61999499999999</v>
      </c>
      <c r="C701">
        <v>132.66000399999999</v>
      </c>
      <c r="D701">
        <v>126.989998</v>
      </c>
      <c r="E701">
        <v>128.53999300000001</v>
      </c>
      <c r="F701">
        <v>128.53999300000001</v>
      </c>
      <c r="G701">
        <f t="shared" si="10"/>
        <v>-3.9240602994874196E-2</v>
      </c>
      <c r="H701">
        <v>38481400</v>
      </c>
    </row>
    <row r="702" spans="1:8">
      <c r="A702" s="1">
        <v>44846</v>
      </c>
      <c r="B702">
        <v>128.320007</v>
      </c>
      <c r="C702">
        <v>129.66999799999999</v>
      </c>
      <c r="D702">
        <v>126.25</v>
      </c>
      <c r="E702">
        <v>127.5</v>
      </c>
      <c r="F702">
        <v>127.5</v>
      </c>
      <c r="G702">
        <f t="shared" si="10"/>
        <v>-8.0908126391450175E-3</v>
      </c>
      <c r="H702">
        <v>34605200</v>
      </c>
    </row>
    <row r="703" spans="1:8">
      <c r="A703" s="1">
        <v>44847</v>
      </c>
      <c r="B703">
        <v>123.529999</v>
      </c>
      <c r="C703">
        <v>131.13999899999999</v>
      </c>
      <c r="D703">
        <v>122.529999</v>
      </c>
      <c r="E703">
        <v>130.28999300000001</v>
      </c>
      <c r="F703">
        <v>130.28999300000001</v>
      </c>
      <c r="G703">
        <f t="shared" si="10"/>
        <v>2.1882298039215708E-2</v>
      </c>
      <c r="H703">
        <v>34325700</v>
      </c>
    </row>
    <row r="704" spans="1:8">
      <c r="A704" s="1">
        <v>44848</v>
      </c>
      <c r="B704">
        <v>131</v>
      </c>
      <c r="C704">
        <v>131.78999300000001</v>
      </c>
      <c r="D704">
        <v>126.519997</v>
      </c>
      <c r="E704">
        <v>126.760002</v>
      </c>
      <c r="F704">
        <v>126.760002</v>
      </c>
      <c r="G704">
        <f t="shared" si="10"/>
        <v>-2.7093339394069993E-2</v>
      </c>
      <c r="H704">
        <v>23559400</v>
      </c>
    </row>
    <row r="705" spans="1:8">
      <c r="A705" s="1">
        <v>44851</v>
      </c>
      <c r="B705">
        <v>130.300003</v>
      </c>
      <c r="C705">
        <v>134.78999300000001</v>
      </c>
      <c r="D705">
        <v>130.179993</v>
      </c>
      <c r="E705">
        <v>134.03999300000001</v>
      </c>
      <c r="F705">
        <v>134.03999300000001</v>
      </c>
      <c r="G705">
        <f t="shared" si="10"/>
        <v>5.7431294455170478E-2</v>
      </c>
      <c r="H705">
        <v>29612200</v>
      </c>
    </row>
    <row r="706" spans="1:8">
      <c r="A706" s="1">
        <v>44852</v>
      </c>
      <c r="B706">
        <v>137.08999600000001</v>
      </c>
      <c r="C706">
        <v>137.83999600000001</v>
      </c>
      <c r="D706">
        <v>131.39999399999999</v>
      </c>
      <c r="E706">
        <v>132.800003</v>
      </c>
      <c r="F706">
        <v>132.800003</v>
      </c>
      <c r="G706">
        <f t="shared" si="10"/>
        <v>-9.2508957382593238E-3</v>
      </c>
      <c r="H706">
        <v>25445000</v>
      </c>
    </row>
    <row r="707" spans="1:8">
      <c r="A707" s="1">
        <v>44853</v>
      </c>
      <c r="B707">
        <v>132.88999899999999</v>
      </c>
      <c r="C707">
        <v>137</v>
      </c>
      <c r="D707">
        <v>132.220001</v>
      </c>
      <c r="E707">
        <v>133.229996</v>
      </c>
      <c r="F707">
        <v>133.229996</v>
      </c>
      <c r="G707">
        <f t="shared" si="10"/>
        <v>3.2378990232402316E-3</v>
      </c>
      <c r="H707">
        <v>30691000</v>
      </c>
    </row>
    <row r="708" spans="1:8">
      <c r="A708" s="1">
        <v>44854</v>
      </c>
      <c r="B708">
        <v>132.929993</v>
      </c>
      <c r="C708">
        <v>136.770004</v>
      </c>
      <c r="D708">
        <v>131.30999800000001</v>
      </c>
      <c r="E708">
        <v>131.529999</v>
      </c>
      <c r="F708">
        <v>131.529999</v>
      </c>
      <c r="G708">
        <f t="shared" ref="G708:G757" si="11">(F708/F707)-1</f>
        <v>-1.27598667795501E-2</v>
      </c>
      <c r="H708">
        <v>26356300</v>
      </c>
    </row>
    <row r="709" spans="1:8">
      <c r="A709" s="1">
        <v>44855</v>
      </c>
      <c r="B709">
        <v>126.30999799999999</v>
      </c>
      <c r="C709">
        <v>130.11999499999999</v>
      </c>
      <c r="D709">
        <v>125.44000200000001</v>
      </c>
      <c r="E709">
        <v>130.009995</v>
      </c>
      <c r="F709">
        <v>130.009995</v>
      </c>
      <c r="G709">
        <f t="shared" si="11"/>
        <v>-1.1556329442380719E-2</v>
      </c>
      <c r="H709">
        <v>46348600</v>
      </c>
    </row>
    <row r="710" spans="1:8">
      <c r="A710" s="1">
        <v>44858</v>
      </c>
      <c r="B710">
        <v>127.25</v>
      </c>
      <c r="C710">
        <v>133.479996</v>
      </c>
      <c r="D710">
        <v>124.57</v>
      </c>
      <c r="E710">
        <v>129.720001</v>
      </c>
      <c r="F710">
        <v>129.720001</v>
      </c>
      <c r="G710">
        <f t="shared" si="11"/>
        <v>-2.2305515818226151E-3</v>
      </c>
      <c r="H710">
        <v>63563400</v>
      </c>
    </row>
    <row r="711" spans="1:8">
      <c r="A711" s="1">
        <v>44859</v>
      </c>
      <c r="B711">
        <v>130.88000500000001</v>
      </c>
      <c r="C711">
        <v>138.35000600000001</v>
      </c>
      <c r="D711">
        <v>130.58999600000001</v>
      </c>
      <c r="E711">
        <v>137.509995</v>
      </c>
      <c r="F711">
        <v>137.509995</v>
      </c>
      <c r="G711">
        <f t="shared" si="11"/>
        <v>6.0052373881804177E-2</v>
      </c>
      <c r="H711">
        <v>38433200</v>
      </c>
    </row>
    <row r="712" spans="1:8">
      <c r="A712" s="1">
        <v>44860</v>
      </c>
      <c r="B712">
        <v>131.679993</v>
      </c>
      <c r="C712">
        <v>135.550003</v>
      </c>
      <c r="D712">
        <v>128.529999</v>
      </c>
      <c r="E712">
        <v>129.820007</v>
      </c>
      <c r="F712">
        <v>129.820007</v>
      </c>
      <c r="G712">
        <f t="shared" si="11"/>
        <v>-5.5923120352087907E-2</v>
      </c>
      <c r="H712">
        <v>82791500</v>
      </c>
    </row>
    <row r="713" spans="1:8">
      <c r="A713" s="1">
        <v>44861</v>
      </c>
      <c r="B713">
        <v>97.980002999999996</v>
      </c>
      <c r="C713">
        <v>102.5</v>
      </c>
      <c r="D713">
        <v>96.379997000000003</v>
      </c>
      <c r="E713">
        <v>97.940002000000007</v>
      </c>
      <c r="F713">
        <v>97.940002000000007</v>
      </c>
      <c r="G713">
        <f t="shared" si="11"/>
        <v>-0.24557081559855409</v>
      </c>
      <c r="H713">
        <v>232316600</v>
      </c>
    </row>
    <row r="714" spans="1:8">
      <c r="A714" s="1">
        <v>44862</v>
      </c>
      <c r="B714">
        <v>99.580001999999993</v>
      </c>
      <c r="C714">
        <v>100.849998</v>
      </c>
      <c r="D714">
        <v>97.510002</v>
      </c>
      <c r="E714">
        <v>99.199996999999996</v>
      </c>
      <c r="F714">
        <v>99.199996999999996</v>
      </c>
      <c r="G714">
        <f t="shared" si="11"/>
        <v>1.2864968085256834E-2</v>
      </c>
      <c r="H714">
        <v>95928300</v>
      </c>
    </row>
    <row r="715" spans="1:8">
      <c r="A715" s="1">
        <v>44865</v>
      </c>
      <c r="B715">
        <v>98.220000999999996</v>
      </c>
      <c r="C715">
        <v>99.32</v>
      </c>
      <c r="D715">
        <v>92.599997999999999</v>
      </c>
      <c r="E715">
        <v>93.160004000000001</v>
      </c>
      <c r="F715">
        <v>93.160004000000001</v>
      </c>
      <c r="G715">
        <f t="shared" si="11"/>
        <v>-6.0887028051018977E-2</v>
      </c>
      <c r="H715">
        <v>121361400</v>
      </c>
    </row>
    <row r="716" spans="1:8">
      <c r="A716" s="1">
        <v>44866</v>
      </c>
      <c r="B716">
        <v>94.330001999999993</v>
      </c>
      <c r="C716">
        <v>97.489998</v>
      </c>
      <c r="D716">
        <v>93.550003000000004</v>
      </c>
      <c r="E716">
        <v>95.199996999999996</v>
      </c>
      <c r="F716">
        <v>95.199996999999996</v>
      </c>
      <c r="G716">
        <f t="shared" si="11"/>
        <v>2.189773413921281E-2</v>
      </c>
      <c r="H716">
        <v>110189600</v>
      </c>
    </row>
    <row r="717" spans="1:8">
      <c r="A717" s="1">
        <v>44867</v>
      </c>
      <c r="B717">
        <v>94.209998999999996</v>
      </c>
      <c r="C717">
        <v>95.199996999999996</v>
      </c>
      <c r="D717">
        <v>90.480002999999996</v>
      </c>
      <c r="E717">
        <v>90.540001000000004</v>
      </c>
      <c r="F717">
        <v>90.540001000000004</v>
      </c>
      <c r="G717">
        <f t="shared" si="11"/>
        <v>-4.8949539357653449E-2</v>
      </c>
      <c r="H717">
        <v>71821100</v>
      </c>
    </row>
    <row r="718" spans="1:8">
      <c r="A718" s="1">
        <v>44868</v>
      </c>
      <c r="B718">
        <v>90.080001999999993</v>
      </c>
      <c r="C718">
        <v>90.459998999999996</v>
      </c>
      <c r="D718">
        <v>88.410004000000001</v>
      </c>
      <c r="E718">
        <v>88.910004000000001</v>
      </c>
      <c r="F718">
        <v>88.910004000000001</v>
      </c>
      <c r="G718">
        <f t="shared" si="11"/>
        <v>-1.8003059222409412E-2</v>
      </c>
      <c r="H718">
        <v>60664000</v>
      </c>
    </row>
    <row r="719" spans="1:8">
      <c r="A719" s="1">
        <v>44869</v>
      </c>
      <c r="B719">
        <v>90.349997999999999</v>
      </c>
      <c r="C719">
        <v>91.389999000000003</v>
      </c>
      <c r="D719">
        <v>88.089995999999999</v>
      </c>
      <c r="E719">
        <v>90.790001000000004</v>
      </c>
      <c r="F719">
        <v>90.790001000000004</v>
      </c>
      <c r="G719">
        <f t="shared" si="11"/>
        <v>2.1144943374426184E-2</v>
      </c>
      <c r="H719">
        <v>55638100</v>
      </c>
    </row>
    <row r="720" spans="1:8">
      <c r="A720" s="1">
        <v>44872</v>
      </c>
      <c r="B720">
        <v>94.779999000000004</v>
      </c>
      <c r="C720">
        <v>96.879997000000003</v>
      </c>
      <c r="D720">
        <v>93.099997999999999</v>
      </c>
      <c r="E720">
        <v>96.720000999999996</v>
      </c>
      <c r="F720">
        <v>96.720000999999996</v>
      </c>
      <c r="G720">
        <f t="shared" si="11"/>
        <v>6.5315562668624594E-2</v>
      </c>
      <c r="H720">
        <v>81987300</v>
      </c>
    </row>
    <row r="721" spans="1:8">
      <c r="A721" s="1">
        <v>44873</v>
      </c>
      <c r="B721">
        <v>95.919998000000007</v>
      </c>
      <c r="C721">
        <v>97.800003000000004</v>
      </c>
      <c r="D721">
        <v>94.790001000000004</v>
      </c>
      <c r="E721">
        <v>96.470000999999996</v>
      </c>
      <c r="F721">
        <v>96.470000999999996</v>
      </c>
      <c r="G721">
        <f t="shared" si="11"/>
        <v>-2.5847807838629278E-3</v>
      </c>
      <c r="H721">
        <v>52088300</v>
      </c>
    </row>
    <row r="722" spans="1:8">
      <c r="A722" s="1">
        <v>44874</v>
      </c>
      <c r="B722">
        <v>101.720001</v>
      </c>
      <c r="C722">
        <v>104.900002</v>
      </c>
      <c r="D722">
        <v>100.739998</v>
      </c>
      <c r="E722">
        <v>101.470001</v>
      </c>
      <c r="F722">
        <v>101.470001</v>
      </c>
      <c r="G722">
        <f t="shared" si="11"/>
        <v>5.1829583789472444E-2</v>
      </c>
      <c r="H722">
        <v>107677300</v>
      </c>
    </row>
    <row r="723" spans="1:8">
      <c r="A723" s="1">
        <v>44875</v>
      </c>
      <c r="B723">
        <v>107.120003</v>
      </c>
      <c r="C723">
        <v>112.75</v>
      </c>
      <c r="D723">
        <v>104.610001</v>
      </c>
      <c r="E723">
        <v>111.870003</v>
      </c>
      <c r="F723">
        <v>111.870003</v>
      </c>
      <c r="G723">
        <f t="shared" si="11"/>
        <v>0.10249336648769725</v>
      </c>
      <c r="H723">
        <v>80671000</v>
      </c>
    </row>
    <row r="724" spans="1:8">
      <c r="A724" s="1">
        <v>44876</v>
      </c>
      <c r="B724">
        <v>109.230003</v>
      </c>
      <c r="C724">
        <v>114.900002</v>
      </c>
      <c r="D724">
        <v>108.80999799999999</v>
      </c>
      <c r="E724">
        <v>113.019997</v>
      </c>
      <c r="F724">
        <v>113.019997</v>
      </c>
      <c r="G724">
        <f t="shared" si="11"/>
        <v>1.0279735131499157E-2</v>
      </c>
      <c r="H724">
        <v>59961700</v>
      </c>
    </row>
    <row r="725" spans="1:8">
      <c r="A725" s="1">
        <v>44879</v>
      </c>
      <c r="B725">
        <v>110.989998</v>
      </c>
      <c r="C725">
        <v>116.269997</v>
      </c>
      <c r="D725">
        <v>110.800003</v>
      </c>
      <c r="E725">
        <v>114.220001</v>
      </c>
      <c r="F725">
        <v>114.220001</v>
      </c>
      <c r="G725">
        <f t="shared" si="11"/>
        <v>1.0617625480913828E-2</v>
      </c>
      <c r="H725">
        <v>53395000</v>
      </c>
    </row>
    <row r="726" spans="1:8">
      <c r="A726" s="1">
        <v>44880</v>
      </c>
      <c r="B726">
        <v>116.07</v>
      </c>
      <c r="C726">
        <v>118.739998</v>
      </c>
      <c r="D726">
        <v>114.410004</v>
      </c>
      <c r="E726">
        <v>117.08000199999999</v>
      </c>
      <c r="F726">
        <v>117.08000199999999</v>
      </c>
      <c r="G726">
        <f t="shared" si="11"/>
        <v>2.5039406189464097E-2</v>
      </c>
      <c r="H726">
        <v>50670500</v>
      </c>
    </row>
    <row r="727" spans="1:8">
      <c r="A727" s="1">
        <v>44881</v>
      </c>
      <c r="B727">
        <v>114.5</v>
      </c>
      <c r="C727">
        <v>116.08000199999999</v>
      </c>
      <c r="D727">
        <v>112.660004</v>
      </c>
      <c r="E727">
        <v>113.230003</v>
      </c>
      <c r="F727">
        <v>113.230003</v>
      </c>
      <c r="G727">
        <f t="shared" si="11"/>
        <v>-3.2883489359694429E-2</v>
      </c>
      <c r="H727">
        <v>33287800</v>
      </c>
    </row>
    <row r="728" spans="1:8">
      <c r="A728" s="1">
        <v>44882</v>
      </c>
      <c r="B728">
        <v>110.410004</v>
      </c>
      <c r="C728">
        <v>112.33000199999999</v>
      </c>
      <c r="D728">
        <v>109.800003</v>
      </c>
      <c r="E728">
        <v>111.449997</v>
      </c>
      <c r="F728">
        <v>111.449997</v>
      </c>
      <c r="G728">
        <f t="shared" si="11"/>
        <v>-1.5720268063580289E-2</v>
      </c>
      <c r="H728">
        <v>35093800</v>
      </c>
    </row>
    <row r="729" spans="1:8">
      <c r="A729" s="1">
        <v>44883</v>
      </c>
      <c r="B729">
        <v>113.800003</v>
      </c>
      <c r="C729">
        <v>114.32</v>
      </c>
      <c r="D729">
        <v>110.620003</v>
      </c>
      <c r="E729">
        <v>112.050003</v>
      </c>
      <c r="F729">
        <v>112.050003</v>
      </c>
      <c r="G729">
        <f t="shared" si="11"/>
        <v>5.3836340614707989E-3</v>
      </c>
      <c r="H729">
        <v>33357700</v>
      </c>
    </row>
    <row r="730" spans="1:8">
      <c r="A730" s="1">
        <v>44886</v>
      </c>
      <c r="B730">
        <v>111.519997</v>
      </c>
      <c r="C730">
        <v>112.370003</v>
      </c>
      <c r="D730">
        <v>109.19000200000001</v>
      </c>
      <c r="E730">
        <v>109.860001</v>
      </c>
      <c r="F730">
        <v>109.860001</v>
      </c>
      <c r="G730">
        <f t="shared" si="11"/>
        <v>-1.9544863376755206E-2</v>
      </c>
      <c r="H730">
        <v>24351100</v>
      </c>
    </row>
    <row r="731" spans="1:8">
      <c r="A731" s="1">
        <v>44887</v>
      </c>
      <c r="B731">
        <v>109.860001</v>
      </c>
      <c r="C731">
        <v>111.620003</v>
      </c>
      <c r="D731">
        <v>108.32</v>
      </c>
      <c r="E731">
        <v>111.44000200000001</v>
      </c>
      <c r="F731">
        <v>111.44000200000001</v>
      </c>
      <c r="G731">
        <f t="shared" si="11"/>
        <v>1.4381949623321066E-2</v>
      </c>
      <c r="H731">
        <v>29029000</v>
      </c>
    </row>
    <row r="732" spans="1:8">
      <c r="A732" s="1">
        <v>44888</v>
      </c>
      <c r="B732">
        <v>111.720001</v>
      </c>
      <c r="C732">
        <v>112.66999800000001</v>
      </c>
      <c r="D732">
        <v>110.730003</v>
      </c>
      <c r="E732">
        <v>112.239998</v>
      </c>
      <c r="F732">
        <v>112.239998</v>
      </c>
      <c r="G732">
        <f t="shared" si="11"/>
        <v>7.1787148747537444E-3</v>
      </c>
      <c r="H732">
        <v>21343100</v>
      </c>
    </row>
    <row r="733" spans="1:8">
      <c r="A733" s="1">
        <v>44890</v>
      </c>
      <c r="B733">
        <v>111.300003</v>
      </c>
      <c r="C733">
        <v>112.730003</v>
      </c>
      <c r="D733">
        <v>111.019997</v>
      </c>
      <c r="E733">
        <v>111.410004</v>
      </c>
      <c r="F733">
        <v>111.410004</v>
      </c>
      <c r="G733">
        <f t="shared" si="11"/>
        <v>-7.3948148145903669E-3</v>
      </c>
      <c r="H733">
        <v>12007600</v>
      </c>
    </row>
    <row r="734" spans="1:8">
      <c r="A734" s="1">
        <v>44893</v>
      </c>
      <c r="B734">
        <v>110.779999</v>
      </c>
      <c r="C734">
        <v>112.040001</v>
      </c>
      <c r="D734">
        <v>108.379997</v>
      </c>
      <c r="E734">
        <v>108.779999</v>
      </c>
      <c r="F734">
        <v>108.779999</v>
      </c>
      <c r="G734">
        <f t="shared" si="11"/>
        <v>-2.3606542550703047E-2</v>
      </c>
      <c r="H734">
        <v>23309400</v>
      </c>
    </row>
    <row r="735" spans="1:8">
      <c r="A735" s="1">
        <v>44894</v>
      </c>
      <c r="B735">
        <v>109.540001</v>
      </c>
      <c r="C735">
        <v>110.94000200000001</v>
      </c>
      <c r="D735">
        <v>108.540001</v>
      </c>
      <c r="E735">
        <v>109.459999</v>
      </c>
      <c r="F735">
        <v>109.459999</v>
      </c>
      <c r="G735">
        <f t="shared" si="11"/>
        <v>6.2511491657579743E-3</v>
      </c>
      <c r="H735">
        <v>23899200</v>
      </c>
    </row>
    <row r="736" spans="1:8">
      <c r="A736" s="1">
        <v>44895</v>
      </c>
      <c r="B736">
        <v>109.510002</v>
      </c>
      <c r="C736">
        <v>118.160004</v>
      </c>
      <c r="D736">
        <v>109.379997</v>
      </c>
      <c r="E736">
        <v>118.099998</v>
      </c>
      <c r="F736">
        <v>118.099998</v>
      </c>
      <c r="G736">
        <f t="shared" si="11"/>
        <v>7.8932935126374337E-2</v>
      </c>
      <c r="H736">
        <v>43348600</v>
      </c>
    </row>
    <row r="737" spans="1:8">
      <c r="A737" s="1">
        <v>44896</v>
      </c>
      <c r="B737">
        <v>119.199997</v>
      </c>
      <c r="C737">
        <v>121.199997</v>
      </c>
      <c r="D737">
        <v>118.400002</v>
      </c>
      <c r="E737">
        <v>120.44000200000001</v>
      </c>
      <c r="F737">
        <v>120.44000200000001</v>
      </c>
      <c r="G737">
        <f t="shared" si="11"/>
        <v>1.9813751393967127E-2</v>
      </c>
      <c r="H737">
        <v>36551400</v>
      </c>
    </row>
    <row r="738" spans="1:8">
      <c r="A738" s="1">
        <v>44897</v>
      </c>
      <c r="B738">
        <v>117.83000199999999</v>
      </c>
      <c r="C738">
        <v>124.040001</v>
      </c>
      <c r="D738">
        <v>117.610001</v>
      </c>
      <c r="E738">
        <v>123.489998</v>
      </c>
      <c r="F738">
        <v>123.489998</v>
      </c>
      <c r="G738">
        <f t="shared" si="11"/>
        <v>2.5323779054736262E-2</v>
      </c>
      <c r="H738">
        <v>39950500</v>
      </c>
    </row>
    <row r="739" spans="1:8">
      <c r="A739" s="1">
        <v>44900</v>
      </c>
      <c r="B739">
        <v>121.75</v>
      </c>
      <c r="C739">
        <v>124.66999800000001</v>
      </c>
      <c r="D739">
        <v>121.349998</v>
      </c>
      <c r="E739">
        <v>122.43</v>
      </c>
      <c r="F739">
        <v>122.43</v>
      </c>
      <c r="G739">
        <f t="shared" si="11"/>
        <v>-8.5836749304991633E-3</v>
      </c>
      <c r="H739">
        <v>35474900</v>
      </c>
    </row>
    <row r="740" spans="1:8">
      <c r="A740" s="1">
        <v>44901</v>
      </c>
      <c r="B740">
        <v>119.910004</v>
      </c>
      <c r="C740">
        <v>120.550003</v>
      </c>
      <c r="D740">
        <v>113.739998</v>
      </c>
      <c r="E740">
        <v>114.120003</v>
      </c>
      <c r="F740">
        <v>114.120003</v>
      </c>
      <c r="G740">
        <f t="shared" si="11"/>
        <v>-6.7875496201911356E-2</v>
      </c>
      <c r="H740">
        <v>43689200</v>
      </c>
    </row>
    <row r="741" spans="1:8">
      <c r="A741" s="1">
        <v>44902</v>
      </c>
      <c r="B741">
        <v>113.760002</v>
      </c>
      <c r="C741">
        <v>115.879997</v>
      </c>
      <c r="D741">
        <v>112.879997</v>
      </c>
      <c r="E741">
        <v>113.93</v>
      </c>
      <c r="F741">
        <v>113.93</v>
      </c>
      <c r="G741">
        <f t="shared" si="11"/>
        <v>-1.6649403698314469E-3</v>
      </c>
      <c r="H741">
        <v>29461100</v>
      </c>
    </row>
    <row r="742" spans="1:8">
      <c r="A742" s="1">
        <v>44903</v>
      </c>
      <c r="B742">
        <v>116.389999</v>
      </c>
      <c r="C742">
        <v>117.339996</v>
      </c>
      <c r="D742">
        <v>114.589996</v>
      </c>
      <c r="E742">
        <v>115.33000199999999</v>
      </c>
      <c r="F742">
        <v>115.33000199999999</v>
      </c>
      <c r="G742">
        <f t="shared" si="11"/>
        <v>1.2288264723953279E-2</v>
      </c>
      <c r="H742">
        <v>30619400</v>
      </c>
    </row>
    <row r="743" spans="1:8">
      <c r="A743" s="1">
        <v>44904</v>
      </c>
      <c r="B743">
        <v>115.300003</v>
      </c>
      <c r="C743">
        <v>117.540001</v>
      </c>
      <c r="D743">
        <v>113.870003</v>
      </c>
      <c r="E743">
        <v>115.900002</v>
      </c>
      <c r="F743">
        <v>115.900002</v>
      </c>
      <c r="G743">
        <f t="shared" si="11"/>
        <v>4.9423392882625983E-3</v>
      </c>
      <c r="H743">
        <v>26033400</v>
      </c>
    </row>
    <row r="744" spans="1:8">
      <c r="A744" s="1">
        <v>44907</v>
      </c>
      <c r="B744">
        <v>115.18</v>
      </c>
      <c r="C744">
        <v>115.720001</v>
      </c>
      <c r="D744">
        <v>113.139999</v>
      </c>
      <c r="E744">
        <v>114.709999</v>
      </c>
      <c r="F744">
        <v>114.709999</v>
      </c>
      <c r="G744">
        <f t="shared" si="11"/>
        <v>-1.0267497665789604E-2</v>
      </c>
      <c r="H744">
        <v>24747100</v>
      </c>
    </row>
    <row r="745" spans="1:8">
      <c r="A745" s="1">
        <v>44908</v>
      </c>
      <c r="B745">
        <v>122.129997</v>
      </c>
      <c r="C745">
        <v>123.300003</v>
      </c>
      <c r="D745">
        <v>118.639999</v>
      </c>
      <c r="E745">
        <v>120.150002</v>
      </c>
      <c r="F745">
        <v>120.150002</v>
      </c>
      <c r="G745">
        <f t="shared" si="11"/>
        <v>4.7423965194176354E-2</v>
      </c>
      <c r="H745">
        <v>44701100</v>
      </c>
    </row>
    <row r="746" spans="1:8">
      <c r="A746" s="1">
        <v>44909</v>
      </c>
      <c r="B746">
        <v>119.389999</v>
      </c>
      <c r="C746">
        <v>124.139999</v>
      </c>
      <c r="D746">
        <v>119.389999</v>
      </c>
      <c r="E746">
        <v>121.589996</v>
      </c>
      <c r="F746">
        <v>121.589996</v>
      </c>
      <c r="G746">
        <f t="shared" si="11"/>
        <v>1.19849685895137E-2</v>
      </c>
      <c r="H746">
        <v>36922000</v>
      </c>
    </row>
    <row r="747" spans="1:8">
      <c r="A747" s="1">
        <v>44910</v>
      </c>
      <c r="B747">
        <v>118.33000199999999</v>
      </c>
      <c r="C747">
        <v>118.629997</v>
      </c>
      <c r="D747">
        <v>114.010002</v>
      </c>
      <c r="E747">
        <v>116.150002</v>
      </c>
      <c r="F747">
        <v>116.150002</v>
      </c>
      <c r="G747">
        <f t="shared" si="11"/>
        <v>-4.4740473550143101E-2</v>
      </c>
      <c r="H747">
        <v>34531000</v>
      </c>
    </row>
    <row r="748" spans="1:8">
      <c r="A748" s="1">
        <v>44911</v>
      </c>
      <c r="B748">
        <v>120.230003</v>
      </c>
      <c r="C748">
        <v>123.30999799999999</v>
      </c>
      <c r="D748">
        <v>118.82</v>
      </c>
      <c r="E748">
        <v>119.43</v>
      </c>
      <c r="F748">
        <v>119.43</v>
      </c>
      <c r="G748">
        <f t="shared" si="11"/>
        <v>2.8239327968328398E-2</v>
      </c>
      <c r="H748">
        <v>67064000</v>
      </c>
    </row>
    <row r="749" spans="1:8">
      <c r="A749" s="1">
        <v>44914</v>
      </c>
      <c r="B749">
        <v>116.83000199999999</v>
      </c>
      <c r="C749">
        <v>117.800003</v>
      </c>
      <c r="D749">
        <v>114.33000199999999</v>
      </c>
      <c r="E749">
        <v>114.480003</v>
      </c>
      <c r="F749">
        <v>114.480003</v>
      </c>
      <c r="G749">
        <f t="shared" si="11"/>
        <v>-4.1446847525747343E-2</v>
      </c>
      <c r="H749">
        <v>29769900</v>
      </c>
    </row>
    <row r="750" spans="1:8">
      <c r="A750" s="1">
        <v>44915</v>
      </c>
      <c r="B750">
        <v>113.260002</v>
      </c>
      <c r="C750">
        <v>117.33000199999999</v>
      </c>
      <c r="D750">
        <v>112.459999</v>
      </c>
      <c r="E750">
        <v>117.089996</v>
      </c>
      <c r="F750">
        <v>117.089996</v>
      </c>
      <c r="G750">
        <f t="shared" si="11"/>
        <v>2.2798680394863435E-2</v>
      </c>
      <c r="H750">
        <v>28742500</v>
      </c>
    </row>
    <row r="751" spans="1:8">
      <c r="A751" s="1">
        <v>44916</v>
      </c>
      <c r="B751">
        <v>116.699997</v>
      </c>
      <c r="C751">
        <v>120.339996</v>
      </c>
      <c r="D751">
        <v>115.620003</v>
      </c>
      <c r="E751">
        <v>119.760002</v>
      </c>
      <c r="F751">
        <v>119.760002</v>
      </c>
      <c r="G751">
        <f t="shared" si="11"/>
        <v>2.2803024094389723E-2</v>
      </c>
      <c r="H751">
        <v>20392800</v>
      </c>
    </row>
    <row r="752" spans="1:8">
      <c r="A752" s="1">
        <v>44917</v>
      </c>
      <c r="B752">
        <v>117.199997</v>
      </c>
      <c r="C752">
        <v>118.620003</v>
      </c>
      <c r="D752">
        <v>114.379997</v>
      </c>
      <c r="E752">
        <v>117.120003</v>
      </c>
      <c r="F752">
        <v>117.120003</v>
      </c>
      <c r="G752">
        <f t="shared" si="11"/>
        <v>-2.2044079458181765E-2</v>
      </c>
      <c r="H752">
        <v>23618100</v>
      </c>
    </row>
    <row r="753" spans="1:8">
      <c r="A753" s="1">
        <v>44918</v>
      </c>
      <c r="B753">
        <v>116.029999</v>
      </c>
      <c r="C753">
        <v>118.18</v>
      </c>
      <c r="D753">
        <v>115.540001</v>
      </c>
      <c r="E753">
        <v>118.040001</v>
      </c>
      <c r="F753">
        <v>118.040001</v>
      </c>
      <c r="G753">
        <f t="shared" si="11"/>
        <v>7.8551739791195008E-3</v>
      </c>
      <c r="H753">
        <v>17796600</v>
      </c>
    </row>
    <row r="754" spans="1:8">
      <c r="A754" s="1">
        <v>44922</v>
      </c>
      <c r="B754">
        <v>117.93</v>
      </c>
      <c r="C754">
        <v>118.599998</v>
      </c>
      <c r="D754">
        <v>116.050003</v>
      </c>
      <c r="E754">
        <v>116.879997</v>
      </c>
      <c r="F754">
        <v>116.879997</v>
      </c>
      <c r="G754">
        <f t="shared" si="11"/>
        <v>-9.8272110316230954E-3</v>
      </c>
      <c r="H754">
        <v>21392300</v>
      </c>
    </row>
    <row r="755" spans="1:8">
      <c r="A755" s="1">
        <v>44923</v>
      </c>
      <c r="B755">
        <v>116.25</v>
      </c>
      <c r="C755">
        <v>118.150002</v>
      </c>
      <c r="D755">
        <v>115.510002</v>
      </c>
      <c r="E755">
        <v>115.620003</v>
      </c>
      <c r="F755">
        <v>115.620003</v>
      </c>
      <c r="G755">
        <f t="shared" si="11"/>
        <v>-1.0780236416330524E-2</v>
      </c>
      <c r="H755">
        <v>19612500</v>
      </c>
    </row>
    <row r="756" spans="1:8">
      <c r="A756" s="1">
        <v>44924</v>
      </c>
      <c r="B756">
        <v>116.400002</v>
      </c>
      <c r="C756">
        <v>121.029999</v>
      </c>
      <c r="D756">
        <v>115.769997</v>
      </c>
      <c r="E756">
        <v>120.260002</v>
      </c>
      <c r="F756">
        <v>120.260002</v>
      </c>
      <c r="G756">
        <f t="shared" si="11"/>
        <v>4.0131455454122333E-2</v>
      </c>
      <c r="H756">
        <v>22366200</v>
      </c>
    </row>
    <row r="757" spans="1:8">
      <c r="A757" s="1">
        <v>44925</v>
      </c>
      <c r="B757">
        <v>118.160004</v>
      </c>
      <c r="C757">
        <v>120.41999800000001</v>
      </c>
      <c r="D757">
        <v>117.739998</v>
      </c>
      <c r="E757">
        <v>120.339996</v>
      </c>
      <c r="F757">
        <v>120.339996</v>
      </c>
      <c r="G757">
        <f t="shared" si="11"/>
        <v>6.6517544212252311E-4</v>
      </c>
      <c r="H757">
        <v>19583800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46A7-53DA-4EE3-A26D-BD695A374D5E}">
  <dimension ref="A1:AB783"/>
  <sheetViews>
    <sheetView tabSelected="1" topLeftCell="N28" zoomScaleNormal="100" workbookViewId="0">
      <selection activeCell="AB34" sqref="AB34"/>
    </sheetView>
  </sheetViews>
  <sheetFormatPr defaultRowHeight="15"/>
  <cols>
    <col min="1" max="1" width="19" customWidth="1"/>
    <col min="2" max="2" width="17.85546875" customWidth="1"/>
    <col min="3" max="3" width="9.140625" customWidth="1"/>
    <col min="4" max="4" width="13.140625" customWidth="1"/>
    <col min="5" max="5" width="12.85546875" customWidth="1"/>
    <col min="6" max="6" width="9.140625" customWidth="1"/>
    <col min="7" max="7" width="26.5703125" customWidth="1"/>
    <col min="8" max="8" width="12" customWidth="1"/>
    <col min="9" max="9" width="11.140625" customWidth="1"/>
    <col min="10" max="10" width="18.140625" customWidth="1"/>
    <col min="11" max="11" width="13.140625" bestFit="1" customWidth="1"/>
    <col min="13" max="13" width="21.85546875" customWidth="1"/>
    <col min="14" max="14" width="18.140625" customWidth="1"/>
    <col min="16" max="16" width="14" customWidth="1"/>
    <col min="17" max="17" width="21.140625" customWidth="1"/>
    <col min="18" max="18" width="17" customWidth="1"/>
    <col min="22" max="22" width="11.5703125" customWidth="1"/>
    <col min="24" max="24" width="10.7109375" bestFit="1" customWidth="1"/>
    <col min="27" max="27" width="12.28515625" bestFit="1" customWidth="1"/>
    <col min="28" max="28" width="12.7109375" customWidth="1"/>
  </cols>
  <sheetData>
    <row r="1" spans="1:17" ht="33.75">
      <c r="A1" s="22" t="s">
        <v>7</v>
      </c>
      <c r="B1" s="22"/>
      <c r="D1" s="22" t="s">
        <v>8</v>
      </c>
      <c r="E1" s="22"/>
      <c r="G1" s="22" t="s">
        <v>9</v>
      </c>
      <c r="H1" s="22"/>
      <c r="J1" s="22" t="s">
        <v>10</v>
      </c>
      <c r="K1" s="22"/>
      <c r="M1" s="22" t="s">
        <v>11</v>
      </c>
      <c r="N1" s="22"/>
      <c r="P1" s="22" t="s">
        <v>12</v>
      </c>
      <c r="Q1" s="22"/>
    </row>
    <row r="2" spans="1:17" ht="15.75" thickBot="1"/>
    <row r="3" spans="1:17">
      <c r="A3" s="2" t="s">
        <v>28</v>
      </c>
      <c r="D3" s="2" t="s">
        <v>28</v>
      </c>
      <c r="G3" s="5" t="s">
        <v>28</v>
      </c>
      <c r="H3" s="4"/>
      <c r="J3" s="5" t="s">
        <v>28</v>
      </c>
      <c r="K3" s="5"/>
      <c r="M3" s="5" t="s">
        <v>28</v>
      </c>
      <c r="N3" s="4"/>
      <c r="P3" s="5" t="s">
        <v>28</v>
      </c>
      <c r="Q3" s="4"/>
    </row>
    <row r="4" spans="1:17">
      <c r="A4" t="s">
        <v>15</v>
      </c>
      <c r="B4">
        <v>1.023851810776798E-3</v>
      </c>
      <c r="D4" t="s">
        <v>15</v>
      </c>
      <c r="E4">
        <v>1.4110545108759378E-4</v>
      </c>
      <c r="G4" t="s">
        <v>15</v>
      </c>
      <c r="H4">
        <v>2.5628785438993202E-4</v>
      </c>
      <c r="J4" t="s">
        <v>15</v>
      </c>
      <c r="K4">
        <v>3.5723206156294991E-4</v>
      </c>
      <c r="M4" t="s">
        <v>15</v>
      </c>
      <c r="N4" s="12">
        <v>6.1595223795475691E-5</v>
      </c>
      <c r="P4" t="s">
        <v>15</v>
      </c>
      <c r="Q4">
        <v>-2.484925180515382E-4</v>
      </c>
    </row>
    <row r="5" spans="1:17">
      <c r="A5" t="s">
        <v>17</v>
      </c>
      <c r="B5">
        <v>8.4672998012263676E-4</v>
      </c>
      <c r="D5" t="s">
        <v>17</v>
      </c>
      <c r="E5">
        <v>8.9604426908386221E-4</v>
      </c>
      <c r="G5" t="s">
        <v>17</v>
      </c>
      <c r="H5">
        <v>7.1064032121229072E-4</v>
      </c>
      <c r="J5" t="s">
        <v>17</v>
      </c>
      <c r="K5">
        <v>1.120896610285861E-3</v>
      </c>
      <c r="M5" t="s">
        <v>17</v>
      </c>
      <c r="N5">
        <v>7.765246935258405E-4</v>
      </c>
      <c r="P5" t="s">
        <v>17</v>
      </c>
      <c r="Q5">
        <v>1.1170101462221699E-3</v>
      </c>
    </row>
    <row r="6" spans="1:17">
      <c r="A6" t="s">
        <v>18</v>
      </c>
      <c r="B6">
        <v>6.1283896281905115E-4</v>
      </c>
      <c r="D6" t="s">
        <v>18</v>
      </c>
      <c r="E6">
        <v>5.543981391737951E-4</v>
      </c>
      <c r="G6" t="s">
        <v>18</v>
      </c>
      <c r="H6">
        <v>1.0985384978035029E-4</v>
      </c>
      <c r="J6" t="s">
        <v>18</v>
      </c>
      <c r="K6">
        <v>-7.0313504054397846E-4</v>
      </c>
      <c r="M6" t="s">
        <v>18</v>
      </c>
      <c r="N6">
        <v>-3.4124723728612416E-4</v>
      </c>
      <c r="P6" t="s">
        <v>18</v>
      </c>
      <c r="Q6">
        <v>4.3558339766658349E-4</v>
      </c>
    </row>
    <row r="7" spans="1:17">
      <c r="A7" t="s">
        <v>19</v>
      </c>
      <c r="B7">
        <v>0</v>
      </c>
      <c r="D7" t="s">
        <v>19</v>
      </c>
      <c r="E7" t="e">
        <v>#N/A</v>
      </c>
      <c r="G7" t="s">
        <v>19</v>
      </c>
      <c r="H7">
        <v>0</v>
      </c>
      <c r="J7" t="s">
        <v>19</v>
      </c>
      <c r="K7">
        <v>0</v>
      </c>
      <c r="M7" t="s">
        <v>19</v>
      </c>
      <c r="N7">
        <v>1.2803704020529993E-2</v>
      </c>
      <c r="P7" t="s">
        <v>19</v>
      </c>
      <c r="Q7" t="e">
        <v>#N/A</v>
      </c>
    </row>
    <row r="8" spans="1:17">
      <c r="A8" t="s">
        <v>20</v>
      </c>
      <c r="B8">
        <v>2.3265822631599618E-2</v>
      </c>
      <c r="D8" t="s">
        <v>20</v>
      </c>
      <c r="E8">
        <v>2.4620844335223657E-2</v>
      </c>
      <c r="G8" t="s">
        <v>20</v>
      </c>
      <c r="H8">
        <v>1.9526451237493064E-2</v>
      </c>
      <c r="J8" t="s">
        <v>20</v>
      </c>
      <c r="K8">
        <v>3.0799171324363609E-2</v>
      </c>
      <c r="M8" t="s">
        <v>20</v>
      </c>
      <c r="N8">
        <v>2.1336773484756953E-2</v>
      </c>
      <c r="P8" t="s">
        <v>20</v>
      </c>
      <c r="Q8">
        <v>3.0692381927870493E-2</v>
      </c>
    </row>
    <row r="9" spans="1:17">
      <c r="A9" t="s">
        <v>21</v>
      </c>
      <c r="B9">
        <v>5.4129850272505305E-4</v>
      </c>
      <c r="D9" t="s">
        <v>21</v>
      </c>
      <c r="E9">
        <v>6.0618597577931485E-4</v>
      </c>
      <c r="G9" t="s">
        <v>21</v>
      </c>
      <c r="H9">
        <v>3.8128229793019401E-4</v>
      </c>
      <c r="J9" t="s">
        <v>21</v>
      </c>
      <c r="K9">
        <v>9.485889542675016E-4</v>
      </c>
      <c r="M9" t="s">
        <v>21</v>
      </c>
      <c r="N9">
        <v>4.5525790273982737E-4</v>
      </c>
      <c r="P9" t="s">
        <v>21</v>
      </c>
      <c r="Q9">
        <v>9.4202230840627127E-4</v>
      </c>
    </row>
    <row r="10" spans="1:17">
      <c r="A10" t="s">
        <v>22</v>
      </c>
      <c r="B10">
        <v>4.0401147312675043</v>
      </c>
      <c r="D10" t="s">
        <v>22</v>
      </c>
      <c r="E10">
        <v>3.9389848882566549</v>
      </c>
      <c r="G10" t="s">
        <v>22</v>
      </c>
      <c r="H10">
        <v>14.905467770003842</v>
      </c>
      <c r="J10" t="s">
        <v>22</v>
      </c>
      <c r="K10">
        <v>4.8704176512502571</v>
      </c>
      <c r="M10" t="s">
        <v>22</v>
      </c>
      <c r="N10">
        <v>3.3416498982152327</v>
      </c>
      <c r="P10" t="s">
        <v>22</v>
      </c>
      <c r="Q10">
        <v>14.263946762425739</v>
      </c>
    </row>
    <row r="11" spans="1:17">
      <c r="A11" t="s">
        <v>23</v>
      </c>
      <c r="B11">
        <v>9.5036340433011915E-2</v>
      </c>
      <c r="D11" t="s">
        <v>23</v>
      </c>
      <c r="E11">
        <v>0.10841008940573184</v>
      </c>
      <c r="G11" t="s">
        <v>23</v>
      </c>
      <c r="H11">
        <v>0.20537086353190351</v>
      </c>
      <c r="J11" t="s">
        <v>23</v>
      </c>
      <c r="K11">
        <v>3.306648245110419E-2</v>
      </c>
      <c r="M11" t="s">
        <v>23</v>
      </c>
      <c r="N11">
        <v>0.22484803257743971</v>
      </c>
      <c r="P11" t="s">
        <v>23</v>
      </c>
      <c r="Q11">
        <v>-1.2935655708738738</v>
      </c>
    </row>
    <row r="12" spans="1:17">
      <c r="A12" t="s">
        <v>16</v>
      </c>
      <c r="B12">
        <v>0.2484549090133813</v>
      </c>
      <c r="D12" t="s">
        <v>16</v>
      </c>
      <c r="E12">
        <v>0.27585339512703644</v>
      </c>
      <c r="G12" t="s">
        <v>16</v>
      </c>
      <c r="H12">
        <v>0.31131572098072513</v>
      </c>
      <c r="J12" t="s">
        <v>16</v>
      </c>
      <c r="K12">
        <v>0.37266024735846559</v>
      </c>
      <c r="M12" t="s">
        <v>16</v>
      </c>
      <c r="N12">
        <v>0.20614392503928924</v>
      </c>
      <c r="P12" t="s">
        <v>16</v>
      </c>
      <c r="Q12">
        <v>0.43983692328249413</v>
      </c>
    </row>
    <row r="13" spans="1:17">
      <c r="A13" t="s">
        <v>24</v>
      </c>
      <c r="B13">
        <v>-0.12864681589628713</v>
      </c>
      <c r="D13" t="s">
        <v>24</v>
      </c>
      <c r="E13">
        <v>-0.14049437864321146</v>
      </c>
      <c r="G13" t="s">
        <v>24</v>
      </c>
      <c r="H13">
        <v>-0.15327710462016952</v>
      </c>
      <c r="J13" t="s">
        <v>24</v>
      </c>
      <c r="K13">
        <v>-0.17322834488749284</v>
      </c>
      <c r="M13" t="s">
        <v>24</v>
      </c>
      <c r="N13">
        <v>-0.10246338260661847</v>
      </c>
      <c r="P13" t="s">
        <v>24</v>
      </c>
      <c r="Q13">
        <v>-0.26390094427244581</v>
      </c>
    </row>
    <row r="14" spans="1:17">
      <c r="A14" t="s">
        <v>25</v>
      </c>
      <c r="B14">
        <v>0.11980809311709417</v>
      </c>
      <c r="D14" t="s">
        <v>25</v>
      </c>
      <c r="E14">
        <v>0.13535901648382498</v>
      </c>
      <c r="G14" t="s">
        <v>25</v>
      </c>
      <c r="H14">
        <v>0.15803861636055561</v>
      </c>
      <c r="J14" t="s">
        <v>25</v>
      </c>
      <c r="K14">
        <v>0.19943190247097276</v>
      </c>
      <c r="M14" t="s">
        <v>25</v>
      </c>
      <c r="N14">
        <v>0.10368054243267077</v>
      </c>
      <c r="P14" t="s">
        <v>25</v>
      </c>
      <c r="Q14">
        <v>0.17593597901004832</v>
      </c>
    </row>
    <row r="15" spans="1:17">
      <c r="A15" t="s">
        <v>26</v>
      </c>
      <c r="B15">
        <v>0.77300811713648254</v>
      </c>
      <c r="D15" t="s">
        <v>26</v>
      </c>
      <c r="E15">
        <v>0.10653461557113331</v>
      </c>
      <c r="G15" t="s">
        <v>26</v>
      </c>
      <c r="H15">
        <v>0.19349733006439873</v>
      </c>
      <c r="J15" t="s">
        <v>26</v>
      </c>
      <c r="K15">
        <v>0.26971020648002719</v>
      </c>
      <c r="M15" t="s">
        <v>26</v>
      </c>
      <c r="N15">
        <v>4.6504393965584145E-2</v>
      </c>
      <c r="P15" t="s">
        <v>26</v>
      </c>
      <c r="Q15">
        <v>-0.18761185112891132</v>
      </c>
    </row>
    <row r="16" spans="1:17" ht="15.75" thickBot="1">
      <c r="A16" t="s">
        <v>27</v>
      </c>
      <c r="B16">
        <v>755</v>
      </c>
      <c r="D16" s="3" t="s">
        <v>27</v>
      </c>
      <c r="E16" s="3">
        <v>755</v>
      </c>
      <c r="G16" t="s">
        <v>27</v>
      </c>
      <c r="H16">
        <v>755</v>
      </c>
      <c r="J16" s="3" t="s">
        <v>27</v>
      </c>
      <c r="K16" s="3">
        <v>755</v>
      </c>
      <c r="M16" t="s">
        <v>27</v>
      </c>
      <c r="N16">
        <v>755</v>
      </c>
      <c r="P16" t="s">
        <v>27</v>
      </c>
      <c r="Q16">
        <v>755</v>
      </c>
    </row>
    <row r="17" spans="1:28" ht="15.75" thickBot="1">
      <c r="A17" s="3" t="s">
        <v>30</v>
      </c>
      <c r="B17" s="3">
        <v>1.6622284972387983E-3</v>
      </c>
      <c r="G17" s="3" t="s">
        <v>30</v>
      </c>
      <c r="H17" s="3">
        <v>1.3950688187926406E-3</v>
      </c>
      <c r="M17" s="3" t="s">
        <v>30</v>
      </c>
      <c r="N17" s="3">
        <v>1.5244074317544867E-3</v>
      </c>
      <c r="P17" s="3" t="s">
        <v>30</v>
      </c>
      <c r="Q17" s="3">
        <v>2.1928196005135516E-3</v>
      </c>
    </row>
    <row r="19" spans="1:28">
      <c r="A19" t="s">
        <v>33</v>
      </c>
      <c r="B19">
        <f>B4/B9</f>
        <v>1.891473568876382</v>
      </c>
      <c r="D19" t="s">
        <v>33</v>
      </c>
      <c r="E19">
        <f>E4/E9</f>
        <v>0.23277584227544709</v>
      </c>
      <c r="G19" t="s">
        <v>33</v>
      </c>
      <c r="H19">
        <f>H4/H9</f>
        <v>0.67217349397336501</v>
      </c>
      <c r="J19" t="s">
        <v>33</v>
      </c>
      <c r="K19">
        <f>K4/K9</f>
        <v>0.37659310700998383</v>
      </c>
      <c r="M19" t="s">
        <v>33</v>
      </c>
      <c r="N19" s="13">
        <f>N4/N9</f>
        <v>0.13529742905018033</v>
      </c>
      <c r="P19" t="s">
        <v>33</v>
      </c>
      <c r="Q19">
        <f>Q4/Q9</f>
        <v>-0.2637862350329494</v>
      </c>
    </row>
    <row r="21" spans="1:28">
      <c r="A21" t="s">
        <v>34</v>
      </c>
      <c r="B21">
        <f>B4-(0.05/2)*(B9)^2</f>
        <v>1.0238444856750717E-3</v>
      </c>
      <c r="D21" t="s">
        <v>34</v>
      </c>
      <c r="E21">
        <f>E4-(0.05/2)*(E9)^2</f>
        <v>1.41096264551663E-4</v>
      </c>
      <c r="G21" t="s">
        <v>34</v>
      </c>
      <c r="H21">
        <f>H4-(0.05/2)*(H9)^2</f>
        <v>2.5628421998516416E-4</v>
      </c>
      <c r="J21" t="s">
        <v>34</v>
      </c>
      <c r="K21">
        <f>K4-(0.05/2)*(K9)^2</f>
        <v>3.5720956603784598E-4</v>
      </c>
      <c r="M21" t="s">
        <v>34</v>
      </c>
      <c r="N21">
        <f>N4-(0.05/2)*(N9)^2</f>
        <v>6.1590042301525508E-5</v>
      </c>
      <c r="P21" t="s">
        <v>34</v>
      </c>
      <c r="Q21">
        <f>Q4-(0.05/2)*(Q9)^2</f>
        <v>-2.485147032022766E-4</v>
      </c>
    </row>
    <row r="22" spans="1:28">
      <c r="A22" t="s">
        <v>35</v>
      </c>
      <c r="B22">
        <f>B4-(0.5/2)*(B9)^2</f>
        <v>1.0237785597595349E-3</v>
      </c>
      <c r="D22" t="s">
        <v>35</v>
      </c>
      <c r="E22">
        <f>E4-(0.5/2)*(E9)^2</f>
        <v>1.4101358572828589E-4</v>
      </c>
      <c r="G22" t="s">
        <v>35</v>
      </c>
      <c r="H22">
        <f>H4-(0.5/2)*(H9)^2</f>
        <v>2.562515103422533E-4</v>
      </c>
      <c r="J22" t="s">
        <v>35</v>
      </c>
      <c r="K22">
        <f>K4-(0.5/2)*(K9)^2</f>
        <v>3.5700710631191034E-4</v>
      </c>
      <c r="M22" t="s">
        <v>35</v>
      </c>
      <c r="N22">
        <f>N4-(0.5/2)*(N9)^2</f>
        <v>6.1543408855973928E-5</v>
      </c>
      <c r="P22" t="s">
        <v>35</v>
      </c>
      <c r="Q22">
        <f>Q4-(0.5/2)*(Q9)^2</f>
        <v>-2.4871436955892196E-4</v>
      </c>
    </row>
    <row r="25" spans="1:28" ht="15.75">
      <c r="AA25" s="25"/>
    </row>
    <row r="26" spans="1:28" ht="21.75" thickBot="1">
      <c r="A26" s="23" t="s">
        <v>13</v>
      </c>
      <c r="B26" s="23"/>
      <c r="C26" s="23"/>
      <c r="D26" s="23"/>
      <c r="E26" s="23"/>
      <c r="F26" s="23"/>
      <c r="H26" s="9" t="s">
        <v>45</v>
      </c>
      <c r="I26" s="9"/>
      <c r="L26" s="9"/>
      <c r="M26" s="9"/>
      <c r="N26" s="9"/>
    </row>
    <row r="27" spans="1:28" ht="20.25" thickBot="1">
      <c r="A27" s="24" t="s">
        <v>37</v>
      </c>
      <c r="B27" s="24"/>
      <c r="C27" s="24"/>
      <c r="D27" s="24" t="s">
        <v>38</v>
      </c>
      <c r="E27" s="24"/>
      <c r="F27" s="24"/>
      <c r="H27" s="7"/>
      <c r="I27" s="14" t="s">
        <v>7</v>
      </c>
      <c r="J27" s="14" t="s">
        <v>8</v>
      </c>
      <c r="K27" s="14" t="s">
        <v>12</v>
      </c>
      <c r="L27" s="14" t="s">
        <v>9</v>
      </c>
      <c r="M27" s="14" t="s">
        <v>10</v>
      </c>
      <c r="N27" s="14" t="s">
        <v>11</v>
      </c>
      <c r="P27" s="6" t="s">
        <v>37</v>
      </c>
    </row>
    <row r="28" spans="1:28" ht="15.75" thickTop="1">
      <c r="A28" s="2" t="s">
        <v>7</v>
      </c>
      <c r="B28" s="2" t="s">
        <v>8</v>
      </c>
      <c r="C28" s="2" t="s">
        <v>12</v>
      </c>
      <c r="D28" s="2" t="s">
        <v>9</v>
      </c>
      <c r="E28" s="2" t="s">
        <v>10</v>
      </c>
      <c r="F28" s="2" t="s">
        <v>11</v>
      </c>
      <c r="H28" s="2" t="s">
        <v>7</v>
      </c>
      <c r="I28">
        <f>VARP(ANALYSIS!$A$29:$A$783)</f>
        <v>5.4058155106581456E-4</v>
      </c>
      <c r="P28" s="2" t="s">
        <v>41</v>
      </c>
      <c r="Q28" s="2" t="s">
        <v>42</v>
      </c>
      <c r="R28" s="2" t="s">
        <v>43</v>
      </c>
      <c r="S28" s="2" t="s">
        <v>44</v>
      </c>
      <c r="U28" s="2" t="s">
        <v>39</v>
      </c>
      <c r="V28" s="7" t="s">
        <v>7</v>
      </c>
      <c r="W28" s="7" t="s">
        <v>8</v>
      </c>
      <c r="X28" s="7" t="s">
        <v>12</v>
      </c>
      <c r="AA28" s="2" t="s">
        <v>44</v>
      </c>
      <c r="AB28" s="2" t="s">
        <v>64</v>
      </c>
    </row>
    <row r="29" spans="1:28">
      <c r="A29">
        <v>-9.7215785527643428E-3</v>
      </c>
      <c r="B29">
        <v>-1.2139030209715296E-2</v>
      </c>
      <c r="C29">
        <v>-5.2912622999869985E-3</v>
      </c>
      <c r="D29">
        <v>-1.10609680953715E-2</v>
      </c>
      <c r="E29">
        <v>-2.8357362885763626E-2</v>
      </c>
      <c r="F29">
        <v>-1.5493982657152183E-2</v>
      </c>
      <c r="H29" s="2" t="s">
        <v>8</v>
      </c>
      <c r="I29">
        <v>3.7938970182569928E-4</v>
      </c>
      <c r="J29">
        <f>VARP(ANALYSIS!$B$29:$B$783)</f>
        <v>6.0538308044715678E-4</v>
      </c>
      <c r="P29" t="s">
        <v>7</v>
      </c>
      <c r="Q29">
        <v>0.56513248680608064</v>
      </c>
      <c r="R29">
        <v>1.0238518107768E-3</v>
      </c>
      <c r="S29">
        <v>5.4129850272505305E-4</v>
      </c>
      <c r="U29" t="s">
        <v>7</v>
      </c>
      <c r="V29">
        <f>VARP(ANALYSIS!$A$29:$A$783)</f>
        <v>5.4058155106581456E-4</v>
      </c>
      <c r="W29">
        <v>3.7938970182569928E-4</v>
      </c>
      <c r="X29">
        <v>4.4815437984646372E-4</v>
      </c>
      <c r="Z29" t="s">
        <v>7</v>
      </c>
      <c r="AA29" s="12">
        <v>5.4129850272505305E-4</v>
      </c>
      <c r="AB29" s="12">
        <v>1.0238518107768E-3</v>
      </c>
    </row>
    <row r="30" spans="1:28">
      <c r="A30">
        <v>7.9679501796945384E-3</v>
      </c>
      <c r="B30">
        <v>1.4885571978823231E-2</v>
      </c>
      <c r="C30">
        <v>1.8833603477582894E-2</v>
      </c>
      <c r="D30">
        <v>-6.1629837408345711E-3</v>
      </c>
      <c r="E30">
        <v>-1.3215893210876795E-2</v>
      </c>
      <c r="F30">
        <v>-3.3538032864491862E-3</v>
      </c>
      <c r="H30" s="2" t="s">
        <v>12</v>
      </c>
      <c r="I30">
        <v>4.4815437984646372E-4</v>
      </c>
      <c r="J30">
        <v>4.6719620325329843E-4</v>
      </c>
      <c r="K30">
        <f>VARP(ANALYSIS!$C$29:$C$783)</f>
        <v>9.4077459673950776E-4</v>
      </c>
      <c r="P30" t="s">
        <v>8</v>
      </c>
      <c r="Q30">
        <v>0.40016166751686033</v>
      </c>
      <c r="R30">
        <v>1.4110545108759378E-4</v>
      </c>
      <c r="S30">
        <v>6.0618597577931485E-4</v>
      </c>
      <c r="U30" t="s">
        <v>8</v>
      </c>
      <c r="V30">
        <v>3.7938970182569928E-4</v>
      </c>
      <c r="W30">
        <f>VARP(ANALYSIS!$B$29:$B$783)</f>
        <v>6.0538308044715678E-4</v>
      </c>
      <c r="X30">
        <v>4.6719620325329843E-4</v>
      </c>
      <c r="Z30" t="s">
        <v>8</v>
      </c>
      <c r="AA30" s="12">
        <v>6.0618597577931485E-4</v>
      </c>
      <c r="AB30" s="12">
        <v>1.4110545108759378E-4</v>
      </c>
    </row>
    <row r="31" spans="1:28" ht="15.75" thickBot="1">
      <c r="A31">
        <v>-4.7027967926616121E-3</v>
      </c>
      <c r="B31">
        <v>2.091619085542451E-3</v>
      </c>
      <c r="C31">
        <v>2.1636499859740699E-3</v>
      </c>
      <c r="D31">
        <v>2.2967266511335627E-3</v>
      </c>
      <c r="E31">
        <v>-1.9252180742787006E-2</v>
      </c>
      <c r="F31">
        <v>-7.5073894942530028E-3</v>
      </c>
      <c r="H31" s="2" t="s">
        <v>9</v>
      </c>
      <c r="I31">
        <v>9.0217763634397422E-5</v>
      </c>
      <c r="J31">
        <v>4.8744774708094191E-5</v>
      </c>
      <c r="K31">
        <v>8.0538195326999645E-5</v>
      </c>
      <c r="L31">
        <f>VARP(ANALYSIS!$D$29:$D$783)</f>
        <v>3.8077728826406166E-4</v>
      </c>
      <c r="P31" t="s">
        <v>40</v>
      </c>
      <c r="Q31">
        <v>3.4705845677058013E-2</v>
      </c>
      <c r="R31">
        <v>-2.484925180515382E-4</v>
      </c>
      <c r="S31">
        <v>9.4202230840627127E-4</v>
      </c>
      <c r="U31" s="3" t="s">
        <v>12</v>
      </c>
      <c r="V31" s="3">
        <v>4.4815437984646372E-4</v>
      </c>
      <c r="W31" s="3">
        <v>4.6719620325329843E-4</v>
      </c>
      <c r="X31" s="3">
        <f>VARP(ANALYSIS!$C$29:$C$783)</f>
        <v>9.4077459673950776E-4</v>
      </c>
      <c r="Z31" t="s">
        <v>40</v>
      </c>
      <c r="AA31" s="12">
        <v>9.4202230840627127E-4</v>
      </c>
      <c r="AB31" s="12">
        <v>-2.484925180515382E-4</v>
      </c>
    </row>
    <row r="32" spans="1:28">
      <c r="A32">
        <v>1.6086280225801497E-2</v>
      </c>
      <c r="B32">
        <v>-7.8086381211281974E-3</v>
      </c>
      <c r="C32">
        <v>1.0138003474495338E-2</v>
      </c>
      <c r="D32">
        <v>4.5832669710699214E-4</v>
      </c>
      <c r="E32">
        <v>-1.4224954019573244E-2</v>
      </c>
      <c r="F32">
        <v>-2.3472751987569929E-3</v>
      </c>
      <c r="H32" s="2" t="s">
        <v>10</v>
      </c>
      <c r="I32">
        <v>3.1148078768209093E-4</v>
      </c>
      <c r="J32">
        <v>2.3979727005815022E-4</v>
      </c>
      <c r="K32">
        <v>3.4345721637113794E-4</v>
      </c>
      <c r="L32">
        <v>1.2645605532739999E-4</v>
      </c>
      <c r="M32">
        <f>VARP(ANALYSIS!$E$29:$E$783)</f>
        <v>9.4733254505655117E-4</v>
      </c>
      <c r="Z32" t="s">
        <v>46</v>
      </c>
      <c r="AA32" s="12">
        <v>3.8128229793019401E-4</v>
      </c>
      <c r="AB32" s="12">
        <v>2.5628785438993202E-4</v>
      </c>
    </row>
    <row r="33" spans="1:28" ht="15.75" thickBot="1">
      <c r="A33">
        <v>2.1240687846709072E-2</v>
      </c>
      <c r="B33">
        <v>4.7991774246154417E-3</v>
      </c>
      <c r="C33">
        <v>1.4310946871522345E-2</v>
      </c>
      <c r="D33">
        <v>1.0994049525955507E-2</v>
      </c>
      <c r="E33">
        <v>1.2410031060270388E-2</v>
      </c>
      <c r="F33">
        <v>6.5358760188312104E-3</v>
      </c>
      <c r="H33" s="15" t="s">
        <v>11</v>
      </c>
      <c r="I33" s="3">
        <v>1.6208036279322682E-4</v>
      </c>
      <c r="J33" s="3">
        <v>1.256209938111577E-4</v>
      </c>
      <c r="K33" s="3">
        <v>1.5816320255794786E-4</v>
      </c>
      <c r="L33" s="3">
        <v>7.9157108720065084E-5</v>
      </c>
      <c r="M33" s="3">
        <v>3.4615797052686107E-4</v>
      </c>
      <c r="N33" s="3">
        <f>VARP(ANALYSIS!$F$29:$F$783)</f>
        <v>4.5465491214017202E-4</v>
      </c>
      <c r="P33" t="s">
        <v>47</v>
      </c>
      <c r="Q33">
        <f>SUM(Q29:Q31)</f>
        <v>0.999999999999999</v>
      </c>
      <c r="U33" t="s">
        <v>50</v>
      </c>
      <c r="Z33" t="s">
        <v>10</v>
      </c>
      <c r="AA33" s="12">
        <v>9.485889542675016E-4</v>
      </c>
      <c r="AB33" s="12">
        <v>3.5723206156294991E-4</v>
      </c>
    </row>
    <row r="34" spans="1:28">
      <c r="A34">
        <v>2.2605028996047771E-3</v>
      </c>
      <c r="B34">
        <v>-9.4105996036001338E-3</v>
      </c>
      <c r="C34">
        <v>-1.0994273783861974E-3</v>
      </c>
      <c r="D34">
        <v>-2.0390289425122887E-3</v>
      </c>
      <c r="E34">
        <v>-1.2257910016234996E-2</v>
      </c>
      <c r="F34">
        <v>-9.3506703988580631E-3</v>
      </c>
      <c r="P34" t="s">
        <v>48</v>
      </c>
      <c r="Q34">
        <f>SUMPRODUCT(w_1,ret_1)</f>
        <v>6.2645276956473171E-4</v>
      </c>
      <c r="Z34" t="s">
        <v>11</v>
      </c>
      <c r="AA34" s="12">
        <v>4.5525790273982737E-4</v>
      </c>
      <c r="AB34" s="12">
        <v>6.1595223795475691E-5</v>
      </c>
    </row>
    <row r="35" spans="1:28" ht="21">
      <c r="A35">
        <v>2.136469604887492E-2</v>
      </c>
      <c r="B35">
        <v>4.3225749587685325E-3</v>
      </c>
      <c r="C35">
        <v>1.7655718771491413E-2</v>
      </c>
      <c r="D35">
        <v>-2.7241125291338486E-3</v>
      </c>
      <c r="E35">
        <v>9.523885852603664E-3</v>
      </c>
      <c r="F35">
        <v>9.9634254636724595E-3</v>
      </c>
      <c r="H35" s="8" t="s">
        <v>51</v>
      </c>
      <c r="I35" s="8"/>
      <c r="J35" s="8"/>
      <c r="P35" t="s">
        <v>49</v>
      </c>
      <c r="Q35" cm="1">
        <f t="array" ref="Q35">MMULT(MMULT(TRANSPOSE(w_1), var_cov_1), w_1)</f>
        <v>4.7287098843065039E-4</v>
      </c>
    </row>
    <row r="36" spans="1:28">
      <c r="A36">
        <v>-1.3503367457596172E-2</v>
      </c>
      <c r="B36">
        <v>-1.1558208395110237E-2</v>
      </c>
      <c r="C36">
        <v>-1.2843071283978658E-2</v>
      </c>
      <c r="D36">
        <v>-3.6421557413571781E-3</v>
      </c>
      <c r="E36">
        <v>4.8600508600231684E-3</v>
      </c>
      <c r="F36">
        <v>-3.6345609592611794E-3</v>
      </c>
      <c r="I36" s="2" t="s">
        <v>42</v>
      </c>
      <c r="J36" s="2" t="s">
        <v>44</v>
      </c>
      <c r="K36" s="2" t="s">
        <v>52</v>
      </c>
    </row>
    <row r="37" spans="1:28" ht="19.5" thickBot="1">
      <c r="A37">
        <v>-4.2854695240472918E-3</v>
      </c>
      <c r="B37">
        <v>-3.9691244436835804E-3</v>
      </c>
      <c r="C37">
        <v>9.540746914459497E-3</v>
      </c>
      <c r="D37">
        <v>-7.5393428109328253E-3</v>
      </c>
      <c r="E37">
        <v>0</v>
      </c>
      <c r="F37">
        <v>-7.8161992223868548E-4</v>
      </c>
      <c r="H37" t="s">
        <v>7</v>
      </c>
      <c r="I37" s="10">
        <v>0.17708898366602022</v>
      </c>
      <c r="J37">
        <v>5.4129850272505305E-4</v>
      </c>
      <c r="K37">
        <v>1.0238518107768E-3</v>
      </c>
      <c r="P37" s="6" t="s">
        <v>38</v>
      </c>
    </row>
    <row r="38" spans="1:28">
      <c r="A38">
        <v>1.2526283852112075E-2</v>
      </c>
      <c r="B38">
        <v>8.5499083479212423E-3</v>
      </c>
      <c r="C38">
        <v>2.8035723121024869E-3</v>
      </c>
      <c r="D38">
        <v>6.9056996904248713E-4</v>
      </c>
      <c r="E38">
        <v>1.1379747481979896E-2</v>
      </c>
      <c r="F38">
        <v>7.040424833650416E-3</v>
      </c>
      <c r="H38" t="s">
        <v>8</v>
      </c>
      <c r="I38" s="10">
        <v>0.15813298827299307</v>
      </c>
      <c r="J38">
        <v>6.0618597577931485E-4</v>
      </c>
      <c r="K38">
        <v>1.4110545108759378E-4</v>
      </c>
      <c r="P38" s="2" t="s">
        <v>41</v>
      </c>
      <c r="Q38" s="2" t="s">
        <v>42</v>
      </c>
      <c r="R38" s="2" t="s">
        <v>43</v>
      </c>
      <c r="S38" s="2" t="s">
        <v>44</v>
      </c>
      <c r="U38" s="7"/>
      <c r="V38" s="7" t="s">
        <v>9</v>
      </c>
      <c r="W38" s="7" t="s">
        <v>10</v>
      </c>
      <c r="X38" s="7" t="s">
        <v>11</v>
      </c>
    </row>
    <row r="39" spans="1:28" ht="15.75" thickBot="1">
      <c r="A39">
        <v>1.1071082481660888E-2</v>
      </c>
      <c r="B39">
        <v>-7.0396602541190623E-3</v>
      </c>
      <c r="C39">
        <v>1.6683726082269423E-3</v>
      </c>
      <c r="D39">
        <v>1.0581977470702775E-2</v>
      </c>
      <c r="E39">
        <v>1.4063803663650898E-3</v>
      </c>
      <c r="F39">
        <v>3.8838439076136488E-3</v>
      </c>
      <c r="H39" t="s">
        <v>40</v>
      </c>
      <c r="I39" s="10">
        <v>0.10175767846663093</v>
      </c>
      <c r="J39">
        <v>9.4202230840627127E-4</v>
      </c>
      <c r="K39">
        <v>-2.484925180515382E-4</v>
      </c>
      <c r="P39" t="s">
        <v>46</v>
      </c>
      <c r="Q39" s="16">
        <v>0.54700669017085768</v>
      </c>
      <c r="R39">
        <v>2.5628785438993202E-4</v>
      </c>
      <c r="S39">
        <v>3.8128229793019401E-4</v>
      </c>
      <c r="U39" t="s">
        <v>9</v>
      </c>
      <c r="V39">
        <f>VARP(ANALYSIS!$D$29:$D$783)</f>
        <v>3.8077728826406166E-4</v>
      </c>
      <c r="W39">
        <v>1.2645605532739999E-4</v>
      </c>
      <c r="X39" s="17">
        <v>7.9157108720065084E-5</v>
      </c>
    </row>
    <row r="40" spans="1:28" ht="15.75" thickBot="1">
      <c r="A40">
        <v>-6.7769951946716755E-3</v>
      </c>
      <c r="B40">
        <v>1.4629520785962358E-2</v>
      </c>
      <c r="C40">
        <v>-3.1511524405831715E-3</v>
      </c>
      <c r="D40">
        <v>9.3330932753012963E-3</v>
      </c>
      <c r="E40">
        <v>-1.7134751372921975E-2</v>
      </c>
      <c r="F40">
        <v>-2.1666164055261117E-2</v>
      </c>
      <c r="H40" t="s">
        <v>46</v>
      </c>
      <c r="I40" s="10">
        <v>0.25140952137545997</v>
      </c>
      <c r="J40">
        <v>3.8128229793019401E-4</v>
      </c>
      <c r="K40">
        <v>2.5628785438993202E-4</v>
      </c>
      <c r="P40" t="s">
        <v>10</v>
      </c>
      <c r="Q40">
        <v>3.2797630301633178E-2</v>
      </c>
      <c r="R40" s="19">
        <v>3.5723206156294991E-4</v>
      </c>
      <c r="S40">
        <v>9.485889542675016E-4</v>
      </c>
      <c r="U40" t="s">
        <v>10</v>
      </c>
      <c r="V40">
        <v>1.2645605532739999E-4</v>
      </c>
      <c r="W40">
        <f>VARP(ANALYSIS!$E$29:$E$783)</f>
        <v>9.4733254505655117E-4</v>
      </c>
      <c r="X40" s="3">
        <v>3.4615797052686107E-4</v>
      </c>
    </row>
    <row r="41" spans="1:28" ht="15.75" thickBot="1">
      <c r="A41">
        <v>3.5698412265885437E-3</v>
      </c>
      <c r="B41">
        <v>-2.3995455052757686E-3</v>
      </c>
      <c r="C41">
        <v>-5.4188493007689686E-4</v>
      </c>
      <c r="D41">
        <v>-5.1872180482900321E-3</v>
      </c>
      <c r="E41">
        <v>-2.2863100905033962E-3</v>
      </c>
      <c r="F41">
        <v>3.6910968876140426E-3</v>
      </c>
      <c r="H41" t="s">
        <v>10</v>
      </c>
      <c r="I41">
        <v>0.10105325519497256</v>
      </c>
      <c r="J41">
        <v>9.485889542675016E-4</v>
      </c>
      <c r="K41">
        <v>3.5723206156294991E-4</v>
      </c>
      <c r="P41" t="s">
        <v>11</v>
      </c>
      <c r="Q41" s="16">
        <v>0.42019567949350911</v>
      </c>
      <c r="R41">
        <v>6.1595223795475691E-5</v>
      </c>
      <c r="S41">
        <v>4.5525790273982737E-4</v>
      </c>
      <c r="U41" s="3" t="s">
        <v>11</v>
      </c>
      <c r="V41" s="3">
        <v>7.9157108720065084E-5</v>
      </c>
      <c r="W41" s="3">
        <v>3.4615797052686107E-4</v>
      </c>
      <c r="X41" s="3">
        <f>VARP(ANALYSIS!$F$29:$F$783)</f>
        <v>4.5465491214017202E-4</v>
      </c>
    </row>
    <row r="42" spans="1:28">
      <c r="A42">
        <v>4.8157499260614856E-3</v>
      </c>
      <c r="B42">
        <v>-1.5259131157649986E-3</v>
      </c>
      <c r="C42">
        <v>-7.0486713837850656E-3</v>
      </c>
      <c r="D42">
        <v>-6.574510965713154E-3</v>
      </c>
      <c r="E42">
        <v>-8.5929795820605115E-4</v>
      </c>
      <c r="F42">
        <v>-9.1937284896567162E-3</v>
      </c>
      <c r="H42" t="s">
        <v>11</v>
      </c>
      <c r="I42" s="10">
        <v>0.21055757302392306</v>
      </c>
      <c r="J42">
        <v>4.5525790273982737E-4</v>
      </c>
      <c r="K42" s="21">
        <v>6.1595223795475704E-5</v>
      </c>
    </row>
    <row r="43" spans="1:28">
      <c r="A43">
        <v>-2.8819553901729966E-3</v>
      </c>
      <c r="B43">
        <v>-1.2172420896854219E-2</v>
      </c>
      <c r="C43">
        <v>-8.2817302575931562E-3</v>
      </c>
      <c r="D43">
        <v>-2.5102786656457932E-3</v>
      </c>
      <c r="E43">
        <v>-1.634181913540278E-2</v>
      </c>
      <c r="F43">
        <v>-5.3019856801038712E-3</v>
      </c>
    </row>
    <row r="44" spans="1:28">
      <c r="A44">
        <v>-2.9405179140597038E-2</v>
      </c>
      <c r="B44">
        <v>-1.7887464623799865E-2</v>
      </c>
      <c r="C44">
        <v>-1.4086477800436148E-2</v>
      </c>
      <c r="D44">
        <v>1.0981473465522917E-2</v>
      </c>
      <c r="E44">
        <v>-2.6231453857043174E-2</v>
      </c>
      <c r="F44">
        <v>-2.691919955088895E-2</v>
      </c>
      <c r="H44" s="2" t="s">
        <v>53</v>
      </c>
      <c r="I44">
        <f>SUM(I37:I42)</f>
        <v>0.99999999999999978</v>
      </c>
      <c r="P44" s="2" t="s">
        <v>47</v>
      </c>
      <c r="Q44">
        <f>SUM(w_2)</f>
        <v>0.99999999996599997</v>
      </c>
    </row>
    <row r="45" spans="1:28">
      <c r="A45">
        <v>2.8289003104046584E-2</v>
      </c>
      <c r="B45">
        <v>1.362435870789902E-2</v>
      </c>
      <c r="C45">
        <v>1.358960333200554E-2</v>
      </c>
      <c r="D45">
        <v>-2.5797646132001639E-2</v>
      </c>
      <c r="E45">
        <v>6.8840663056630724E-3</v>
      </c>
      <c r="F45">
        <v>6.025940302488042E-3</v>
      </c>
      <c r="H45" s="2" t="s">
        <v>54</v>
      </c>
      <c r="I45">
        <f>SUMPRODUCT(I37:I42,K37:K42)</f>
        <v>2.9184229180362001E-4</v>
      </c>
      <c r="P45" s="2" t="s">
        <v>48</v>
      </c>
      <c r="Q45">
        <f>SUMPRODUCT(w_2,ret_2)</f>
        <v>1.7778958296415398E-4</v>
      </c>
    </row>
    <row r="46" spans="1:28">
      <c r="A46">
        <v>2.0932439572197259E-2</v>
      </c>
      <c r="B46">
        <v>2.5631081087409413E-3</v>
      </c>
      <c r="C46">
        <v>2.4978204577103646E-2</v>
      </c>
      <c r="D46">
        <v>1.9976700100163836E-2</v>
      </c>
      <c r="E46">
        <v>-1.1890765793036717E-3</v>
      </c>
      <c r="F46">
        <v>-8.1695988278840392E-4</v>
      </c>
      <c r="H46" s="11" t="s">
        <v>49</v>
      </c>
      <c r="I46" s="20" cm="1">
        <f t="array" ref="I46">MMULT(MMULT(TRANSPOSE(I37:I42),I50:N55),I37:I42)</f>
        <v>9.5731036341178556E-5</v>
      </c>
      <c r="P46" s="2" t="s">
        <v>49</v>
      </c>
      <c r="Q46" cm="1">
        <f t="array" ref="Q46">MMULT(MMULT(TRANSPOSE(w_2),V39:X41), w_2)</f>
        <v>2.4569665836752619E-4</v>
      </c>
    </row>
    <row r="47" spans="1:28">
      <c r="A47">
        <v>-1.44918201644606E-3</v>
      </c>
      <c r="B47">
        <v>6.8244885506030251E-3</v>
      </c>
      <c r="C47">
        <v>-6.1371667094416771E-2</v>
      </c>
      <c r="D47">
        <v>5.9213627456968787E-3</v>
      </c>
      <c r="E47">
        <v>-8.035570509098422E-3</v>
      </c>
      <c r="F47">
        <v>9.2644404484991671E-3</v>
      </c>
    </row>
    <row r="48" spans="1:28" ht="24" thickBot="1">
      <c r="A48">
        <v>-4.4338658532468322E-2</v>
      </c>
      <c r="B48">
        <v>7.3791350967285174E-2</v>
      </c>
      <c r="C48">
        <v>-3.6367083646098863E-2</v>
      </c>
      <c r="D48">
        <v>-1.0867275144907262E-2</v>
      </c>
      <c r="E48">
        <v>1.8001885414029584E-3</v>
      </c>
      <c r="F48">
        <v>-2.0248383571116801E-2</v>
      </c>
      <c r="H48" s="18" t="s">
        <v>55</v>
      </c>
      <c r="I48" s="18"/>
    </row>
    <row r="49" spans="1:14">
      <c r="A49">
        <v>-2.7460601661613016E-3</v>
      </c>
      <c r="B49">
        <v>-2.2501693292297231E-3</v>
      </c>
      <c r="C49">
        <v>1.1292149744100977E-2</v>
      </c>
      <c r="D49">
        <v>-1.1902020412030923E-2</v>
      </c>
      <c r="E49">
        <v>9.883275962699889E-3</v>
      </c>
      <c r="F49">
        <v>-6.3379384221100565E-3</v>
      </c>
      <c r="H49" s="7"/>
      <c r="I49" s="14" t="s">
        <v>7</v>
      </c>
      <c r="J49" s="14" t="s">
        <v>8</v>
      </c>
      <c r="K49" s="14" t="s">
        <v>12</v>
      </c>
      <c r="L49" s="14" t="s">
        <v>9</v>
      </c>
      <c r="M49" s="14" t="s">
        <v>10</v>
      </c>
      <c r="N49" s="14" t="s">
        <v>11</v>
      </c>
    </row>
    <row r="50" spans="1:14">
      <c r="A50">
        <v>3.3013784550166569E-2</v>
      </c>
      <c r="B50">
        <v>2.2687346798596408E-2</v>
      </c>
      <c r="C50">
        <v>2.762133280159329E-2</v>
      </c>
      <c r="D50">
        <v>5.791119897032404E-3</v>
      </c>
      <c r="E50">
        <v>1.9276078265314744E-2</v>
      </c>
      <c r="F50">
        <v>1.3311178312229499E-2</v>
      </c>
      <c r="H50" s="2" t="s">
        <v>7</v>
      </c>
      <c r="I50">
        <f>VARP(ANALYSIS!$A$29:$A$783)</f>
        <v>5.4058155106581456E-4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>
        <v>8.1540598527967134E-3</v>
      </c>
      <c r="B51">
        <v>-4.7812380486856876E-3</v>
      </c>
      <c r="C51">
        <v>1.334408794410713E-3</v>
      </c>
      <c r="D51">
        <v>1.2666918284610862E-2</v>
      </c>
      <c r="E51">
        <v>1.9202918178812034E-2</v>
      </c>
      <c r="F51">
        <v>1.2041527091620319E-2</v>
      </c>
      <c r="H51" s="2" t="s">
        <v>8</v>
      </c>
      <c r="I51">
        <v>0</v>
      </c>
      <c r="J51">
        <f>VARP(ANALYSIS!$B$29:$B$783)</f>
        <v>6.0538308044715678E-4</v>
      </c>
      <c r="K51">
        <v>0</v>
      </c>
      <c r="L51">
        <v>0</v>
      </c>
      <c r="M51">
        <v>0</v>
      </c>
      <c r="N51">
        <v>0</v>
      </c>
    </row>
    <row r="52" spans="1:14">
      <c r="A52">
        <v>1.169681725622973E-2</v>
      </c>
      <c r="B52">
        <v>5.0787256050630614E-3</v>
      </c>
      <c r="C52">
        <v>3.5219884654609235E-3</v>
      </c>
      <c r="D52">
        <v>2.1378359051336115E-2</v>
      </c>
      <c r="E52">
        <v>-1.9982802704060387E-2</v>
      </c>
      <c r="F52">
        <v>3.2450694442469619E-3</v>
      </c>
      <c r="H52" s="2" t="s">
        <v>12</v>
      </c>
      <c r="I52">
        <v>0</v>
      </c>
      <c r="J52">
        <v>0</v>
      </c>
      <c r="K52">
        <f>VARP(ANALYSIS!$C$29:$C$783)</f>
        <v>9.4077459673950776E-4</v>
      </c>
      <c r="L52">
        <v>0</v>
      </c>
      <c r="M52">
        <v>0</v>
      </c>
      <c r="N52">
        <v>0</v>
      </c>
    </row>
    <row r="53" spans="1:14">
      <c r="A53">
        <v>-1.3592616223448206E-2</v>
      </c>
      <c r="B53">
        <v>1.4169142413362756E-2</v>
      </c>
      <c r="C53">
        <v>7.0191887971775557E-3</v>
      </c>
      <c r="D53">
        <v>1.2246578495169747E-2</v>
      </c>
      <c r="E53">
        <v>-2.0390167641936019E-2</v>
      </c>
      <c r="F53">
        <v>5.3909120905679675E-3</v>
      </c>
      <c r="H53" s="2" t="s">
        <v>9</v>
      </c>
      <c r="I53">
        <v>0</v>
      </c>
      <c r="J53">
        <v>0</v>
      </c>
      <c r="K53">
        <v>0</v>
      </c>
      <c r="L53">
        <f>VARP(ANALYSIS!$D$29:$D$783)</f>
        <v>3.8077728826406166E-4</v>
      </c>
      <c r="M53">
        <v>0</v>
      </c>
      <c r="N53">
        <v>0</v>
      </c>
    </row>
    <row r="54" spans="1:14">
      <c r="A54">
        <v>4.7495450324794852E-3</v>
      </c>
      <c r="B54">
        <v>2.6273576226585327E-2</v>
      </c>
      <c r="C54">
        <v>3.4380256823056676E-3</v>
      </c>
      <c r="D54">
        <v>1.7597470416164107E-3</v>
      </c>
      <c r="E54">
        <v>1.8435781681805263E-2</v>
      </c>
      <c r="F54">
        <v>3.7533112550947045E-3</v>
      </c>
      <c r="H54" s="2" t="s">
        <v>10</v>
      </c>
      <c r="I54">
        <v>0</v>
      </c>
      <c r="J54">
        <v>0</v>
      </c>
      <c r="K54">
        <v>0</v>
      </c>
      <c r="L54">
        <v>0</v>
      </c>
      <c r="M54">
        <f>VARP(ANALYSIS!$E$29:$E$783)</f>
        <v>9.4733254505655117E-4</v>
      </c>
      <c r="N54">
        <v>0</v>
      </c>
    </row>
    <row r="55" spans="1:14" ht="15.75" thickBot="1">
      <c r="A55">
        <v>-6.0332013714107235E-3</v>
      </c>
      <c r="B55">
        <v>7.9150289961142928E-3</v>
      </c>
      <c r="C55">
        <v>-2.7550906106739048E-2</v>
      </c>
      <c r="D55">
        <v>1.3176137940036359E-3</v>
      </c>
      <c r="E55">
        <v>2.2189626839380638E-2</v>
      </c>
      <c r="F55">
        <v>2.1634639099738395E-2</v>
      </c>
      <c r="H55" s="15" t="s">
        <v>11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f>VARP(ANALYSIS!$F$29:$F$783)</f>
        <v>4.5465491214017202E-4</v>
      </c>
    </row>
    <row r="56" spans="1:14">
      <c r="A56">
        <v>2.3747659824022938E-2</v>
      </c>
      <c r="B56">
        <v>4.2774688090247981E-3</v>
      </c>
      <c r="C56">
        <v>1.7230527368786941E-2</v>
      </c>
      <c r="D56">
        <v>4.3859471758145308E-3</v>
      </c>
      <c r="E56">
        <v>1.3710494022744379E-2</v>
      </c>
      <c r="F56">
        <v>9.1501201727910431E-3</v>
      </c>
    </row>
    <row r="57" spans="1:14">
      <c r="A57">
        <v>-7.1208772114529362E-3</v>
      </c>
      <c r="B57">
        <v>-4.6898148148147856E-3</v>
      </c>
      <c r="C57">
        <v>1.1292484610279097E-2</v>
      </c>
      <c r="D57">
        <v>6.7685449052734548E-3</v>
      </c>
      <c r="E57">
        <v>-5.6354652220551582E-3</v>
      </c>
      <c r="F57">
        <v>-1.0103519422534291E-2</v>
      </c>
    </row>
    <row r="58" spans="1:14">
      <c r="A58">
        <v>2.4615292283436396E-4</v>
      </c>
      <c r="B58">
        <v>-6.9771660612036879E-3</v>
      </c>
      <c r="C58">
        <v>4.8793938485474087E-3</v>
      </c>
      <c r="D58">
        <v>-1.3013257132570288E-3</v>
      </c>
      <c r="E58">
        <v>-1.5018481819357943E-2</v>
      </c>
      <c r="F58">
        <v>-7.0661900104794784E-3</v>
      </c>
    </row>
    <row r="59" spans="1:14">
      <c r="A59">
        <v>-1.8310755477158769E-2</v>
      </c>
      <c r="B59">
        <v>9.7429913765241238E-3</v>
      </c>
      <c r="C59">
        <v>1.6901718733364657E-2</v>
      </c>
      <c r="D59">
        <v>4.3432491030162002E-3</v>
      </c>
      <c r="E59">
        <v>-1.0069054946235445E-2</v>
      </c>
      <c r="F59">
        <v>-5.5877638471884206E-2</v>
      </c>
    </row>
    <row r="60" spans="1:14">
      <c r="A60">
        <v>1.4482742601221732E-2</v>
      </c>
      <c r="B60">
        <v>6.7496508579731884E-3</v>
      </c>
      <c r="C60">
        <v>-1.4233149482555385E-3</v>
      </c>
      <c r="D60">
        <v>3.2432260537444968E-3</v>
      </c>
      <c r="E60">
        <v>1.4821464834086973E-2</v>
      </c>
      <c r="F60">
        <v>1.1446052734809697E-2</v>
      </c>
    </row>
    <row r="61" spans="1:14">
      <c r="A61">
        <v>-1.0258661460665786E-2</v>
      </c>
      <c r="B61">
        <v>-7.8886286572120712E-3</v>
      </c>
      <c r="C61">
        <v>-1.3379938999955376E-2</v>
      </c>
      <c r="D61">
        <v>-4.3114392988274908E-4</v>
      </c>
      <c r="E61">
        <v>1.0595530964002231E-2</v>
      </c>
      <c r="F61">
        <v>-1.6560073620269788E-3</v>
      </c>
    </row>
    <row r="62" spans="1:14">
      <c r="A62">
        <v>-2.2634961029148304E-2</v>
      </c>
      <c r="B62">
        <v>-2.6533825893212848E-2</v>
      </c>
      <c r="C62">
        <v>-2.0505214647169256E-2</v>
      </c>
      <c r="D62">
        <v>-1.0779654692738561E-3</v>
      </c>
      <c r="E62">
        <v>-1.8135517545532553E-2</v>
      </c>
      <c r="F62">
        <v>8.017719905566878E-3</v>
      </c>
    </row>
    <row r="63" spans="1:14">
      <c r="A63">
        <v>-4.7500381934105995E-2</v>
      </c>
      <c r="B63">
        <v>-4.1355553753154917E-2</v>
      </c>
      <c r="C63">
        <v>-4.5009003306989315E-2</v>
      </c>
      <c r="D63">
        <v>-1.5756510322423312E-2</v>
      </c>
      <c r="E63">
        <v>-4.5021481584311074E-2</v>
      </c>
      <c r="F63">
        <v>-2.633041258780433E-2</v>
      </c>
    </row>
    <row r="64" spans="1:14">
      <c r="A64">
        <v>-3.3872276870916318E-2</v>
      </c>
      <c r="B64">
        <v>-1.819049515002813E-2</v>
      </c>
      <c r="C64">
        <v>-1.9679139997612838E-2</v>
      </c>
      <c r="D64">
        <v>1.1842118547700009E-2</v>
      </c>
      <c r="E64">
        <v>-4.0495675689485755E-2</v>
      </c>
      <c r="F64">
        <v>-1.9154873388054106E-2</v>
      </c>
    </row>
    <row r="65" spans="1:6">
      <c r="A65">
        <v>1.5863624640450436E-2</v>
      </c>
      <c r="B65">
        <v>3.4723176549134038E-3</v>
      </c>
      <c r="C65">
        <v>2.185256854494888E-3</v>
      </c>
      <c r="D65">
        <v>-3.4460412569151444E-2</v>
      </c>
      <c r="E65">
        <v>7.8739997375387727E-3</v>
      </c>
      <c r="F65">
        <v>2.4411219220394464E-2</v>
      </c>
    </row>
    <row r="66" spans="1:6">
      <c r="A66">
        <v>-6.5368238021081271E-2</v>
      </c>
      <c r="B66">
        <v>-4.8136270641900625E-2</v>
      </c>
      <c r="C66">
        <v>-3.7778890027062251E-2</v>
      </c>
      <c r="D66">
        <v>-3.4792380650774501E-2</v>
      </c>
      <c r="E66">
        <v>-4.0312501931385469E-2</v>
      </c>
      <c r="F66">
        <v>-2.3107943580551349E-2</v>
      </c>
    </row>
    <row r="67" spans="1:6">
      <c r="A67">
        <v>-5.8486507557298228E-4</v>
      </c>
      <c r="B67">
        <v>-2.9184313715835408E-4</v>
      </c>
      <c r="C67">
        <v>1.4334656126482104E-2</v>
      </c>
      <c r="D67">
        <v>-1.6278468417915137E-3</v>
      </c>
      <c r="E67">
        <v>-6.8381630300471397E-3</v>
      </c>
      <c r="F67">
        <v>-7.3919573344413125E-3</v>
      </c>
    </row>
    <row r="68" spans="1:6">
      <c r="A68">
        <v>9.3100816742968551E-2</v>
      </c>
      <c r="B68">
        <v>3.7266112806901175E-2</v>
      </c>
      <c r="C68">
        <v>2.0626596245510553E-2</v>
      </c>
      <c r="D68">
        <v>-4.7519254821563051E-2</v>
      </c>
      <c r="E68">
        <v>3.0164001291502096E-2</v>
      </c>
      <c r="F68">
        <v>5.9575903999526947E-3</v>
      </c>
    </row>
    <row r="69" spans="1:6">
      <c r="A69">
        <v>-3.1759279077418934E-2</v>
      </c>
      <c r="B69">
        <v>-2.3009810424835631E-2</v>
      </c>
      <c r="C69">
        <v>-5.3705980923376306E-2</v>
      </c>
      <c r="D69">
        <v>-4.7199745021445749E-2</v>
      </c>
      <c r="E69">
        <v>-2.8644213924361561E-2</v>
      </c>
      <c r="F69">
        <v>-3.5534464686746703E-2</v>
      </c>
    </row>
    <row r="70" spans="1:6">
      <c r="A70">
        <v>4.6384522642550108E-2</v>
      </c>
      <c r="B70">
        <v>3.5013226522787155E-2</v>
      </c>
      <c r="C70">
        <v>3.157779348850287E-2</v>
      </c>
      <c r="D70">
        <v>-4.8255112796669053E-3</v>
      </c>
      <c r="E70">
        <v>3.3093066760750522E-2</v>
      </c>
      <c r="F70">
        <v>2.0263966371794062E-2</v>
      </c>
    </row>
    <row r="71" spans="1:6">
      <c r="A71">
        <v>-3.2437167425484081E-2</v>
      </c>
      <c r="B71">
        <v>-2.6216790967514059E-2</v>
      </c>
      <c r="C71">
        <v>-3.4365859260686804E-2</v>
      </c>
      <c r="D71">
        <v>1.4030768436963603E-2</v>
      </c>
      <c r="E71">
        <v>-3.3707900590234985E-2</v>
      </c>
      <c r="F71">
        <v>-1.504657875382065E-2</v>
      </c>
    </row>
    <row r="72" spans="1:6">
      <c r="A72">
        <v>-1.3280213541919439E-2</v>
      </c>
      <c r="B72">
        <v>-1.1922922199757768E-2</v>
      </c>
      <c r="C72">
        <v>-2.2033817811025647E-2</v>
      </c>
      <c r="D72">
        <v>1.0275769931643142E-2</v>
      </c>
      <c r="E72">
        <v>-4.6843859597609616E-2</v>
      </c>
      <c r="F72">
        <v>-1.4359930761537076E-2</v>
      </c>
    </row>
    <row r="73" spans="1:6">
      <c r="A73">
        <v>-7.9092120007431599E-2</v>
      </c>
      <c r="B73">
        <v>-5.2853838151392218E-2</v>
      </c>
      <c r="C73">
        <v>-6.4001304633084288E-2</v>
      </c>
      <c r="D73">
        <v>-1.8126841614861777E-2</v>
      </c>
      <c r="E73">
        <v>-0.13942136041250819</v>
      </c>
      <c r="F73">
        <v>-5.6106636277469035E-2</v>
      </c>
    </row>
    <row r="74" spans="1:6">
      <c r="A74">
        <v>7.2021943045426084E-2</v>
      </c>
      <c r="B74">
        <v>5.0655065768710372E-2</v>
      </c>
      <c r="C74">
        <v>5.1268448377581155E-2</v>
      </c>
      <c r="D74">
        <v>-3.1282238033487952E-2</v>
      </c>
      <c r="E74">
        <v>9.8420380190107792E-2</v>
      </c>
      <c r="F74">
        <v>4.0065647473448651E-2</v>
      </c>
    </row>
    <row r="75" spans="1:6">
      <c r="A75">
        <v>-3.4730603889601364E-2</v>
      </c>
      <c r="B75">
        <v>-3.7508895005585297E-2</v>
      </c>
      <c r="C75">
        <v>-4.4615280940397573E-2</v>
      </c>
      <c r="D75">
        <v>-9.105334967750045E-2</v>
      </c>
      <c r="E75">
        <v>-4.1297877511798253E-2</v>
      </c>
      <c r="F75">
        <v>-2.3997481410880317E-2</v>
      </c>
    </row>
    <row r="76" spans="1:6">
      <c r="A76">
        <v>-9.8754694824736644E-2</v>
      </c>
      <c r="B76">
        <v>-7.9220819604151949E-2</v>
      </c>
      <c r="C76">
        <v>-9.2633949346982214E-2</v>
      </c>
      <c r="D76">
        <v>9.3184648490891586E-3</v>
      </c>
      <c r="E76">
        <v>-0.11384622465319205</v>
      </c>
      <c r="F76">
        <v>-7.6350656674102346E-2</v>
      </c>
    </row>
    <row r="77" spans="1:6">
      <c r="A77">
        <v>0.11980809311709417</v>
      </c>
      <c r="B77">
        <v>6.46483335933421E-2</v>
      </c>
      <c r="C77">
        <v>0.10234995725804397</v>
      </c>
      <c r="D77">
        <v>-1.6155915103887031E-3</v>
      </c>
      <c r="E77">
        <v>7.2482633796846718E-2</v>
      </c>
      <c r="F77">
        <v>4.7285510854701673E-2</v>
      </c>
    </row>
    <row r="78" spans="1:6">
      <c r="A78">
        <v>-0.12864681589628713</v>
      </c>
      <c r="B78">
        <v>-5.3697512605041964E-2</v>
      </c>
      <c r="C78">
        <v>-0.14252997499723974</v>
      </c>
      <c r="D78">
        <v>-0.15327710462016952</v>
      </c>
      <c r="E78">
        <v>-0.15014173184859481</v>
      </c>
      <c r="F78">
        <v>-5.8862965458763461E-2</v>
      </c>
    </row>
    <row r="79" spans="1:6">
      <c r="A79">
        <v>4.3970023436471495E-2</v>
      </c>
      <c r="B79">
        <v>7.0266124509941408E-2</v>
      </c>
      <c r="C79">
        <v>2.3354586102136254E-2</v>
      </c>
      <c r="D79">
        <v>2.8668403700422562E-3</v>
      </c>
      <c r="E79">
        <v>-3.2380895907770824E-2</v>
      </c>
      <c r="F79">
        <v>5.5437207283862255E-2</v>
      </c>
    </row>
    <row r="80" spans="1:6">
      <c r="A80">
        <v>-2.4479915591592349E-2</v>
      </c>
      <c r="B80">
        <v>1.2257744319358777E-2</v>
      </c>
      <c r="C80">
        <v>-1.6463599470801782E-2</v>
      </c>
      <c r="D80">
        <v>-9.8693182054462203E-2</v>
      </c>
      <c r="E80">
        <v>-0.17322834488749284</v>
      </c>
      <c r="F80">
        <v>-3.7037058738602191E-2</v>
      </c>
    </row>
    <row r="81" spans="1:6">
      <c r="A81">
        <v>-7.6620232341058081E-3</v>
      </c>
      <c r="B81">
        <v>2.7830612021858103E-2</v>
      </c>
      <c r="C81">
        <v>4.1984197782462207E-2</v>
      </c>
      <c r="D81">
        <v>-1.8879244094995529E-2</v>
      </c>
      <c r="E81">
        <v>5.4166696546085857E-2</v>
      </c>
      <c r="F81">
        <v>1.6783176104513187E-2</v>
      </c>
    </row>
    <row r="82" spans="1:6">
      <c r="A82">
        <v>-6.3485540002728214E-2</v>
      </c>
      <c r="B82">
        <v>-1.8522794378070584E-2</v>
      </c>
      <c r="C82">
        <v>-2.2203414673695132E-2</v>
      </c>
      <c r="D82">
        <v>-8.405174125496373E-2</v>
      </c>
      <c r="E82">
        <v>2.4280090514421371E-2</v>
      </c>
      <c r="F82">
        <v>-9.2847171222273372E-3</v>
      </c>
    </row>
    <row r="83" spans="1:6">
      <c r="A83">
        <v>-2.1244170899374359E-2</v>
      </c>
      <c r="B83">
        <v>3.0735284760828208E-2</v>
      </c>
      <c r="C83">
        <v>-1.0886195442094238E-2</v>
      </c>
      <c r="D83">
        <v>2.6050449401871845E-2</v>
      </c>
      <c r="E83">
        <v>-2.9768471351709791E-2</v>
      </c>
      <c r="F83">
        <v>-2.3602989917430928E-2</v>
      </c>
    </row>
    <row r="84" spans="1:6">
      <c r="A84">
        <v>0.1003252909634782</v>
      </c>
      <c r="B84">
        <v>1.9586562759961401E-2</v>
      </c>
      <c r="C84">
        <v>8.6968193640721392E-2</v>
      </c>
      <c r="D84">
        <v>0.10352179209186896</v>
      </c>
      <c r="E84">
        <v>0.19943190247097276</v>
      </c>
      <c r="F84">
        <v>5.1902016180951804E-2</v>
      </c>
    </row>
    <row r="85" spans="1:6">
      <c r="A85">
        <v>-5.5085996794050907E-3</v>
      </c>
      <c r="B85">
        <v>-2.7967600473200349E-2</v>
      </c>
      <c r="C85">
        <v>-2.9630942468156118E-2</v>
      </c>
      <c r="D85">
        <v>-2.2265212898751718E-2</v>
      </c>
      <c r="E85">
        <v>1.8000836668264686E-2</v>
      </c>
      <c r="F85">
        <v>3.7174703699018874E-3</v>
      </c>
    </row>
    <row r="86" spans="1:6">
      <c r="A86">
        <v>5.2623019552007877E-2</v>
      </c>
      <c r="B86">
        <v>3.693312264030868E-2</v>
      </c>
      <c r="C86">
        <v>4.5643612319920202E-2</v>
      </c>
      <c r="D86">
        <v>0.15803861636055561</v>
      </c>
      <c r="E86">
        <v>4.9790687395764088E-2</v>
      </c>
      <c r="F86">
        <v>1.447804732163438E-2</v>
      </c>
    </row>
    <row r="87" spans="1:6">
      <c r="A87">
        <v>-4.1402306710337733E-2</v>
      </c>
      <c r="B87">
        <v>-2.832539216923402E-2</v>
      </c>
      <c r="C87">
        <v>-4.0100423413748643E-2</v>
      </c>
      <c r="D87">
        <v>2.8841177486898184E-2</v>
      </c>
      <c r="E87">
        <v>-5.2305029067025277E-2</v>
      </c>
      <c r="F87">
        <v>-4.1818719422672568E-2</v>
      </c>
    </row>
    <row r="88" spans="1:6">
      <c r="A88">
        <v>2.8537950519019084E-2</v>
      </c>
      <c r="B88">
        <v>3.3603548242836068E-2</v>
      </c>
      <c r="C88">
        <v>5.8422121365870439E-2</v>
      </c>
      <c r="D88">
        <v>6.3709607749473651E-3</v>
      </c>
      <c r="E88">
        <v>-2.8064088800465736E-3</v>
      </c>
      <c r="F88">
        <v>-3.463217102039895E-4</v>
      </c>
    </row>
    <row r="89" spans="1:6">
      <c r="A89">
        <v>-2.040900999254025E-3</v>
      </c>
      <c r="B89">
        <v>-7.2456221951552324E-3</v>
      </c>
      <c r="C89">
        <v>5.1220609543005668E-3</v>
      </c>
      <c r="D89">
        <v>-2.6209050682949764E-2</v>
      </c>
      <c r="E89">
        <v>-2.532824044771731E-2</v>
      </c>
      <c r="F89">
        <v>-2.9452608863110408E-2</v>
      </c>
    </row>
    <row r="90" spans="1:6">
      <c r="A90">
        <v>-5.2617027581295384E-2</v>
      </c>
      <c r="B90">
        <v>-2.1551792052192154E-2</v>
      </c>
      <c r="C90">
        <v>-4.31654488639307E-2</v>
      </c>
      <c r="D90">
        <v>-6.3713504711453428E-3</v>
      </c>
      <c r="E90">
        <v>-7.3147200334174767E-2</v>
      </c>
      <c r="F90">
        <v>-0.10246338260661847</v>
      </c>
    </row>
    <row r="91" spans="1:6">
      <c r="A91">
        <v>1.6686714904401878E-2</v>
      </c>
      <c r="B91">
        <v>5.8342086106994984E-3</v>
      </c>
      <c r="C91">
        <v>-8.8346111966939311E-3</v>
      </c>
      <c r="D91">
        <v>2.6433016716783664E-2</v>
      </c>
      <c r="E91">
        <v>-5.5555593518529012E-2</v>
      </c>
      <c r="F91">
        <v>-2.4264214302258558E-2</v>
      </c>
    </row>
    <row r="92" spans="1:6">
      <c r="A92">
        <v>-1.4371405773052182E-2</v>
      </c>
      <c r="B92">
        <v>-6.3788872673219421E-3</v>
      </c>
      <c r="C92">
        <v>-2.5349320116956564E-2</v>
      </c>
      <c r="D92">
        <v>-2.0652806810848023E-2</v>
      </c>
      <c r="E92">
        <v>-8.2462899348010321E-3</v>
      </c>
      <c r="F92">
        <v>-8.15322701554555E-3</v>
      </c>
    </row>
    <row r="93" spans="1:6">
      <c r="A93">
        <v>8.723730922854056E-2</v>
      </c>
      <c r="B93">
        <v>4.7729224379215784E-2</v>
      </c>
      <c r="C93">
        <v>7.3745041615094653E-2</v>
      </c>
      <c r="D93">
        <v>-1.4188920496767676E-2</v>
      </c>
      <c r="E93">
        <v>8.3702909018525951E-2</v>
      </c>
      <c r="F93">
        <v>4.5211700917384468E-2</v>
      </c>
    </row>
    <row r="94" spans="1:6">
      <c r="A94">
        <v>-1.1582144160736108E-2</v>
      </c>
      <c r="B94">
        <v>7.0134611505516808E-3</v>
      </c>
      <c r="C94">
        <v>1.981273899463476E-2</v>
      </c>
      <c r="D94">
        <v>-1.4129026111944221E-2</v>
      </c>
      <c r="E94">
        <v>8.951398636941521E-2</v>
      </c>
      <c r="F94">
        <v>6.684890194629034E-3</v>
      </c>
    </row>
    <row r="95" spans="1:6">
      <c r="A95">
        <v>2.5594820858563461E-2</v>
      </c>
      <c r="B95">
        <v>1.560946479201708E-2</v>
      </c>
      <c r="C95">
        <v>3.2280974562802989E-2</v>
      </c>
      <c r="D95">
        <v>6.0540989990389038E-2</v>
      </c>
      <c r="E95">
        <v>8.5915410148765137E-2</v>
      </c>
      <c r="F95">
        <v>1.6015636135014333E-2</v>
      </c>
    </row>
    <row r="96" spans="1:6">
      <c r="A96">
        <v>7.2158027649276146E-3</v>
      </c>
      <c r="B96">
        <v>-1.1749387924631094E-4</v>
      </c>
      <c r="C96">
        <v>5.2214999152024877E-3</v>
      </c>
      <c r="D96">
        <v>2.7027045143240391E-2</v>
      </c>
      <c r="E96">
        <v>4.0207619035780517E-2</v>
      </c>
      <c r="F96">
        <v>2.8835138652751002E-2</v>
      </c>
    </row>
    <row r="97" spans="1:6">
      <c r="A97">
        <v>1.9627973645343744E-2</v>
      </c>
      <c r="B97">
        <v>6.1735074115412347E-2</v>
      </c>
      <c r="C97">
        <v>-2.2832866912119165E-3</v>
      </c>
      <c r="D97">
        <v>-1.0206622268961518E-2</v>
      </c>
      <c r="E97">
        <v>-4.3640819109485807E-2</v>
      </c>
      <c r="F97">
        <v>-1.195803113458227E-2</v>
      </c>
    </row>
    <row r="98" spans="1:6">
      <c r="A98">
        <v>5.0502884192055175E-2</v>
      </c>
      <c r="B98">
        <v>5.2769443611727196E-2</v>
      </c>
      <c r="C98">
        <v>1.9337520083315018E-2</v>
      </c>
      <c r="D98">
        <v>2.422669166687208E-2</v>
      </c>
      <c r="E98">
        <v>-1.3039130149754552E-3</v>
      </c>
      <c r="F98">
        <v>1.5506815534108265E-2</v>
      </c>
    </row>
    <row r="99" spans="1:6">
      <c r="A99">
        <v>-9.1273954470428853E-3</v>
      </c>
      <c r="B99">
        <v>1.0668701715046636E-2</v>
      </c>
      <c r="C99">
        <v>-6.7351238338118069E-3</v>
      </c>
      <c r="D99">
        <v>1.7103304561724375E-2</v>
      </c>
      <c r="E99">
        <v>-5.7441219330967797E-2</v>
      </c>
      <c r="F99">
        <v>-5.2141600867777971E-2</v>
      </c>
    </row>
    <row r="100" spans="1:6">
      <c r="A100">
        <v>7.9458688172857617E-3</v>
      </c>
      <c r="B100">
        <v>4.3554538491787254E-2</v>
      </c>
      <c r="C100">
        <v>-4.0684918117844804E-3</v>
      </c>
      <c r="D100">
        <v>-3.7805705475476348E-2</v>
      </c>
      <c r="E100">
        <v>-3.647278154363276E-2</v>
      </c>
      <c r="F100">
        <v>-7.4656775581836143E-3</v>
      </c>
    </row>
    <row r="101" spans="1:6">
      <c r="A101">
        <v>-1.3568816861463162E-2</v>
      </c>
      <c r="B101">
        <v>-1.3782135130533724E-2</v>
      </c>
      <c r="C101">
        <v>1.6964567375886475E-2</v>
      </c>
      <c r="D101">
        <v>-1.5864988989670037E-2</v>
      </c>
      <c r="E101">
        <v>7.7144270975348928E-2</v>
      </c>
      <c r="F101">
        <v>2.7711840364132323E-2</v>
      </c>
    </row>
    <row r="102" spans="1:6">
      <c r="A102">
        <v>-2.0756669480040402E-2</v>
      </c>
      <c r="B102">
        <v>7.8357557894737084E-3</v>
      </c>
      <c r="C102">
        <v>-5.5791116497680981E-3</v>
      </c>
      <c r="D102">
        <v>3.2115775002597546E-2</v>
      </c>
      <c r="E102">
        <v>-4.448504192210545E-3</v>
      </c>
      <c r="F102">
        <v>-1.6949100277197426E-2</v>
      </c>
    </row>
    <row r="103" spans="1:6">
      <c r="A103">
        <v>-3.0910347796194948E-2</v>
      </c>
      <c r="B103">
        <v>-2.7360331126970006E-2</v>
      </c>
      <c r="C103">
        <v>-4.1741482222242943E-2</v>
      </c>
      <c r="D103">
        <v>1.1592448783485532E-2</v>
      </c>
      <c r="E103">
        <v>-5.0938213614425965E-2</v>
      </c>
      <c r="F103">
        <v>-3.2915517620038415E-2</v>
      </c>
    </row>
    <row r="104" spans="1:6">
      <c r="A104">
        <v>2.8803587075120207E-2</v>
      </c>
      <c r="B104">
        <v>1.5192533291970012E-2</v>
      </c>
      <c r="C104">
        <v>6.7213090154336852E-2</v>
      </c>
      <c r="D104">
        <v>-2.7141124844403897E-2</v>
      </c>
      <c r="E104">
        <v>2.8248113622764137E-3</v>
      </c>
      <c r="F104">
        <v>1.1750486689094952E-2</v>
      </c>
    </row>
    <row r="105" spans="1:6">
      <c r="A105">
        <v>-3.8754733260975005E-3</v>
      </c>
      <c r="B105">
        <v>1.5214822148602369E-2</v>
      </c>
      <c r="C105">
        <v>1.5635319374782242E-2</v>
      </c>
      <c r="D105">
        <v>-1.4880161206312081E-3</v>
      </c>
      <c r="E105">
        <v>1.0328703343489343E-2</v>
      </c>
      <c r="F105">
        <v>1.6020694717648887E-3</v>
      </c>
    </row>
    <row r="106" spans="1:6">
      <c r="A106">
        <v>2.8869547915376215E-2</v>
      </c>
      <c r="B106">
        <v>4.4885118010040692E-3</v>
      </c>
      <c r="C106">
        <v>2.6683961900179298E-2</v>
      </c>
      <c r="D106">
        <v>-1.0927442318836578E-2</v>
      </c>
      <c r="E106">
        <v>1.9981523975199034E-2</v>
      </c>
      <c r="F106">
        <v>-1.1995954218317895E-3</v>
      </c>
    </row>
    <row r="107" spans="1:6">
      <c r="A107">
        <v>7.0701737360989725E-4</v>
      </c>
      <c r="B107">
        <v>-1.4197865519365638E-2</v>
      </c>
      <c r="C107">
        <v>-1.3521370575842684E-2</v>
      </c>
      <c r="D107">
        <v>-2.2222435211417979E-2</v>
      </c>
      <c r="E107">
        <v>2.2778842716403291E-2</v>
      </c>
      <c r="F107">
        <v>3.3626783719857167E-2</v>
      </c>
    </row>
    <row r="108" spans="1:6">
      <c r="A108">
        <v>-1.6209205891609346E-2</v>
      </c>
      <c r="B108">
        <v>-2.606061382001823E-2</v>
      </c>
      <c r="C108">
        <v>-2.4479978666666735E-2</v>
      </c>
      <c r="D108">
        <v>2.9147596171214873E-2</v>
      </c>
      <c r="E108">
        <v>-1.2026547666107557E-2</v>
      </c>
      <c r="F108">
        <v>2.3237464637859695E-3</v>
      </c>
    </row>
    <row r="109" spans="1:6">
      <c r="A109">
        <v>3.2844976247818014E-2</v>
      </c>
      <c r="B109">
        <v>2.5336167715270586E-2</v>
      </c>
      <c r="C109">
        <v>6.1669661326998915E-2</v>
      </c>
      <c r="D109">
        <v>4.6537750477404494E-2</v>
      </c>
      <c r="E109">
        <v>7.2136891955762783E-2</v>
      </c>
      <c r="F109">
        <v>2.7048046824077465E-2</v>
      </c>
    </row>
    <row r="110" spans="1:6">
      <c r="A110">
        <v>2.1096125048704284E-2</v>
      </c>
      <c r="B110">
        <v>4.268957508822524E-2</v>
      </c>
      <c r="C110">
        <v>5.4173772550864863E-2</v>
      </c>
      <c r="D110">
        <v>3.8149638014199017E-2</v>
      </c>
      <c r="E110">
        <v>-6.2657647670271377E-2</v>
      </c>
      <c r="F110">
        <v>-3.1978975947338673E-2</v>
      </c>
    </row>
    <row r="111" spans="1:6">
      <c r="A111">
        <v>-1.6099365856786063E-2</v>
      </c>
      <c r="B111">
        <v>-7.597409238417363E-2</v>
      </c>
      <c r="C111">
        <v>-1.191931472114105E-2</v>
      </c>
      <c r="D111">
        <v>-3.0316937745995087E-2</v>
      </c>
      <c r="E111">
        <v>-6.2359823406275883E-2</v>
      </c>
      <c r="F111">
        <v>-1.7489284135813632E-2</v>
      </c>
    </row>
    <row r="112" spans="1:6">
      <c r="A112">
        <v>1.4148857688877969E-2</v>
      </c>
      <c r="B112">
        <v>1.3101240343979192E-2</v>
      </c>
      <c r="C112">
        <v>1.4782176995457919E-2</v>
      </c>
      <c r="D112">
        <v>-3.6238869763658532E-2</v>
      </c>
      <c r="E112">
        <v>-7.176985864538743E-3</v>
      </c>
      <c r="F112">
        <v>-2.0569581694641403E-2</v>
      </c>
    </row>
    <row r="113" spans="1:6">
      <c r="A113">
        <v>1.5008733294369581E-2</v>
      </c>
      <c r="B113">
        <v>7.815146006675544E-4</v>
      </c>
      <c r="C113">
        <v>8.8181430580274167E-3</v>
      </c>
      <c r="D113">
        <v>3.6865574539282076E-3</v>
      </c>
      <c r="E113">
        <v>2.4578412431169427E-2</v>
      </c>
      <c r="F113">
        <v>5.2504055425555141E-3</v>
      </c>
    </row>
    <row r="114" spans="1:6">
      <c r="A114">
        <v>1.0317430961879426E-2</v>
      </c>
      <c r="B114">
        <v>1.4436146470240274E-2</v>
      </c>
      <c r="C114">
        <v>6.7609694918298047E-3</v>
      </c>
      <c r="D114">
        <v>-1.1875646478284763E-2</v>
      </c>
      <c r="E114">
        <v>2.9632970030361916E-2</v>
      </c>
      <c r="F114">
        <v>-2.8124111901123294E-3</v>
      </c>
    </row>
    <row r="115" spans="1:6">
      <c r="A115">
        <v>1.0344830405167205E-2</v>
      </c>
      <c r="B115">
        <v>6.9536926769919738E-3</v>
      </c>
      <c r="C115">
        <v>1.3383191761964897E-2</v>
      </c>
      <c r="D115">
        <v>3.4119353994494173E-2</v>
      </c>
      <c r="E115">
        <v>2.5125646268350899E-2</v>
      </c>
      <c r="F115">
        <v>1.571299987622421E-2</v>
      </c>
    </row>
    <row r="116" spans="1:6">
      <c r="A116">
        <v>2.3801638983581119E-2</v>
      </c>
      <c r="B116">
        <v>5.0683853753921149E-3</v>
      </c>
      <c r="C116">
        <v>5.1595712666754334E-3</v>
      </c>
      <c r="D116">
        <v>4.3312707477514145E-3</v>
      </c>
      <c r="E116">
        <v>6.6399323055550852E-2</v>
      </c>
      <c r="F116">
        <v>1.66601379534288E-2</v>
      </c>
    </row>
    <row r="117" spans="1:6">
      <c r="A117">
        <v>1.5735258121403195E-2</v>
      </c>
      <c r="B117">
        <v>1.2350746654710143E-2</v>
      </c>
      <c r="C117">
        <v>3.9085800638027912E-3</v>
      </c>
      <c r="D117">
        <v>-8.6250656943770432E-3</v>
      </c>
      <c r="E117">
        <v>-4.7221176909078455E-2</v>
      </c>
      <c r="F117">
        <v>-5.4624206561830757E-3</v>
      </c>
    </row>
    <row r="118" spans="1:6">
      <c r="A118">
        <v>-1.1428042041733089E-2</v>
      </c>
      <c r="B118">
        <v>-2.1606418138806593E-2</v>
      </c>
      <c r="C118">
        <v>-1.4447823910004431E-2</v>
      </c>
      <c r="D118">
        <v>-3.2113570971062599E-2</v>
      </c>
      <c r="E118">
        <v>-1.0526228853363961E-2</v>
      </c>
      <c r="F118">
        <v>-1.804624523866627E-2</v>
      </c>
    </row>
    <row r="119" spans="1:6">
      <c r="A119">
        <v>-1.2074370237380894E-2</v>
      </c>
      <c r="B119">
        <v>4.654320043978144E-3</v>
      </c>
      <c r="C119">
        <v>-2.3798190657833729E-2</v>
      </c>
      <c r="D119">
        <v>-2.5908752919160061E-2</v>
      </c>
      <c r="E119">
        <v>-4.8758989291606047E-2</v>
      </c>
      <c r="F119">
        <v>-1.3184034876724593E-2</v>
      </c>
    </row>
    <row r="120" spans="1:6">
      <c r="A120">
        <v>6.1435956349977783E-3</v>
      </c>
      <c r="B120">
        <v>8.8389216244155744E-3</v>
      </c>
      <c r="C120">
        <v>8.3373571427394211E-3</v>
      </c>
      <c r="D120">
        <v>-3.012628636245096E-2</v>
      </c>
      <c r="E120">
        <v>3.9608740062728298E-2</v>
      </c>
      <c r="F120">
        <v>-6.4777165535999659E-3</v>
      </c>
    </row>
    <row r="121" spans="1:6">
      <c r="A121">
        <v>-5.9121647146344047E-3</v>
      </c>
      <c r="B121">
        <v>8.7615465708155149E-3</v>
      </c>
      <c r="C121">
        <v>1.9679933462404486E-2</v>
      </c>
      <c r="D121">
        <v>2.7284139030119947E-2</v>
      </c>
      <c r="E121">
        <v>1.4343284155749814E-2</v>
      </c>
      <c r="F121">
        <v>-8.5575685841530191E-3</v>
      </c>
    </row>
    <row r="122" spans="1:6">
      <c r="A122">
        <v>2.356128432648652E-2</v>
      </c>
      <c r="B122">
        <v>6.838848473119663E-3</v>
      </c>
      <c r="C122">
        <v>1.0954082631020379E-2</v>
      </c>
      <c r="D122">
        <v>4.7807173394767588E-2</v>
      </c>
      <c r="E122">
        <v>9.6332164624442163E-2</v>
      </c>
      <c r="F122">
        <v>3.8224384728309024E-2</v>
      </c>
    </row>
    <row r="123" spans="1:6">
      <c r="A123">
        <v>-5.7785580159654959E-3</v>
      </c>
      <c r="B123">
        <v>9.5084200536323937E-3</v>
      </c>
      <c r="C123">
        <v>1.7308518060804801E-2</v>
      </c>
      <c r="D123">
        <v>2.0928142070510081E-2</v>
      </c>
      <c r="E123">
        <v>-4.8365973333182044E-3</v>
      </c>
      <c r="F123">
        <v>-1.4251713070158267E-2</v>
      </c>
    </row>
    <row r="124" spans="1:6">
      <c r="A124">
        <v>1.9448284268667848E-2</v>
      </c>
      <c r="B124">
        <v>1.9846276490683268E-2</v>
      </c>
      <c r="C124">
        <v>6.0355937376523006E-2</v>
      </c>
      <c r="D124">
        <v>-2.0371590070930035E-3</v>
      </c>
      <c r="E124">
        <v>3.1996694106029455E-2</v>
      </c>
      <c r="F124">
        <v>9.2368756375087457E-3</v>
      </c>
    </row>
    <row r="125" spans="1:6">
      <c r="A125">
        <v>-7.4556605392459563E-3</v>
      </c>
      <c r="B125">
        <v>-2.0496928977551288E-2</v>
      </c>
      <c r="C125">
        <v>6.1747097178992405E-3</v>
      </c>
      <c r="D125">
        <v>-1.1354990562877698E-2</v>
      </c>
      <c r="E125">
        <v>1.2558818554664786E-2</v>
      </c>
      <c r="F125">
        <v>-2.9048879218942947E-2</v>
      </c>
    </row>
    <row r="126" spans="1:6">
      <c r="A126">
        <v>6.4385239235533742E-3</v>
      </c>
      <c r="B126">
        <v>-4.0298193356027578E-3</v>
      </c>
      <c r="C126">
        <v>1.52124336194841E-2</v>
      </c>
      <c r="D126">
        <v>3.3551703572052283E-3</v>
      </c>
      <c r="E126">
        <v>6.9768632740649927E-3</v>
      </c>
      <c r="F126">
        <v>-5.8606624859811274E-2</v>
      </c>
    </row>
    <row r="127" spans="1:6">
      <c r="A127">
        <v>-6.7735036491478606E-3</v>
      </c>
      <c r="B127">
        <v>-6.1636189526999008E-3</v>
      </c>
      <c r="C127">
        <v>-1.1536362665933941E-2</v>
      </c>
      <c r="D127">
        <v>2.4694644124353848E-2</v>
      </c>
      <c r="E127">
        <v>5.4657329136858834E-2</v>
      </c>
      <c r="F127">
        <v>3.6569364098349766E-2</v>
      </c>
    </row>
    <row r="128" spans="1:6">
      <c r="A128">
        <v>4.3571424969346406E-3</v>
      </c>
      <c r="B128">
        <v>-4.736037512721003E-3</v>
      </c>
      <c r="C128">
        <v>-1.3178286130641093E-2</v>
      </c>
      <c r="D128">
        <v>2.4978081024214838E-2</v>
      </c>
      <c r="E128">
        <v>1.4233652993286272E-2</v>
      </c>
      <c r="F128">
        <v>1.5119821109346621E-2</v>
      </c>
    </row>
    <row r="129" spans="1:6">
      <c r="A129">
        <v>4.4000207519068191E-4</v>
      </c>
      <c r="B129">
        <v>-3.8541563493529329E-3</v>
      </c>
      <c r="C129">
        <v>-1.6060015781007353E-2</v>
      </c>
      <c r="D129">
        <v>3.4166011911699989E-2</v>
      </c>
      <c r="E129">
        <v>-3.9942392783280156E-2</v>
      </c>
      <c r="F129">
        <v>-2.3996709871838995E-2</v>
      </c>
    </row>
    <row r="130" spans="1:6">
      <c r="A130">
        <v>-9.7411485832044065E-4</v>
      </c>
      <c r="B130">
        <v>1.7187955520386433E-2</v>
      </c>
      <c r="C130">
        <v>-1.6411380666726538E-3</v>
      </c>
      <c r="D130">
        <v>-1.290704862893477E-2</v>
      </c>
      <c r="E130">
        <v>-2.998514852593448E-2</v>
      </c>
      <c r="F130">
        <v>-2.2891166422453146E-2</v>
      </c>
    </row>
    <row r="131" spans="1:6">
      <c r="A131">
        <v>1.2297892500923613E-2</v>
      </c>
      <c r="B131">
        <v>1.173861454243208E-2</v>
      </c>
      <c r="C131">
        <v>3.0299027594278272E-2</v>
      </c>
      <c r="D131">
        <v>-2.3392378990774287E-2</v>
      </c>
      <c r="E131">
        <v>4.0958329636641366E-2</v>
      </c>
      <c r="F131">
        <v>3.3405730031469405E-2</v>
      </c>
    </row>
    <row r="132" spans="1:6">
      <c r="A132">
        <v>4.6294679202469879E-3</v>
      </c>
      <c r="B132">
        <v>5.543981391737951E-4</v>
      </c>
      <c r="C132">
        <v>3.4927212540603048E-3</v>
      </c>
      <c r="D132">
        <v>5.6381094836592593E-2</v>
      </c>
      <c r="E132">
        <v>1.7446241943478435E-2</v>
      </c>
      <c r="F132">
        <v>1.3853849994464706E-2</v>
      </c>
    </row>
    <row r="133" spans="1:6">
      <c r="A133">
        <v>5.5052242481279379E-3</v>
      </c>
      <c r="B133">
        <v>2.4227292594896088E-3</v>
      </c>
      <c r="C133">
        <v>-1.1000330822446225E-2</v>
      </c>
      <c r="D133">
        <v>8.5116330169895393E-2</v>
      </c>
      <c r="E133">
        <v>6.0561782406160836E-2</v>
      </c>
      <c r="F133">
        <v>4.5962791104338541E-2</v>
      </c>
    </row>
    <row r="134" spans="1:6">
      <c r="A134">
        <v>-8.6125127777749722E-3</v>
      </c>
      <c r="B134">
        <v>-7.1820449835707789E-3</v>
      </c>
      <c r="C134">
        <v>-1.6814437490190404E-2</v>
      </c>
      <c r="D134">
        <v>-4.9292424971216775E-3</v>
      </c>
      <c r="E134">
        <v>3.0959060119475357E-3</v>
      </c>
      <c r="F134">
        <v>-4.3547092418408928E-3</v>
      </c>
    </row>
    <row r="135" spans="1:6">
      <c r="A135">
        <v>2.8481045906900704E-2</v>
      </c>
      <c r="B135">
        <v>9.1034951564943345E-3</v>
      </c>
      <c r="C135">
        <v>1.97976540659488E-2</v>
      </c>
      <c r="D135">
        <v>4.0275649177644812E-2</v>
      </c>
      <c r="E135">
        <v>4.9725708226878274E-2</v>
      </c>
      <c r="F135">
        <v>5.5666090366440324E-2</v>
      </c>
    </row>
    <row r="136" spans="1:6">
      <c r="A136">
        <v>5.9127541681398554E-3</v>
      </c>
      <c r="B136">
        <v>1.6536455633725966E-2</v>
      </c>
      <c r="C136">
        <v>2.7299475195223799E-3</v>
      </c>
      <c r="D136">
        <v>-7.5569049071979588E-3</v>
      </c>
      <c r="E136">
        <v>2.2868788190371081E-3</v>
      </c>
      <c r="F136">
        <v>4.5198393351915112E-3</v>
      </c>
    </row>
    <row r="137" spans="1:6">
      <c r="A137">
        <v>3.157791640057761E-2</v>
      </c>
      <c r="B137">
        <v>3.0427136507995778E-2</v>
      </c>
      <c r="C137">
        <v>3.1417477046261189E-2</v>
      </c>
      <c r="D137">
        <v>-2.2530620984072103E-2</v>
      </c>
      <c r="E137">
        <v>-2.6727523717625323E-2</v>
      </c>
      <c r="F137">
        <v>-3.4495720350591896E-2</v>
      </c>
    </row>
    <row r="138" spans="1:6">
      <c r="A138">
        <v>2.5727553758596589E-2</v>
      </c>
      <c r="B138">
        <v>1.7913298046902115E-2</v>
      </c>
      <c r="C138">
        <v>-8.1283865431631686E-3</v>
      </c>
      <c r="D138">
        <v>-1.0030958345533691E-2</v>
      </c>
      <c r="E138">
        <v>-3.7173446939246069E-2</v>
      </c>
      <c r="F138">
        <v>-1.7864117528246126E-2</v>
      </c>
    </row>
    <row r="139" spans="1:6">
      <c r="A139">
        <v>-4.8010577886651085E-2</v>
      </c>
      <c r="B139">
        <v>-3.3802300837444399E-2</v>
      </c>
      <c r="C139">
        <v>-5.195794030258849E-2</v>
      </c>
      <c r="D139">
        <v>-3.9452243899879003E-2</v>
      </c>
      <c r="E139">
        <v>-7.8260947340876741E-2</v>
      </c>
      <c r="F139">
        <v>-6.9988174934632386E-2</v>
      </c>
    </row>
    <row r="140" spans="1:6">
      <c r="A140">
        <v>8.6334729787973519E-3</v>
      </c>
      <c r="B140">
        <v>-5.0587498227006034E-3</v>
      </c>
      <c r="C140">
        <v>1.8491329721691985E-2</v>
      </c>
      <c r="D140">
        <v>-7.8559131022459816E-4</v>
      </c>
      <c r="E140">
        <v>5.5094374913756239E-2</v>
      </c>
      <c r="F140">
        <v>1.9557671038366919E-2</v>
      </c>
    </row>
    <row r="141" spans="1:6">
      <c r="A141">
        <v>1.2367419695582527E-2</v>
      </c>
      <c r="B141">
        <v>1.0868315462104983E-2</v>
      </c>
      <c r="C141">
        <v>1.7149347999393161E-2</v>
      </c>
      <c r="D141">
        <v>-6.5139013450109529E-3</v>
      </c>
      <c r="E141">
        <v>-6.7953264601227081E-3</v>
      </c>
      <c r="F141">
        <v>-6.6721149630531995E-3</v>
      </c>
    </row>
    <row r="142" spans="1:6">
      <c r="A142">
        <v>2.6502048416475743E-2</v>
      </c>
      <c r="B142">
        <v>1.655472853472495E-2</v>
      </c>
      <c r="C142">
        <v>1.3548361290322442E-2</v>
      </c>
      <c r="D142">
        <v>3.1200521512067647E-2</v>
      </c>
      <c r="E142">
        <v>3.6011299775706718E-4</v>
      </c>
      <c r="F142">
        <v>1.3434057021221468E-2</v>
      </c>
    </row>
    <row r="143" spans="1:6">
      <c r="A143">
        <v>-1.3918047498323594E-3</v>
      </c>
      <c r="B143">
        <v>9.8306634548426253E-3</v>
      </c>
      <c r="C143">
        <v>-5.0920858499992061E-4</v>
      </c>
      <c r="D143">
        <v>1.8636013597252976E-3</v>
      </c>
      <c r="E143">
        <v>-2.2318348980291836E-2</v>
      </c>
      <c r="F143">
        <v>-9.5277774400235327E-3</v>
      </c>
    </row>
    <row r="144" spans="1:6">
      <c r="A144">
        <v>3.9827746709231171E-4</v>
      </c>
      <c r="B144">
        <v>4.9224834696963704E-3</v>
      </c>
      <c r="C144">
        <v>1.7407676378413672E-3</v>
      </c>
      <c r="D144">
        <v>-8.6443931194351009E-3</v>
      </c>
      <c r="E144">
        <v>-2.5772951860496551E-3</v>
      </c>
      <c r="F144">
        <v>-8.7829550049266514E-3</v>
      </c>
    </row>
    <row r="145" spans="1:6">
      <c r="A145">
        <v>-5.714624712567673E-3</v>
      </c>
      <c r="B145">
        <v>7.9239403490629634E-3</v>
      </c>
      <c r="C145">
        <v>1.2079303957961418E-2</v>
      </c>
      <c r="D145">
        <v>1.1038816769126658E-3</v>
      </c>
      <c r="E145">
        <v>-1.8456948131992723E-2</v>
      </c>
      <c r="F145">
        <v>1.5189997471132033E-2</v>
      </c>
    </row>
    <row r="146" spans="1:6">
      <c r="A146">
        <v>2.6163791785327462E-2</v>
      </c>
      <c r="B146">
        <v>1.4508281778138121E-2</v>
      </c>
      <c r="C146">
        <v>1.8007789798795137E-3</v>
      </c>
      <c r="D146">
        <v>-1.0584441028924862E-2</v>
      </c>
      <c r="E146">
        <v>-8.2737625954640848E-3</v>
      </c>
      <c r="F146">
        <v>-1.57938766493122E-2</v>
      </c>
    </row>
    <row r="147" spans="1:6">
      <c r="A147">
        <v>2.1344773162098152E-2</v>
      </c>
      <c r="B147">
        <v>1.86417014529352E-2</v>
      </c>
      <c r="C147">
        <v>1.262437917973247E-2</v>
      </c>
      <c r="D147">
        <v>2.1840838045662725E-2</v>
      </c>
      <c r="E147">
        <v>-4.5506260604464277E-3</v>
      </c>
      <c r="F147">
        <v>1.9425622916643848E-2</v>
      </c>
    </row>
    <row r="148" spans="1:6">
      <c r="A148">
        <v>-1.7651978408346092E-2</v>
      </c>
      <c r="B148">
        <v>-1.085587120376974E-2</v>
      </c>
      <c r="C148">
        <v>-3.3933292727598818E-2</v>
      </c>
      <c r="D148">
        <v>-2.9334721614229342E-2</v>
      </c>
      <c r="E148">
        <v>-3.6952396658350706E-2</v>
      </c>
      <c r="F148">
        <v>-2.5683446505567642E-2</v>
      </c>
    </row>
    <row r="149" spans="1:6">
      <c r="A149">
        <v>1.3275459927941657E-2</v>
      </c>
      <c r="B149">
        <v>7.3800686996776665E-3</v>
      </c>
      <c r="C149">
        <v>7.0933636938148581E-3</v>
      </c>
      <c r="D149">
        <v>1.539142749800404E-2</v>
      </c>
      <c r="E149">
        <v>-1.9779150308686377E-3</v>
      </c>
      <c r="F149">
        <v>2.2959196005162719E-2</v>
      </c>
    </row>
    <row r="150" spans="1:6">
      <c r="A150">
        <v>-3.0725605163999914E-2</v>
      </c>
      <c r="B150">
        <v>-2.2402761294926687E-2</v>
      </c>
      <c r="C150">
        <v>-8.3163575959542713E-2</v>
      </c>
      <c r="D150">
        <v>-1.5268758038338603E-2</v>
      </c>
      <c r="E150">
        <v>-3.0519174543881977E-2</v>
      </c>
      <c r="F150">
        <v>-2.9093879248353383E-2</v>
      </c>
    </row>
    <row r="151" spans="1:6">
      <c r="A151">
        <v>2.3046501389094587E-2</v>
      </c>
      <c r="B151">
        <v>-4.6381520669687148E-3</v>
      </c>
      <c r="C151">
        <v>2.1103280996822571E-2</v>
      </c>
      <c r="D151">
        <v>1.2471994388742802E-2</v>
      </c>
      <c r="E151">
        <v>3.4341703513588451E-2</v>
      </c>
      <c r="F151">
        <v>9.8458131926726367E-3</v>
      </c>
    </row>
    <row r="152" spans="1:6">
      <c r="A152">
        <v>8.3478106598966484E-3</v>
      </c>
      <c r="B152">
        <v>2.9264485541553364E-2</v>
      </c>
      <c r="C152">
        <v>2.914253095151631E-2</v>
      </c>
      <c r="D152">
        <v>8.5450512217450925E-3</v>
      </c>
      <c r="E152">
        <v>0</v>
      </c>
      <c r="F152">
        <v>-1.1021525180710978E-2</v>
      </c>
    </row>
    <row r="153" spans="1:6">
      <c r="A153">
        <v>-1.8915941409818338E-3</v>
      </c>
      <c r="B153">
        <v>4.3453391382695328E-2</v>
      </c>
      <c r="C153">
        <v>4.6153149587915498E-2</v>
      </c>
      <c r="D153">
        <v>-9.1329160232246354E-3</v>
      </c>
      <c r="E153">
        <v>-1.3438711010571591E-2</v>
      </c>
      <c r="F153">
        <v>-5.5723256591335701E-3</v>
      </c>
    </row>
    <row r="154" spans="1:6">
      <c r="A154">
        <v>0</v>
      </c>
      <c r="B154">
        <v>4.0296036965239423E-3</v>
      </c>
      <c r="C154">
        <v>-1.7385834341580808E-2</v>
      </c>
      <c r="D154">
        <v>3.3314929184916187E-2</v>
      </c>
      <c r="E154">
        <v>1.1218045178654323E-2</v>
      </c>
      <c r="F154">
        <v>4.5689726777470074E-2</v>
      </c>
    </row>
    <row r="155" spans="1:6">
      <c r="A155">
        <v>2.675025994580249E-2</v>
      </c>
      <c r="B155">
        <v>5.76895551166976E-2</v>
      </c>
      <c r="C155">
        <v>2.938908859042999E-2</v>
      </c>
      <c r="D155">
        <v>-1.0532049772548846E-2</v>
      </c>
      <c r="E155">
        <v>1.9413523496976559E-2</v>
      </c>
      <c r="F155">
        <v>5.6883648727665159E-2</v>
      </c>
    </row>
    <row r="156" spans="1:6">
      <c r="A156">
        <v>-3.103029640264765E-3</v>
      </c>
      <c r="B156">
        <v>-1.8619369762274185E-2</v>
      </c>
      <c r="C156">
        <v>2.4138588414095441E-3</v>
      </c>
      <c r="D156">
        <v>1.422824796725175E-2</v>
      </c>
      <c r="E156">
        <v>-2.3319126105163956E-2</v>
      </c>
      <c r="F156">
        <v>-4.0561413447515959E-2</v>
      </c>
    </row>
    <row r="157" spans="1:6">
      <c r="A157">
        <v>2.3290407840211858E-2</v>
      </c>
      <c r="B157">
        <v>2.6995580716682843E-2</v>
      </c>
      <c r="C157">
        <v>1.1292871330678134E-2</v>
      </c>
      <c r="D157">
        <v>-1.1993988330096239E-2</v>
      </c>
      <c r="E157">
        <v>-7.5605383503586365E-3</v>
      </c>
      <c r="F157">
        <v>-2.0731969176760234E-2</v>
      </c>
    </row>
    <row r="158" spans="1:6">
      <c r="A158">
        <v>4.3003607127662935E-3</v>
      </c>
      <c r="B158">
        <v>3.2949191244692644E-2</v>
      </c>
      <c r="C158">
        <v>3.776984943123507E-3</v>
      </c>
      <c r="D158">
        <v>-8.3459141618694721E-3</v>
      </c>
      <c r="E158">
        <v>-6.0946342828521405E-2</v>
      </c>
      <c r="F158">
        <v>-2.3661170318845182E-2</v>
      </c>
    </row>
    <row r="159" spans="1:6">
      <c r="A159">
        <v>1.7491738907113863E-3</v>
      </c>
      <c r="B159">
        <v>5.4577503511248349E-3</v>
      </c>
      <c r="C159">
        <v>2.331316973415154E-3</v>
      </c>
      <c r="D159">
        <v>-1.322560251693361E-2</v>
      </c>
      <c r="E159">
        <v>4.141748249680588E-2</v>
      </c>
      <c r="F159">
        <v>1.5305949805272556E-2</v>
      </c>
    </row>
    <row r="160" spans="1:6">
      <c r="A160">
        <v>-4.6132769633169257E-3</v>
      </c>
      <c r="B160">
        <v>-3.0000018750000024E-2</v>
      </c>
      <c r="C160">
        <v>-2.4768461364592875E-2</v>
      </c>
      <c r="D160">
        <v>1.1741277976536901E-2</v>
      </c>
      <c r="E160">
        <v>1.9270391206105186E-2</v>
      </c>
      <c r="F160">
        <v>4.1888402242173939E-4</v>
      </c>
    </row>
    <row r="161" spans="1:6">
      <c r="A161">
        <v>1.6548341677238509E-2</v>
      </c>
      <c r="B161">
        <v>-6.4432990936205137E-3</v>
      </c>
      <c r="C161">
        <v>3.0543765690376201E-3</v>
      </c>
      <c r="D161">
        <v>1.3466167024194231E-2</v>
      </c>
      <c r="E161">
        <v>3.1375705645711349E-2</v>
      </c>
      <c r="F161">
        <v>2.5116204757358318E-3</v>
      </c>
    </row>
    <row r="162" spans="1:6">
      <c r="A162">
        <v>6.8773900695584533E-3</v>
      </c>
      <c r="B162">
        <v>-2.4361219669803202E-2</v>
      </c>
      <c r="C162">
        <v>2.2942602476829776E-3</v>
      </c>
      <c r="D162">
        <v>8.3180657531276569E-3</v>
      </c>
      <c r="E162">
        <v>4.8361792246616186E-2</v>
      </c>
      <c r="F162">
        <v>1.336113597218791E-2</v>
      </c>
    </row>
    <row r="163" spans="1:6">
      <c r="A163">
        <v>-1.2304789088257717E-2</v>
      </c>
      <c r="B163">
        <v>-2.9811989813026685E-3</v>
      </c>
      <c r="C163">
        <v>2.7051523335490657E-3</v>
      </c>
      <c r="D163">
        <v>3.1068127822539982E-3</v>
      </c>
      <c r="E163">
        <v>-1.1159963124778294E-3</v>
      </c>
      <c r="F163">
        <v>-6.5925805038818952E-3</v>
      </c>
    </row>
    <row r="164" spans="1:6">
      <c r="A164">
        <v>-2.0203323631842185E-3</v>
      </c>
      <c r="B164">
        <v>-1.2643755213298746E-2</v>
      </c>
      <c r="C164">
        <v>4.5656665087772108E-3</v>
      </c>
      <c r="D164">
        <v>5.3408235461627207E-4</v>
      </c>
      <c r="E164">
        <v>-1.4897593396942521E-2</v>
      </c>
      <c r="F164">
        <v>-2.0738191680268914E-2</v>
      </c>
    </row>
    <row r="165" spans="1:6">
      <c r="A165">
        <v>2.1073652804794341E-2</v>
      </c>
      <c r="B165">
        <v>7.9295201480609201E-2</v>
      </c>
      <c r="C165">
        <v>1.4006524042500912E-2</v>
      </c>
      <c r="D165">
        <v>-9.8206006981348404E-3</v>
      </c>
      <c r="E165">
        <v>-1.6635111769023214E-2</v>
      </c>
      <c r="F165">
        <v>8.4700446798890994E-4</v>
      </c>
    </row>
    <row r="166" spans="1:6">
      <c r="A166">
        <v>-1.3801526713118739E-2</v>
      </c>
      <c r="B166">
        <v>-1.8314899035137833E-2</v>
      </c>
      <c r="C166">
        <v>-1.4953948455333266E-2</v>
      </c>
      <c r="D166">
        <v>1.487699588740643E-2</v>
      </c>
      <c r="E166">
        <v>5.382493696726387E-3</v>
      </c>
      <c r="F166">
        <v>2.24291023581904E-2</v>
      </c>
    </row>
    <row r="167" spans="1:6">
      <c r="A167">
        <v>2.8093032851836952E-3</v>
      </c>
      <c r="B167">
        <v>-1.2229627847342717E-2</v>
      </c>
      <c r="C167">
        <v>-7.7766494312306866E-3</v>
      </c>
      <c r="D167">
        <v>2.9743857006927499E-3</v>
      </c>
      <c r="E167">
        <v>5.7361384075436117E-3</v>
      </c>
      <c r="F167">
        <v>-2.4834270605788134E-2</v>
      </c>
    </row>
    <row r="168" spans="1:6">
      <c r="A168">
        <v>-4.5516425998176957E-2</v>
      </c>
      <c r="B168">
        <v>-3.6568803846362075E-2</v>
      </c>
      <c r="C168">
        <v>-3.0308038318840103E-2</v>
      </c>
      <c r="D168">
        <v>6.1426508262059087E-3</v>
      </c>
      <c r="E168">
        <v>1.7490547865792516E-2</v>
      </c>
      <c r="F168">
        <v>-8.9135778078641703E-3</v>
      </c>
    </row>
    <row r="169" spans="1:6">
      <c r="A169">
        <v>-2.4771571473384268E-3</v>
      </c>
      <c r="B169">
        <v>7.486879559939652E-3</v>
      </c>
      <c r="C169">
        <v>-8.1255328944402905E-3</v>
      </c>
      <c r="D169">
        <v>-1.6736788796042124E-2</v>
      </c>
      <c r="E169">
        <v>-1.9058297406153391E-2</v>
      </c>
      <c r="F169">
        <v>-4.7109189834622089E-3</v>
      </c>
    </row>
    <row r="170" spans="1:6">
      <c r="A170">
        <v>2.3700328547016314E-2</v>
      </c>
      <c r="B170">
        <v>1.5387645769069813E-2</v>
      </c>
      <c r="C170">
        <v>1.2093073188628622E-2</v>
      </c>
      <c r="D170">
        <v>-1.7021670795194344E-2</v>
      </c>
      <c r="E170">
        <v>-2.0952395424205239E-2</v>
      </c>
      <c r="F170">
        <v>-2.452662340839129E-2</v>
      </c>
    </row>
    <row r="171" spans="1:6">
      <c r="A171">
        <v>-1.6427763559278108E-2</v>
      </c>
      <c r="B171">
        <v>-1.7962778571198545E-2</v>
      </c>
      <c r="C171">
        <v>-1.4475396145610331E-2</v>
      </c>
      <c r="D171">
        <v>-1.3070155977785713E-3</v>
      </c>
      <c r="E171">
        <v>2.4513581537817464E-2</v>
      </c>
      <c r="F171">
        <v>3.5288075236465932E-3</v>
      </c>
    </row>
    <row r="172" spans="1:6">
      <c r="A172">
        <v>1.9168211950584713E-2</v>
      </c>
      <c r="B172">
        <v>1.1065469833834163E-2</v>
      </c>
      <c r="C172">
        <v>1.377541312739905E-2</v>
      </c>
      <c r="D172">
        <v>5.5617426332355002E-3</v>
      </c>
      <c r="E172">
        <v>-1.671108074767913E-2</v>
      </c>
      <c r="F172">
        <v>3.6044133421413882E-2</v>
      </c>
    </row>
    <row r="173" spans="1:6">
      <c r="A173">
        <v>1.2100279704984951E-2</v>
      </c>
      <c r="B173">
        <v>6.0490320656005903E-3</v>
      </c>
      <c r="C173">
        <v>5.1867076870286688E-3</v>
      </c>
      <c r="D173">
        <v>1.5182668440891778E-3</v>
      </c>
      <c r="E173">
        <v>-2.6651066525587019E-2</v>
      </c>
      <c r="F173">
        <v>-3.4365710091988633E-2</v>
      </c>
    </row>
    <row r="174" spans="1:6">
      <c r="A174">
        <v>0.10468857001689713</v>
      </c>
      <c r="B174">
        <v>3.6960825601038971E-2</v>
      </c>
      <c r="C174">
        <v>8.174839232409381E-2</v>
      </c>
      <c r="D174">
        <v>-4.3638377834329112E-2</v>
      </c>
      <c r="E174">
        <v>-1.2301682029340011E-2</v>
      </c>
      <c r="F174">
        <v>-4.8331397939911369E-3</v>
      </c>
    </row>
    <row r="175" spans="1:6">
      <c r="A175">
        <v>2.5197602617318626E-2</v>
      </c>
      <c r="B175">
        <v>-1.6680966796553287E-2</v>
      </c>
      <c r="C175">
        <v>-6.7410060846060382E-3</v>
      </c>
      <c r="D175">
        <v>-2.3776643686858057E-3</v>
      </c>
      <c r="E175">
        <v>3.0132710700954357E-2</v>
      </c>
      <c r="F175">
        <v>-4.724046260545145E-2</v>
      </c>
    </row>
    <row r="176" spans="1:6">
      <c r="A176">
        <v>6.6784042732366267E-3</v>
      </c>
      <c r="B176">
        <v>8.6571184541499591E-3</v>
      </c>
      <c r="C176">
        <v>-8.4537424227011382E-3</v>
      </c>
      <c r="D176">
        <v>2.8487179270630492E-2</v>
      </c>
      <c r="E176">
        <v>6.2401051616782777E-3</v>
      </c>
      <c r="F176">
        <v>1.529165905498453E-2</v>
      </c>
    </row>
    <row r="177" spans="1:6">
      <c r="A177">
        <v>3.6244782198431302E-3</v>
      </c>
      <c r="B177">
        <v>2.1090642323294384E-2</v>
      </c>
      <c r="C177">
        <v>-2.8419605104115231E-3</v>
      </c>
      <c r="D177">
        <v>1.6552550066173399E-3</v>
      </c>
      <c r="E177">
        <v>2.0542705088902435E-2</v>
      </c>
      <c r="F177">
        <v>-4.1075483800012691E-3</v>
      </c>
    </row>
    <row r="178" spans="1:6">
      <c r="A178">
        <v>3.4889319644599182E-2</v>
      </c>
      <c r="B178">
        <v>6.2308623080240544E-3</v>
      </c>
      <c r="C178">
        <v>6.4868353903105858E-2</v>
      </c>
      <c r="D178">
        <v>-4.7373279120932477E-3</v>
      </c>
      <c r="E178">
        <v>1.101407945657118E-2</v>
      </c>
      <c r="F178">
        <v>-2.0164923236857923E-2</v>
      </c>
    </row>
    <row r="179" spans="1:6">
      <c r="A179">
        <v>-2.2735858732317538E-2</v>
      </c>
      <c r="B179">
        <v>-1.7841854263565993E-2</v>
      </c>
      <c r="C179">
        <v>1.1911953452623525E-2</v>
      </c>
      <c r="D179">
        <v>-1.5386400466316008E-2</v>
      </c>
      <c r="E179">
        <v>3.7566250934706336E-3</v>
      </c>
      <c r="F179">
        <v>-1.8709704866466392E-3</v>
      </c>
    </row>
    <row r="180" spans="1:6">
      <c r="A180">
        <v>1.4534862411237359E-2</v>
      </c>
      <c r="B180">
        <v>-6.0931850372651919E-3</v>
      </c>
      <c r="C180">
        <v>-2.0265243478876149E-2</v>
      </c>
      <c r="D180">
        <v>-1.0116439150976708E-3</v>
      </c>
      <c r="E180">
        <v>4.7155653116319307E-2</v>
      </c>
      <c r="F180">
        <v>1.6401121565951859E-2</v>
      </c>
    </row>
    <row r="181" spans="1:6">
      <c r="A181">
        <v>-2.9739703126931416E-2</v>
      </c>
      <c r="B181">
        <v>-2.1437994846577269E-2</v>
      </c>
      <c r="C181">
        <v>-2.6121653992395522E-2</v>
      </c>
      <c r="D181">
        <v>8.5527267969069953E-3</v>
      </c>
      <c r="E181">
        <v>1.9299428907077587E-2</v>
      </c>
      <c r="F181">
        <v>3.688315853468449E-2</v>
      </c>
    </row>
    <row r="182" spans="1:6">
      <c r="A182">
        <v>3.3234079674876682E-2</v>
      </c>
      <c r="B182">
        <v>2.6478053055642992E-2</v>
      </c>
      <c r="C182">
        <v>1.4680084045600283E-2</v>
      </c>
      <c r="D182">
        <v>3.046194974708949E-2</v>
      </c>
      <c r="E182">
        <v>-1.7180904644088946E-2</v>
      </c>
      <c r="F182">
        <v>2.8012718389361702E-2</v>
      </c>
    </row>
    <row r="183" spans="1:6">
      <c r="A183">
        <v>1.7697619861662739E-2</v>
      </c>
      <c r="B183">
        <v>-3.8583409228898358E-4</v>
      </c>
      <c r="C183">
        <v>5.4252680696484923E-3</v>
      </c>
      <c r="D183">
        <v>8.4461565010336415E-3</v>
      </c>
      <c r="E183">
        <v>-1.712454783990347E-2</v>
      </c>
      <c r="F183">
        <v>-3.3737082996499024E-2</v>
      </c>
    </row>
    <row r="184" spans="1:6">
      <c r="A184">
        <v>-8.9122954186426906E-4</v>
      </c>
      <c r="B184">
        <v>-4.1125587346032555E-3</v>
      </c>
      <c r="C184">
        <v>-2.2961348165084772E-4</v>
      </c>
      <c r="D184">
        <v>-1.4388502346384446E-2</v>
      </c>
      <c r="E184">
        <v>1.1252282781219813E-2</v>
      </c>
      <c r="F184">
        <v>-2.6858302073169416E-3</v>
      </c>
    </row>
    <row r="185" spans="1:6">
      <c r="A185">
        <v>-2.6108848924606409E-3</v>
      </c>
      <c r="B185">
        <v>1.0924314261508306E-2</v>
      </c>
      <c r="C185">
        <v>-3.0617823863787752E-4</v>
      </c>
      <c r="D185">
        <v>-8.4975905357478343E-3</v>
      </c>
      <c r="E185">
        <v>7.7171608523874724E-2</v>
      </c>
      <c r="F185">
        <v>-3.5906816614094117E-3</v>
      </c>
    </row>
    <row r="186" spans="1:6">
      <c r="A186">
        <v>8.3329467037527305E-3</v>
      </c>
      <c r="B186">
        <v>4.0874664426485907E-2</v>
      </c>
      <c r="C186">
        <v>4.5182722542767007E-3</v>
      </c>
      <c r="D186">
        <v>-7.1421939461491224E-3</v>
      </c>
      <c r="E186">
        <v>-5.6648015978477684E-3</v>
      </c>
      <c r="F186">
        <v>-1.3963848921963007E-2</v>
      </c>
    </row>
    <row r="187" spans="1:6">
      <c r="A187">
        <v>1.2545010469349194E-3</v>
      </c>
      <c r="B187">
        <v>-1.5701143627932845E-2</v>
      </c>
      <c r="C187">
        <v>9.5296181982096329E-4</v>
      </c>
      <c r="D187">
        <v>2.6559658138676223E-3</v>
      </c>
      <c r="E187">
        <v>-2.0777505565488075E-2</v>
      </c>
      <c r="F187">
        <v>2.7409376173281874E-3</v>
      </c>
    </row>
    <row r="188" spans="1:6">
      <c r="A188">
        <v>2.2189742395519962E-2</v>
      </c>
      <c r="B188">
        <v>1.1314272606312459E-2</v>
      </c>
      <c r="C188">
        <v>2.4448814112476791E-2</v>
      </c>
      <c r="D188">
        <v>1.7549805002344598E-2</v>
      </c>
      <c r="E188">
        <v>-1.334702489943973E-2</v>
      </c>
      <c r="F188">
        <v>-1.0478489313156647E-2</v>
      </c>
    </row>
    <row r="189" spans="1:6">
      <c r="A189">
        <v>5.1532468363477024E-2</v>
      </c>
      <c r="B189">
        <v>-3.8364393440832867E-3</v>
      </c>
      <c r="C189">
        <v>-7.4346675798421247E-3</v>
      </c>
      <c r="D189">
        <v>-1.8548595387126943E-2</v>
      </c>
      <c r="E189">
        <v>-9.3652461812753218E-3</v>
      </c>
      <c r="F189">
        <v>-3.6831525230239803E-3</v>
      </c>
    </row>
    <row r="190" spans="1:6">
      <c r="A190">
        <v>1.1960346863632676E-2</v>
      </c>
      <c r="B190">
        <v>6.9230196508933695E-3</v>
      </c>
      <c r="C190">
        <v>1.640389811602927E-2</v>
      </c>
      <c r="D190">
        <v>-9.6155493730987196E-3</v>
      </c>
      <c r="E190">
        <v>6.1274461584685191E-2</v>
      </c>
      <c r="F190">
        <v>2.8188327274809355E-2</v>
      </c>
    </row>
    <row r="191" spans="1:6">
      <c r="A191">
        <v>-8.2038990341187779E-3</v>
      </c>
      <c r="B191">
        <v>1.1800547781073423E-2</v>
      </c>
      <c r="C191">
        <v>3.4747011602471733E-2</v>
      </c>
      <c r="D191">
        <v>2.6224734133081906E-2</v>
      </c>
      <c r="E191">
        <v>-2.0455155099162514E-2</v>
      </c>
      <c r="F191">
        <v>-8.5391863122735723E-3</v>
      </c>
    </row>
    <row r="192" spans="1:6">
      <c r="A192">
        <v>1.3599105653997023E-2</v>
      </c>
      <c r="B192">
        <v>2.8495565200965522E-2</v>
      </c>
      <c r="C192">
        <v>8.2223475622946074E-2</v>
      </c>
      <c r="D192">
        <v>5.8721275055846345E-3</v>
      </c>
      <c r="E192">
        <v>-7.0730550462563269E-3</v>
      </c>
      <c r="F192">
        <v>-1.08793152013692E-2</v>
      </c>
    </row>
    <row r="193" spans="1:6">
      <c r="A193">
        <v>-1.1954366614069345E-2</v>
      </c>
      <c r="B193">
        <v>-1.2159152851862531E-2</v>
      </c>
      <c r="C193">
        <v>-3.5174896710540637E-2</v>
      </c>
      <c r="D193">
        <v>5.4060052987403573E-4</v>
      </c>
      <c r="E193">
        <v>7.1234395261434713E-3</v>
      </c>
      <c r="F193">
        <v>-7.7910812823648312E-3</v>
      </c>
    </row>
    <row r="194" spans="1:6">
      <c r="A194">
        <v>-1.6198377035792078E-3</v>
      </c>
      <c r="B194">
        <v>5.2938823529413703E-4</v>
      </c>
      <c r="C194">
        <v>1.5005899955644608E-3</v>
      </c>
      <c r="D194">
        <v>-5.6186031774722034E-3</v>
      </c>
      <c r="E194">
        <v>1.1114820271840298E-2</v>
      </c>
      <c r="F194">
        <v>1.8013970967562631E-2</v>
      </c>
    </row>
    <row r="195" spans="1:6">
      <c r="A195">
        <v>3.3912173368371601E-2</v>
      </c>
      <c r="B195">
        <v>1.4451220282232002E-2</v>
      </c>
      <c r="C195">
        <v>-1.5664101128324281E-3</v>
      </c>
      <c r="D195">
        <v>9.0188867508091963E-3</v>
      </c>
      <c r="E195">
        <v>-1.2991408015013306E-2</v>
      </c>
      <c r="F195">
        <v>-1.8602707923362605E-2</v>
      </c>
    </row>
    <row r="196" spans="1:6">
      <c r="A196">
        <v>3.9832791328442196E-2</v>
      </c>
      <c r="B196">
        <v>1.3955478731588311E-2</v>
      </c>
      <c r="C196">
        <v>7.6398018701309134E-3</v>
      </c>
      <c r="D196">
        <v>-2.2614745369043288E-2</v>
      </c>
      <c r="E196">
        <v>5.4000132091815978E-3</v>
      </c>
      <c r="F196">
        <v>-1.8030413936750422E-2</v>
      </c>
    </row>
    <row r="197" spans="1:6">
      <c r="A197">
        <v>-2.0718672241047176E-2</v>
      </c>
      <c r="B197">
        <v>9.2394719554449445E-3</v>
      </c>
      <c r="C197">
        <v>2.3896554130134362E-2</v>
      </c>
      <c r="D197">
        <v>2.6443562730853465E-3</v>
      </c>
      <c r="E197">
        <v>3.9274860507356069E-2</v>
      </c>
      <c r="F197">
        <v>8.945510994536221E-3</v>
      </c>
    </row>
    <row r="198" spans="1:6">
      <c r="A198">
        <v>-8.0060764997653355E-2</v>
      </c>
      <c r="B198">
        <v>-4.628411123714371E-2</v>
      </c>
      <c r="C198">
        <v>-3.7619851239669377E-2</v>
      </c>
      <c r="D198">
        <v>8.2417153973719515E-3</v>
      </c>
      <c r="E198">
        <v>-4.7803505487725162E-2</v>
      </c>
      <c r="F198">
        <v>-1.72657318284134E-2</v>
      </c>
    </row>
    <row r="199" spans="1:6">
      <c r="A199">
        <v>6.6194615255454892E-4</v>
      </c>
      <c r="B199">
        <v>-2.1787358258457012E-2</v>
      </c>
      <c r="C199">
        <v>-2.8819676230071423E-2</v>
      </c>
      <c r="D199">
        <v>-9.2641878211204842E-3</v>
      </c>
      <c r="E199">
        <v>1.7638986571133275E-2</v>
      </c>
      <c r="F199">
        <v>1.4719947767198649E-2</v>
      </c>
    </row>
    <row r="200" spans="1:6">
      <c r="A200">
        <v>-6.7295057946150649E-2</v>
      </c>
      <c r="B200">
        <v>-4.3944363041363732E-2</v>
      </c>
      <c r="C200">
        <v>-4.0922457998277317E-2</v>
      </c>
      <c r="D200">
        <v>-1.7161873410508899E-2</v>
      </c>
      <c r="E200">
        <v>7.933355776783424E-2</v>
      </c>
      <c r="F200">
        <v>-2.3397398329828345E-2</v>
      </c>
    </row>
    <row r="201" spans="1:6">
      <c r="A201">
        <v>3.9886422786832521E-2</v>
      </c>
      <c r="B201">
        <v>3.7706625410646177E-2</v>
      </c>
      <c r="C201">
        <v>9.4409092869021105E-3</v>
      </c>
      <c r="D201">
        <v>1.8692816047471972E-2</v>
      </c>
      <c r="E201">
        <v>-1.3279936863208719E-2</v>
      </c>
      <c r="F201">
        <v>1.6291351822755651E-2</v>
      </c>
    </row>
    <row r="202" spans="1:6">
      <c r="A202">
        <v>-3.2645682073764726E-2</v>
      </c>
      <c r="B202">
        <v>-2.8605450723223624E-2</v>
      </c>
      <c r="C202">
        <v>-2.056848231562014E-2</v>
      </c>
      <c r="D202">
        <v>-1.3734834800961826E-2</v>
      </c>
      <c r="E202">
        <v>-5.5712095857609278E-2</v>
      </c>
      <c r="F202">
        <v>-2.3573901356918059E-2</v>
      </c>
    </row>
    <row r="203" spans="1:6">
      <c r="A203">
        <v>-1.3128943755283506E-2</v>
      </c>
      <c r="B203">
        <v>-1.8547314139234272E-2</v>
      </c>
      <c r="C203">
        <v>-5.5205752623458393E-3</v>
      </c>
      <c r="D203">
        <v>2.4398392745826225E-2</v>
      </c>
      <c r="E203">
        <v>9.6121538810367557E-3</v>
      </c>
      <c r="F203">
        <v>-1.9312757147470494E-3</v>
      </c>
    </row>
    <row r="204" spans="1:6">
      <c r="A204">
        <v>3.0000021935662424E-2</v>
      </c>
      <c r="B204">
        <v>-4.2519846399809991E-3</v>
      </c>
      <c r="C204">
        <v>-1.7253329803083028E-3</v>
      </c>
      <c r="D204">
        <v>-4.0239593787735339E-3</v>
      </c>
      <c r="E204">
        <v>2.3637594355212288E-2</v>
      </c>
      <c r="F204">
        <v>-1.4514700484160592E-3</v>
      </c>
    </row>
    <row r="205" spans="1:6">
      <c r="A205">
        <v>1.5604250295844224E-3</v>
      </c>
      <c r="B205">
        <v>1.71319994529886E-2</v>
      </c>
      <c r="C205">
        <v>2.3558215823217266E-2</v>
      </c>
      <c r="D205">
        <v>-7.6440324460624876E-4</v>
      </c>
      <c r="E205">
        <v>1.2828683781687111E-2</v>
      </c>
      <c r="F205">
        <v>3.3914053295680535E-3</v>
      </c>
    </row>
    <row r="206" spans="1:6">
      <c r="A206">
        <v>-2.9513759300168863E-2</v>
      </c>
      <c r="B206">
        <v>-2.4723341090702622E-2</v>
      </c>
      <c r="C206">
        <v>-3.2670228233195098E-2</v>
      </c>
      <c r="D206">
        <v>-2.4040495694974684E-3</v>
      </c>
      <c r="E206">
        <v>6.6498756510375845E-3</v>
      </c>
      <c r="F206">
        <v>-1.5451214070779096E-2</v>
      </c>
    </row>
    <row r="207" spans="1:6">
      <c r="A207">
        <v>-1.5963531554871069E-2</v>
      </c>
      <c r="B207">
        <v>-2.2536668870645316E-2</v>
      </c>
      <c r="C207">
        <v>-3.3014505021097262E-2</v>
      </c>
      <c r="D207">
        <v>1.2049691622531E-3</v>
      </c>
      <c r="E207">
        <v>4.0893153424561568E-3</v>
      </c>
      <c r="F207">
        <v>-1.2260998913404486E-2</v>
      </c>
    </row>
    <row r="208" spans="1:6">
      <c r="A208">
        <v>-3.172019224642264E-2</v>
      </c>
      <c r="B208">
        <v>-1.7887907025325389E-2</v>
      </c>
      <c r="C208">
        <v>-8.986766882868813E-3</v>
      </c>
      <c r="D208">
        <v>-5.4703929281039176E-3</v>
      </c>
      <c r="E208">
        <v>-1.3157895988802126E-2</v>
      </c>
      <c r="F208">
        <v>-2.0357624826256027E-2</v>
      </c>
    </row>
    <row r="209" spans="1:6">
      <c r="A209">
        <v>3.0325748388929874E-2</v>
      </c>
      <c r="B209">
        <v>1.8816140043629304E-3</v>
      </c>
      <c r="C209">
        <v>-1.7344493792200932E-2</v>
      </c>
      <c r="D209">
        <v>-1.3421447583937929E-2</v>
      </c>
      <c r="E209">
        <v>-4.7619084349567076E-2</v>
      </c>
      <c r="F209">
        <v>-5.5245828445161904E-2</v>
      </c>
    </row>
    <row r="210" spans="1:6">
      <c r="A210">
        <v>1.5715806557609069E-2</v>
      </c>
      <c r="B210">
        <v>5.6923353771011653E-2</v>
      </c>
      <c r="C210">
        <v>2.6596841263675453E-2</v>
      </c>
      <c r="D210">
        <v>-5.0178152833710854E-3</v>
      </c>
      <c r="E210">
        <v>-1.8666657937658315E-2</v>
      </c>
      <c r="F210">
        <v>-1.5557861779430526E-2</v>
      </c>
    </row>
    <row r="211" spans="1:6">
      <c r="A211">
        <v>-4.1946094144633905E-2</v>
      </c>
      <c r="B211">
        <v>-4.126889052941829E-2</v>
      </c>
      <c r="C211">
        <v>-2.2492624141315032E-2</v>
      </c>
      <c r="D211">
        <v>-5.4017677596291613E-2</v>
      </c>
      <c r="E211">
        <v>-3.3967166333440657E-3</v>
      </c>
      <c r="F211">
        <v>3.8149538731360177E-3</v>
      </c>
    </row>
    <row r="212" spans="1:6">
      <c r="A212">
        <v>1.0268709930892017E-2</v>
      </c>
      <c r="B212">
        <v>6.6436835490637502E-3</v>
      </c>
      <c r="C212">
        <v>2.0480081592160193E-3</v>
      </c>
      <c r="D212">
        <v>-1.919205273385538E-2</v>
      </c>
      <c r="E212">
        <v>-7.8391857913050478E-3</v>
      </c>
      <c r="F212">
        <v>-1.6287665620398073E-3</v>
      </c>
    </row>
    <row r="213" spans="1:6">
      <c r="A213">
        <v>3.751613962777256E-2</v>
      </c>
      <c r="B213">
        <v>2.4948741138307806E-2</v>
      </c>
      <c r="C213">
        <v>2.1199887874002732E-2</v>
      </c>
      <c r="D213">
        <v>-1.5219316936385896E-2</v>
      </c>
      <c r="E213">
        <v>-3.778759202713533E-3</v>
      </c>
      <c r="F213">
        <v>-1.5225675556748586E-2</v>
      </c>
    </row>
    <row r="214" spans="1:6">
      <c r="A214">
        <v>2.3869016812869237E-2</v>
      </c>
      <c r="B214">
        <v>2.5498114780316161E-2</v>
      </c>
      <c r="C214">
        <v>7.8486772822354833E-3</v>
      </c>
      <c r="D214">
        <v>8.0953076682519498E-3</v>
      </c>
      <c r="E214">
        <v>1.5172439361542667E-2</v>
      </c>
      <c r="F214">
        <v>0.10215332123839826</v>
      </c>
    </row>
    <row r="215" spans="1:6">
      <c r="A215">
        <v>-7.5678034930629634E-3</v>
      </c>
      <c r="B215">
        <v>-9.1901262373946802E-3</v>
      </c>
      <c r="C215">
        <v>1.9352082643623758E-2</v>
      </c>
      <c r="D215">
        <v>-1.4600444512024913E-2</v>
      </c>
      <c r="E215">
        <v>-2.3777153985713895E-2</v>
      </c>
      <c r="F215">
        <v>-2.8055960215379261E-2</v>
      </c>
    </row>
    <row r="216" spans="1:6">
      <c r="A216">
        <v>1.5075831322273636E-2</v>
      </c>
      <c r="B216">
        <v>1.2241484338197939E-3</v>
      </c>
      <c r="C216">
        <v>4.2012680476277708E-4</v>
      </c>
      <c r="D216">
        <v>3.0003732622988721E-2</v>
      </c>
      <c r="E216">
        <v>2.9575484164999555E-2</v>
      </c>
      <c r="F216">
        <v>9.2782154977799625E-3</v>
      </c>
    </row>
    <row r="217" spans="1:6">
      <c r="A217">
        <v>8.4622057107808235E-3</v>
      </c>
      <c r="B217">
        <v>2.303475471852634E-2</v>
      </c>
      <c r="C217">
        <v>1.806037078412448E-2</v>
      </c>
      <c r="D217">
        <v>-1.1747766381787206E-2</v>
      </c>
      <c r="E217">
        <v>2.6698189394475547E-2</v>
      </c>
      <c r="F217">
        <v>-3.5748275542104579E-3</v>
      </c>
    </row>
    <row r="218" spans="1:6">
      <c r="A218">
        <v>-3.2280381649527401E-2</v>
      </c>
      <c r="B218">
        <v>-2.9882740793782836E-2</v>
      </c>
      <c r="C218">
        <v>-2.5090960786652627E-2</v>
      </c>
      <c r="D218">
        <v>-7.6418566008168431E-3</v>
      </c>
      <c r="E218">
        <v>2.6333006613126209E-3</v>
      </c>
      <c r="F218">
        <v>1.8451983597602251E-2</v>
      </c>
    </row>
    <row r="219" spans="1:6">
      <c r="A219">
        <v>3.0791096131041584E-2</v>
      </c>
      <c r="B219">
        <v>2.3744044799999919E-2</v>
      </c>
      <c r="C219">
        <v>1.8119535137958387E-2</v>
      </c>
      <c r="D219">
        <v>-8.8008525276246363E-3</v>
      </c>
      <c r="E219">
        <v>1.6414961920231841E-2</v>
      </c>
      <c r="F219">
        <v>4.5292585654175266E-3</v>
      </c>
    </row>
    <row r="220" spans="1:6">
      <c r="A220">
        <v>-2.8669446083775529E-2</v>
      </c>
      <c r="B220">
        <v>-3.1020291215666185E-2</v>
      </c>
      <c r="C220">
        <v>-2.2633629834882929E-2</v>
      </c>
      <c r="D220">
        <v>3.8228841324521312E-3</v>
      </c>
      <c r="E220">
        <v>-1.8087814654802692E-2</v>
      </c>
      <c r="F220">
        <v>1.5031006245658229E-3</v>
      </c>
    </row>
    <row r="221" spans="1:6">
      <c r="A221">
        <v>1.6967053149533617E-2</v>
      </c>
      <c r="B221">
        <v>3.0881036975438203E-2</v>
      </c>
      <c r="C221">
        <v>-2.0877174346598526E-3</v>
      </c>
      <c r="D221">
        <v>2.2850165997114535E-2</v>
      </c>
      <c r="E221">
        <v>4.0131606049173207E-2</v>
      </c>
      <c r="F221">
        <v>1.9009538837316597E-2</v>
      </c>
    </row>
    <row r="222" spans="1:6">
      <c r="A222">
        <v>-9.55831618153824E-4</v>
      </c>
      <c r="B222">
        <v>-1.608441369469471E-3</v>
      </c>
      <c r="C222">
        <v>2.1850360720795825E-2</v>
      </c>
      <c r="D222">
        <v>1.5013195264404811E-2</v>
      </c>
      <c r="E222">
        <v>1.865903563643001E-2</v>
      </c>
      <c r="F222">
        <v>-2.4545734192656932E-3</v>
      </c>
    </row>
    <row r="223" spans="1:6">
      <c r="A223">
        <v>1.7395910923428071E-2</v>
      </c>
      <c r="B223">
        <v>3.0120249615150918E-2</v>
      </c>
      <c r="C223">
        <v>2.6160220421587166E-3</v>
      </c>
      <c r="D223">
        <v>-1.4081204257117008E-2</v>
      </c>
      <c r="E223">
        <v>-1.55227125002666E-3</v>
      </c>
      <c r="F223">
        <v>-9.3504670922891497E-3</v>
      </c>
    </row>
    <row r="224" spans="1:6">
      <c r="A224">
        <v>6.3520427585704864E-2</v>
      </c>
      <c r="B224">
        <v>4.7549911367503972E-2</v>
      </c>
      <c r="C224">
        <v>4.273014742763559E-2</v>
      </c>
      <c r="D224">
        <v>6.2409144178003917E-3</v>
      </c>
      <c r="E224">
        <v>1.5546845421443578E-3</v>
      </c>
      <c r="F224">
        <v>5.9613961617936972E-3</v>
      </c>
    </row>
    <row r="225" spans="1:6">
      <c r="A225">
        <v>-2.6527321684158722E-2</v>
      </c>
      <c r="B225">
        <v>2.0333262657090678E-4</v>
      </c>
      <c r="C225">
        <v>1.4143789664551321E-3</v>
      </c>
      <c r="D225">
        <v>2.7433508228713599E-3</v>
      </c>
      <c r="E225">
        <v>-1.0555708518617757E-2</v>
      </c>
      <c r="F225">
        <v>-2.3703758449514778E-2</v>
      </c>
    </row>
    <row r="226" spans="1:6">
      <c r="A226">
        <v>7.432650793559592E-4</v>
      </c>
      <c r="B226">
        <v>-2.3208079441611074E-2</v>
      </c>
      <c r="C226">
        <v>-1.5644266550793207E-2</v>
      </c>
      <c r="D226">
        <v>1.0110604364900189E-2</v>
      </c>
      <c r="E226">
        <v>-6.2755796356557259E-3</v>
      </c>
      <c r="F226">
        <v>-2.7314418975310173E-2</v>
      </c>
    </row>
    <row r="227" spans="1:6">
      <c r="A227">
        <v>-3.9607100550383967E-3</v>
      </c>
      <c r="B227">
        <v>-7.4501428039269735E-3</v>
      </c>
      <c r="C227">
        <v>-1.8762437895161854E-2</v>
      </c>
      <c r="D227">
        <v>-1.9547693975804803E-2</v>
      </c>
      <c r="E227">
        <v>2.9049632888148214E-2</v>
      </c>
      <c r="F227">
        <v>8.8406701717396174E-3</v>
      </c>
    </row>
    <row r="228" spans="1:6">
      <c r="A228">
        <v>-1.4000650176861362E-2</v>
      </c>
      <c r="B228">
        <v>-1.9750480575995599E-2</v>
      </c>
      <c r="C228">
        <v>-2.9619376013724219E-3</v>
      </c>
      <c r="D228">
        <v>3.0025567900962002E-3</v>
      </c>
      <c r="E228">
        <v>2.6388487253594661E-2</v>
      </c>
      <c r="F228">
        <v>1.5979487792844749E-2</v>
      </c>
    </row>
    <row r="229" spans="1:6">
      <c r="A229">
        <v>-2.5541829839806462E-2</v>
      </c>
      <c r="B229">
        <v>-2.0013958096060658E-2</v>
      </c>
      <c r="C229">
        <v>-1.7034554654389966E-2</v>
      </c>
      <c r="D229">
        <v>-2.8619277369908547E-2</v>
      </c>
      <c r="E229">
        <v>-2.9895773379031709E-3</v>
      </c>
      <c r="F229">
        <v>6.5955204425462988E-3</v>
      </c>
    </row>
    <row r="230" spans="1:6">
      <c r="A230">
        <v>1.3191830536202875E-2</v>
      </c>
      <c r="B230">
        <v>3.0555528810261023E-3</v>
      </c>
      <c r="C230">
        <v>2.3565432828586808E-2</v>
      </c>
      <c r="D230">
        <v>8.9989767157578893E-3</v>
      </c>
      <c r="E230">
        <v>6.7466217076655122E-2</v>
      </c>
      <c r="F230">
        <v>3.528155010295686E-3</v>
      </c>
    </row>
    <row r="231" spans="1:6">
      <c r="A231">
        <v>-5.446067940820476E-3</v>
      </c>
      <c r="B231">
        <v>-9.9688845220456956E-3</v>
      </c>
      <c r="C231">
        <v>4.1747694287245452E-2</v>
      </c>
      <c r="D231">
        <v>4.764825791563787E-3</v>
      </c>
      <c r="E231">
        <v>4.775357728817653E-3</v>
      </c>
      <c r="F231">
        <v>-1.5067587084248713E-3</v>
      </c>
    </row>
    <row r="232" spans="1:6">
      <c r="A232">
        <v>-9.5834573549292701E-3</v>
      </c>
      <c r="B232">
        <v>-2.6812876606009395E-3</v>
      </c>
      <c r="C232">
        <v>-2.1885551462916819E-3</v>
      </c>
      <c r="D232">
        <v>-5.2285818611373935E-3</v>
      </c>
      <c r="E232">
        <v>4.5848388090379055E-2</v>
      </c>
      <c r="F232">
        <v>1.4587508271578731E-2</v>
      </c>
    </row>
    <row r="233" spans="1:6">
      <c r="A233">
        <v>-6.133797176292477E-3</v>
      </c>
      <c r="B233">
        <v>8.8149725368038556E-3</v>
      </c>
      <c r="C233">
        <v>2.3982504386281134E-2</v>
      </c>
      <c r="D233">
        <v>-1.0389901947389313E-2</v>
      </c>
      <c r="E233">
        <v>-1.5503725974831961E-2</v>
      </c>
      <c r="F233">
        <v>3.5200705509613739E-2</v>
      </c>
    </row>
    <row r="234" spans="1:6">
      <c r="A234">
        <v>8.6868399257866713E-5</v>
      </c>
      <c r="B234">
        <v>8.2389214315381487E-4</v>
      </c>
      <c r="C234">
        <v>-2.6967322438618324E-2</v>
      </c>
      <c r="D234">
        <v>-3.7055141287397619E-3</v>
      </c>
      <c r="E234">
        <v>-2.7423453750420212E-2</v>
      </c>
      <c r="F234">
        <v>-7.1838046627441532E-3</v>
      </c>
    </row>
    <row r="235" spans="1:6">
      <c r="A235">
        <v>1.3472337281324354E-2</v>
      </c>
      <c r="B235">
        <v>2.4723688362986218E-2</v>
      </c>
      <c r="C235">
        <v>2.2301700893239129E-2</v>
      </c>
      <c r="D235">
        <v>1.30175289184431E-2</v>
      </c>
      <c r="E235">
        <v>-2.5962985370385661E-2</v>
      </c>
      <c r="F235">
        <v>3.8109009349995393E-2</v>
      </c>
    </row>
    <row r="236" spans="1:6">
      <c r="A236">
        <v>-4.6312135513177366E-2</v>
      </c>
      <c r="B236">
        <v>-3.7595068512231822E-2</v>
      </c>
      <c r="C236">
        <v>-5.5137828740017492E-2</v>
      </c>
      <c r="D236">
        <v>-1.7623353801414776E-2</v>
      </c>
      <c r="E236">
        <v>-2.2929371833595003E-2</v>
      </c>
      <c r="F236">
        <v>-4.6932962799113298E-2</v>
      </c>
    </row>
    <row r="237" spans="1:6">
      <c r="A237">
        <v>3.7050148139482486E-2</v>
      </c>
      <c r="B237">
        <v>1.5249235659806404E-2</v>
      </c>
      <c r="C237">
        <v>4.9164917102611838E-2</v>
      </c>
      <c r="D237">
        <v>-2.4168301396283343E-2</v>
      </c>
      <c r="E237">
        <v>2.3467466089554634E-2</v>
      </c>
      <c r="F237">
        <v>3.1204268278024028E-2</v>
      </c>
    </row>
    <row r="238" spans="1:6">
      <c r="A238">
        <v>-5.6017796196664582E-2</v>
      </c>
      <c r="B238">
        <v>-5.445645836546642E-2</v>
      </c>
      <c r="C238">
        <v>-6.309868183699352E-2</v>
      </c>
      <c r="D238">
        <v>-3.0384329131606713E-2</v>
      </c>
      <c r="E238">
        <v>-1.0318230382532767E-2</v>
      </c>
      <c r="F238">
        <v>-8.038110041406199E-3</v>
      </c>
    </row>
    <row r="239" spans="1:6">
      <c r="A239">
        <v>-8.2691111488852886E-4</v>
      </c>
      <c r="B239">
        <v>-1.0430947431152804E-2</v>
      </c>
      <c r="C239">
        <v>-6.651210899502713E-3</v>
      </c>
      <c r="D239">
        <v>-9.4798913879740043E-3</v>
      </c>
      <c r="E239">
        <v>5.7925543701764504E-4</v>
      </c>
      <c r="F239">
        <v>2.049589628625248E-2</v>
      </c>
    </row>
    <row r="240" spans="1:6">
      <c r="A240">
        <v>1.5353567370566035E-2</v>
      </c>
      <c r="B240">
        <v>1.4621518629656549E-2</v>
      </c>
      <c r="C240">
        <v>1.5075004691326388E-2</v>
      </c>
      <c r="D240">
        <v>3.9876264529061789E-3</v>
      </c>
      <c r="E240">
        <v>2.3154664728435304E-2</v>
      </c>
      <c r="F240">
        <v>5.2779087321843221E-2</v>
      </c>
    </row>
    <row r="241" spans="1:6">
      <c r="A241">
        <v>4.0836693728530715E-2</v>
      </c>
      <c r="B241">
        <v>6.3229663159093841E-2</v>
      </c>
      <c r="C241">
        <v>8.3226603839876567E-2</v>
      </c>
      <c r="D241">
        <v>2.6479593788935274E-2</v>
      </c>
      <c r="E241">
        <v>-3.1115305882641886E-3</v>
      </c>
      <c r="F241">
        <v>-4.7471211908385658E-2</v>
      </c>
    </row>
    <row r="242" spans="1:6">
      <c r="A242">
        <v>3.549362251787902E-2</v>
      </c>
      <c r="B242">
        <v>2.4941730892283909E-2</v>
      </c>
      <c r="C242">
        <v>2.5401864684357678E-2</v>
      </c>
      <c r="D242">
        <v>4.2693011861571151E-2</v>
      </c>
      <c r="E242">
        <v>5.3915845360790637E-2</v>
      </c>
      <c r="F242">
        <v>2.5617292489734211E-2</v>
      </c>
    </row>
    <row r="243" spans="1:6">
      <c r="A243">
        <v>-1.1360205944960233E-3</v>
      </c>
      <c r="B243">
        <v>-3.1999336592438699E-3</v>
      </c>
      <c r="C243">
        <v>-4.309722513126335E-3</v>
      </c>
      <c r="D243">
        <v>1.5091661248788579E-2</v>
      </c>
      <c r="E243">
        <v>8.8853825826047395E-3</v>
      </c>
      <c r="F243">
        <v>1.1807345702848249E-2</v>
      </c>
    </row>
    <row r="244" spans="1:6">
      <c r="A244">
        <v>-1.996800091310813E-2</v>
      </c>
      <c r="B244">
        <v>-5.062255895214185E-2</v>
      </c>
      <c r="C244">
        <v>-4.9896100338828298E-2</v>
      </c>
      <c r="D244">
        <v>1.7182622292759575E-2</v>
      </c>
      <c r="E244">
        <v>3.9765114796945555E-2</v>
      </c>
      <c r="F244">
        <v>0.10368054243267077</v>
      </c>
    </row>
    <row r="245" spans="1:6">
      <c r="A245">
        <v>-3.0090113298856247E-3</v>
      </c>
      <c r="B245">
        <v>-3.458294348980373E-2</v>
      </c>
      <c r="C245">
        <v>-2.2742749399756845E-2</v>
      </c>
      <c r="D245">
        <v>6.7088774356109937E-3</v>
      </c>
      <c r="E245">
        <v>5.4414836658201127E-2</v>
      </c>
      <c r="F245">
        <v>-5.2867977494958085E-3</v>
      </c>
    </row>
    <row r="246" spans="1:6">
      <c r="A246">
        <v>3.0352781750534241E-2</v>
      </c>
      <c r="B246">
        <v>3.3729594954187148E-2</v>
      </c>
      <c r="C246">
        <v>1.4866270616539445E-2</v>
      </c>
      <c r="D246">
        <v>0.10674774822082078</v>
      </c>
      <c r="E246">
        <v>-1.2658212874392061E-2</v>
      </c>
      <c r="F246">
        <v>3.4750520497486281E-2</v>
      </c>
    </row>
    <row r="247" spans="1:6">
      <c r="A247">
        <v>-2.3434050535444673E-3</v>
      </c>
      <c r="B247">
        <v>-8.6409336391936042E-3</v>
      </c>
      <c r="C247">
        <v>-5.0637440114973398E-3</v>
      </c>
      <c r="D247">
        <v>3.505367849613239E-2</v>
      </c>
      <c r="E247">
        <v>-3.0572078363386934E-2</v>
      </c>
      <c r="F247">
        <v>-4.1485439460590467E-2</v>
      </c>
    </row>
    <row r="248" spans="1:6">
      <c r="A248">
        <v>4.1943410039602114E-4</v>
      </c>
      <c r="B248">
        <v>5.957649808626897E-3</v>
      </c>
      <c r="C248">
        <v>6.7981135974097828E-3</v>
      </c>
      <c r="D248">
        <v>-1.07001402826159E-2</v>
      </c>
      <c r="E248">
        <v>4.7558563461685299E-2</v>
      </c>
      <c r="F248">
        <v>1.1129317008186312E-2</v>
      </c>
    </row>
    <row r="249" spans="1:6">
      <c r="A249">
        <v>8.7206279017972843E-3</v>
      </c>
      <c r="B249">
        <v>7.1904651088261495E-4</v>
      </c>
      <c r="C249">
        <v>7.2575515902124632E-3</v>
      </c>
      <c r="D249">
        <v>-1.207607945538558E-2</v>
      </c>
      <c r="E249">
        <v>2.2820985759658852E-2</v>
      </c>
      <c r="F249">
        <v>3.8728064802802775E-2</v>
      </c>
    </row>
    <row r="250" spans="1:6">
      <c r="A250">
        <v>-7.5644514508235172E-3</v>
      </c>
      <c r="B250">
        <v>1.4692213423908029E-3</v>
      </c>
      <c r="C250">
        <v>-1.4195551791511218E-2</v>
      </c>
      <c r="D250">
        <v>1.4774739279831417E-2</v>
      </c>
      <c r="E250">
        <v>-3.5604570616933895E-3</v>
      </c>
      <c r="F250">
        <v>-2.2370391767230435E-2</v>
      </c>
    </row>
    <row r="251" spans="1:6">
      <c r="A251">
        <v>-1.1391280909498813E-2</v>
      </c>
      <c r="B251">
        <v>-9.6312097092411397E-3</v>
      </c>
      <c r="C251">
        <v>-1.101817818181805E-2</v>
      </c>
      <c r="D251">
        <v>1.864450538926099E-2</v>
      </c>
      <c r="E251">
        <v>1.7627606945897378E-2</v>
      </c>
      <c r="F251">
        <v>1.3247639114043253E-2</v>
      </c>
    </row>
    <row r="252" spans="1:6">
      <c r="A252">
        <v>5.1681533543161962E-3</v>
      </c>
      <c r="B252">
        <v>3.7224953379690895E-3</v>
      </c>
      <c r="C252">
        <v>3.5665735060241843E-3</v>
      </c>
      <c r="D252">
        <v>1.8303429395922777E-2</v>
      </c>
      <c r="E252">
        <v>2.3407609968655319E-3</v>
      </c>
      <c r="F252">
        <v>5.5466862834578912E-3</v>
      </c>
    </row>
    <row r="253" spans="1:6">
      <c r="A253">
        <v>-1.0957619448852207E-2</v>
      </c>
      <c r="B253">
        <v>-5.6528159030461156E-3</v>
      </c>
      <c r="C253">
        <v>-1.1870704097085683E-2</v>
      </c>
      <c r="D253">
        <v>3.7362724508638312E-3</v>
      </c>
      <c r="E253">
        <v>5.1378657004386152E-3</v>
      </c>
      <c r="F253">
        <v>-4.334074184696779E-3</v>
      </c>
    </row>
    <row r="254" spans="1:6">
      <c r="A254">
        <v>-2.9742787171320284E-2</v>
      </c>
      <c r="B254">
        <v>-3.2590823820144443E-4</v>
      </c>
      <c r="C254">
        <v>-4.7090060937780009E-3</v>
      </c>
      <c r="D254">
        <v>-1.991965428488085E-2</v>
      </c>
      <c r="E254">
        <v>4.0195044987384465E-2</v>
      </c>
      <c r="F254">
        <v>1.3454709230870332E-2</v>
      </c>
    </row>
    <row r="255" spans="1:6">
      <c r="A255">
        <v>1.1594454941555421E-2</v>
      </c>
      <c r="B255">
        <v>6.3484908726301192E-3</v>
      </c>
      <c r="C255">
        <v>3.1628432818235686E-2</v>
      </c>
      <c r="D255">
        <v>2.8741527647775378E-3</v>
      </c>
      <c r="E255">
        <v>3.7748529842576151E-2</v>
      </c>
      <c r="F255">
        <v>4.0999605335258371E-2</v>
      </c>
    </row>
    <row r="256" spans="1:6">
      <c r="A256">
        <v>7.4671678208697578E-3</v>
      </c>
      <c r="B256">
        <v>2.1490888565325772E-2</v>
      </c>
      <c r="C256">
        <v>-4.8028923066676388E-3</v>
      </c>
      <c r="D256">
        <v>6.1413005177852753E-3</v>
      </c>
      <c r="E256">
        <v>-2.1523880432057885E-2</v>
      </c>
      <c r="F256">
        <v>3.3757951389228325E-3</v>
      </c>
    </row>
    <row r="257" spans="1:6">
      <c r="A257">
        <v>4.8263776749155607E-3</v>
      </c>
      <c r="B257">
        <v>3.2244441682391933E-3</v>
      </c>
      <c r="C257">
        <v>8.0554520563946852E-3</v>
      </c>
      <c r="D257">
        <v>1.4343905974984361E-2</v>
      </c>
      <c r="E257">
        <v>-8.7989528563087172E-3</v>
      </c>
      <c r="F257">
        <v>5.2337139934950372E-3</v>
      </c>
    </row>
    <row r="258" spans="1:6">
      <c r="A258">
        <v>2.1099553383963521E-2</v>
      </c>
      <c r="B258">
        <v>-8.543723153639049E-3</v>
      </c>
      <c r="C258">
        <v>-3.0236384797064364E-3</v>
      </c>
      <c r="D258">
        <v>-1.1033029588403132E-3</v>
      </c>
      <c r="E258">
        <v>-2.7075007865305811E-2</v>
      </c>
      <c r="F258">
        <v>-3.7188553854060613E-2</v>
      </c>
    </row>
    <row r="259" spans="1:6">
      <c r="A259">
        <v>3.0827502932282647E-2</v>
      </c>
      <c r="B259">
        <v>1.6426592561875175E-2</v>
      </c>
      <c r="C259">
        <v>3.4588536539738701E-2</v>
      </c>
      <c r="D259">
        <v>-7.0285193953745217E-4</v>
      </c>
      <c r="E259">
        <v>1.9160586891406428E-2</v>
      </c>
      <c r="F259">
        <v>5.4075105697641623E-2</v>
      </c>
    </row>
    <row r="260" spans="1:6">
      <c r="A260">
        <v>2.9335699892405476E-3</v>
      </c>
      <c r="B260">
        <v>-5.1396239241213726E-3</v>
      </c>
      <c r="C260">
        <v>3.385102218186109E-3</v>
      </c>
      <c r="D260">
        <v>-4.6216916357368909E-3</v>
      </c>
      <c r="E260">
        <v>-2.2380777845211197E-3</v>
      </c>
      <c r="F260">
        <v>1.7955145508524728E-2</v>
      </c>
    </row>
    <row r="261" spans="1:6">
      <c r="A261">
        <v>-1.1375592401082768E-3</v>
      </c>
      <c r="B261">
        <v>-5.2441900683832809E-3</v>
      </c>
      <c r="C261">
        <v>-1.9720308906939987E-2</v>
      </c>
      <c r="D261">
        <v>-2.4224655953821728E-3</v>
      </c>
      <c r="E261">
        <v>-1.0991461857046358E-2</v>
      </c>
      <c r="F261">
        <v>1.367897195451806E-2</v>
      </c>
    </row>
    <row r="262" spans="1:6">
      <c r="A262">
        <v>-5.6125480055080335E-3</v>
      </c>
      <c r="B262">
        <v>-7.5783262770510174E-3</v>
      </c>
      <c r="C262">
        <v>-7.6281495626435714E-3</v>
      </c>
      <c r="D262">
        <v>1.1737288350360364E-2</v>
      </c>
      <c r="E262">
        <v>7.0311039594859182E-3</v>
      </c>
      <c r="F262">
        <v>7.4573190055073901E-3</v>
      </c>
    </row>
    <row r="263" spans="1:6">
      <c r="A263">
        <v>1.2270002590061724E-2</v>
      </c>
      <c r="B263">
        <v>-1.4482100240715834E-3</v>
      </c>
      <c r="C263">
        <v>2.1022433849591682E-2</v>
      </c>
      <c r="D263">
        <v>-4.3003290220542389E-3</v>
      </c>
      <c r="E263">
        <v>-2.0269815165425698E-3</v>
      </c>
      <c r="F263">
        <v>-3.7010963259387686E-2</v>
      </c>
    </row>
    <row r="264" spans="1:6">
      <c r="A264">
        <v>5.090705697784248E-3</v>
      </c>
      <c r="B264">
        <v>6.1083472872076605E-3</v>
      </c>
      <c r="C264">
        <v>-7.6335636222296666E-3</v>
      </c>
      <c r="D264">
        <v>-3.0133300154857601E-3</v>
      </c>
      <c r="E264">
        <v>-1.1509931435888188E-2</v>
      </c>
      <c r="F264">
        <v>-2.5622125091604109E-2</v>
      </c>
    </row>
    <row r="265" spans="1:6">
      <c r="A265">
        <v>-2.0903501739253039E-2</v>
      </c>
      <c r="B265">
        <v>-2.300384890263274E-2</v>
      </c>
      <c r="C265">
        <v>-1.9336560042411355E-2</v>
      </c>
      <c r="D265">
        <v>3.0221393858109735E-4</v>
      </c>
      <c r="E265">
        <v>1.4383540192318467E-2</v>
      </c>
      <c r="F265">
        <v>1.0894007409021578E-2</v>
      </c>
    </row>
    <row r="266" spans="1:6">
      <c r="A266">
        <v>1.1988894476636647E-2</v>
      </c>
      <c r="B266">
        <v>-8.7310092061265721E-4</v>
      </c>
      <c r="C266">
        <v>-2.8785908267785487E-3</v>
      </c>
      <c r="D266">
        <v>-9.1650120443053096E-3</v>
      </c>
      <c r="E266">
        <v>-3.5111347650746305E-2</v>
      </c>
      <c r="F266">
        <v>-4.830962653400217E-3</v>
      </c>
    </row>
    <row r="267" spans="1:6">
      <c r="A267">
        <v>-6.7349015802891099E-3</v>
      </c>
      <c r="B267">
        <v>4.8138542036053611E-3</v>
      </c>
      <c r="C267">
        <v>-1.2882531265923425E-2</v>
      </c>
      <c r="D267">
        <v>-7.8267392025954674E-3</v>
      </c>
      <c r="E267">
        <v>-2.2159988744036796E-2</v>
      </c>
      <c r="F267">
        <v>-8.5884322465595853E-3</v>
      </c>
    </row>
    <row r="268" spans="1:6">
      <c r="A268">
        <v>-5.1466241046469463E-3</v>
      </c>
      <c r="B268">
        <v>1.301169940516167E-2</v>
      </c>
      <c r="C268">
        <v>2.3396601282248408E-3</v>
      </c>
      <c r="D268">
        <v>1.0449614398552853E-2</v>
      </c>
      <c r="E268">
        <v>-7.1565612888798702E-3</v>
      </c>
      <c r="F268">
        <v>4.8964234255928218E-3</v>
      </c>
    </row>
    <row r="269" spans="1:6">
      <c r="A269">
        <v>5.0090225692085433E-2</v>
      </c>
      <c r="B269">
        <v>2.5816020608875334E-3</v>
      </c>
      <c r="C269">
        <v>4.9600130934022157E-3</v>
      </c>
      <c r="D269">
        <v>-7.0967602327332013E-4</v>
      </c>
      <c r="E269">
        <v>9.611089473133827E-4</v>
      </c>
      <c r="F269">
        <v>9.7450870811293111E-3</v>
      </c>
    </row>
    <row r="270" spans="1:6">
      <c r="A270">
        <v>-5.4733895892644657E-4</v>
      </c>
      <c r="B270">
        <v>2.3961221513773001E-2</v>
      </c>
      <c r="C270">
        <v>4.3558339766658349E-4</v>
      </c>
      <c r="D270">
        <v>-3.0235406449854008E-2</v>
      </c>
      <c r="E270">
        <v>-5.7611166231467115E-3</v>
      </c>
      <c r="F270">
        <v>-1.0393517093990834E-2</v>
      </c>
    </row>
    <row r="271" spans="1:6">
      <c r="A271">
        <v>6.9633615861313114E-3</v>
      </c>
      <c r="B271">
        <v>-1.505745174127493E-3</v>
      </c>
      <c r="C271">
        <v>-4.3167625925275566E-3</v>
      </c>
      <c r="D271">
        <v>4.2896013107200925E-3</v>
      </c>
      <c r="E271">
        <v>1.472722160362383E-2</v>
      </c>
      <c r="F271">
        <v>1.1252650463076108E-3</v>
      </c>
    </row>
    <row r="272" spans="1:6">
      <c r="A272">
        <v>-1.5850667895219051E-2</v>
      </c>
      <c r="B272">
        <v>-1.0639396982525806E-2</v>
      </c>
      <c r="C272">
        <v>6.9949829607081071E-3</v>
      </c>
      <c r="D272">
        <v>9.6885282278125207E-3</v>
      </c>
      <c r="E272">
        <v>-2.4268289225532147E-2</v>
      </c>
      <c r="F272">
        <v>-1.835878663438606E-2</v>
      </c>
    </row>
    <row r="273" spans="1:6">
      <c r="A273">
        <v>1.239528009420976E-2</v>
      </c>
      <c r="B273">
        <v>1.4149079027401257E-3</v>
      </c>
      <c r="C273">
        <v>-1.3060727490464386E-2</v>
      </c>
      <c r="D273">
        <v>2.4556390178268162E-2</v>
      </c>
      <c r="E273">
        <v>4.8769011687850305E-3</v>
      </c>
      <c r="F273">
        <v>-2.3664145697669725E-2</v>
      </c>
    </row>
    <row r="274" spans="1:6">
      <c r="A274">
        <v>2.8464525244314309E-2</v>
      </c>
      <c r="B274">
        <v>1.0603272033260502E-4</v>
      </c>
      <c r="C274">
        <v>-2.0895241071677284E-2</v>
      </c>
      <c r="D274">
        <v>1.1329324844052691E-2</v>
      </c>
      <c r="E274">
        <v>-7.5224058649050463E-3</v>
      </c>
      <c r="F274">
        <v>-1.9547747664065973E-3</v>
      </c>
    </row>
    <row r="275" spans="1:6">
      <c r="A275">
        <v>-6.9758313160747099E-3</v>
      </c>
      <c r="B275">
        <v>-6.6271220730980129E-3</v>
      </c>
      <c r="C275">
        <v>3.8188963093923611E-3</v>
      </c>
      <c r="D275">
        <v>-4.3317026895905997E-3</v>
      </c>
      <c r="E275">
        <v>3.7897280011358614E-2</v>
      </c>
      <c r="F275">
        <v>1.9584806981680192E-2</v>
      </c>
    </row>
    <row r="276" spans="1:6">
      <c r="A276">
        <v>7.7119661999864864E-3</v>
      </c>
      <c r="B276">
        <v>-3.9494170616767299E-3</v>
      </c>
      <c r="C276">
        <v>-2.6481333770541626E-3</v>
      </c>
      <c r="D276">
        <v>-3.1703069124817351E-2</v>
      </c>
      <c r="E276">
        <v>-2.0494582357347801E-2</v>
      </c>
      <c r="F276">
        <v>7.6843710874219262E-4</v>
      </c>
    </row>
    <row r="277" spans="1:6">
      <c r="A277">
        <v>3.5765631445928925E-2</v>
      </c>
      <c r="B277">
        <v>3.5071133893151973E-2</v>
      </c>
      <c r="C277">
        <v>3.5901294747224366E-2</v>
      </c>
      <c r="D277">
        <v>8.1594895997469941E-3</v>
      </c>
      <c r="E277">
        <v>1.9238963696801559E-3</v>
      </c>
      <c r="F277">
        <v>-7.6775354073207458E-3</v>
      </c>
    </row>
    <row r="278" spans="1:6">
      <c r="A278">
        <v>-1.3314743590005951E-2</v>
      </c>
      <c r="B278">
        <v>1.1583624789383906E-2</v>
      </c>
      <c r="C278">
        <v>-7.9422743682322494E-4</v>
      </c>
      <c r="D278">
        <v>2.387050092794385E-2</v>
      </c>
      <c r="E278">
        <v>-2.1603944325536695E-3</v>
      </c>
      <c r="F278">
        <v>-1.1606593349283711E-3</v>
      </c>
    </row>
    <row r="279" spans="1:6">
      <c r="A279">
        <v>-8.5264409430458876E-3</v>
      </c>
      <c r="B279">
        <v>-1.0882058607511458E-2</v>
      </c>
      <c r="C279">
        <v>-1.7739735594117012E-2</v>
      </c>
      <c r="D279">
        <v>1.3608080658366495E-2</v>
      </c>
      <c r="E279">
        <v>6.4951668176393973E-3</v>
      </c>
      <c r="F279">
        <v>4.6477175917438718E-3</v>
      </c>
    </row>
    <row r="280" spans="1:6">
      <c r="A280">
        <v>-7.7029432649394769E-3</v>
      </c>
      <c r="B280">
        <v>-8.8013697229361032E-3</v>
      </c>
      <c r="C280">
        <v>4.7449480403307653E-3</v>
      </c>
      <c r="D280">
        <v>-3.208307134238364E-3</v>
      </c>
      <c r="E280">
        <v>-4.7801794011811394E-3</v>
      </c>
      <c r="F280">
        <v>-1.1566770549343852E-3</v>
      </c>
    </row>
    <row r="281" spans="1:6">
      <c r="A281">
        <v>-2.4719086353415909E-2</v>
      </c>
      <c r="B281">
        <v>-2.1584744312921789E-2</v>
      </c>
      <c r="C281">
        <v>-1.5448828299182593E-2</v>
      </c>
      <c r="D281">
        <v>-6.1896391251718974E-3</v>
      </c>
      <c r="E281">
        <v>-2.7137386763139815E-2</v>
      </c>
      <c r="F281">
        <v>-6.5610487433067632E-3</v>
      </c>
    </row>
    <row r="282" spans="1:6">
      <c r="A282">
        <v>1.2363946639717405E-2</v>
      </c>
      <c r="B282">
        <v>1.0004362163245073E-2</v>
      </c>
      <c r="C282">
        <v>7.5481482297306002E-3</v>
      </c>
      <c r="D282">
        <v>-1.0363767127772316E-2</v>
      </c>
      <c r="E282">
        <v>2.8388088964821589E-2</v>
      </c>
      <c r="F282">
        <v>7.3815651842492613E-3</v>
      </c>
    </row>
    <row r="283" spans="1:6">
      <c r="A283">
        <v>-3.3661834001598057E-2</v>
      </c>
      <c r="B283">
        <v>-2.4896618781508728E-2</v>
      </c>
      <c r="C283">
        <v>-2.8268823012625677E-2</v>
      </c>
      <c r="D283">
        <v>-1.0270825712893727E-2</v>
      </c>
      <c r="E283">
        <v>3.1684999274368408E-2</v>
      </c>
      <c r="F283">
        <v>8.7928962609738148E-2</v>
      </c>
    </row>
    <row r="284" spans="1:6">
      <c r="A284">
        <v>3.4123259618769719E-2</v>
      </c>
      <c r="B284">
        <v>7.5771318612609662E-3</v>
      </c>
      <c r="C284">
        <v>2.0622050211705156E-2</v>
      </c>
      <c r="D284">
        <v>5.1989155603358261E-2</v>
      </c>
      <c r="E284">
        <v>7.9106887056299424E-3</v>
      </c>
      <c r="F284">
        <v>-4.9628029339153779E-3</v>
      </c>
    </row>
    <row r="285" spans="1:6">
      <c r="A285">
        <v>8.6315250933381993E-3</v>
      </c>
      <c r="B285">
        <v>6.4955156412640491E-3</v>
      </c>
      <c r="C285">
        <v>-4.353587272218018E-3</v>
      </c>
      <c r="D285">
        <v>-8.2206501537750443E-3</v>
      </c>
      <c r="E285">
        <v>-6.0017928935669485E-3</v>
      </c>
      <c r="F285">
        <v>-7.1249961768676817E-3</v>
      </c>
    </row>
    <row r="286" spans="1:6">
      <c r="A286">
        <v>-2.3249073160031886E-2</v>
      </c>
      <c r="B286">
        <v>-2.1519465281662264E-2</v>
      </c>
      <c r="C286">
        <v>-4.0101695703136042E-2</v>
      </c>
      <c r="D286">
        <v>3.1691948920178348E-3</v>
      </c>
      <c r="E286">
        <v>4.528553321720441E-2</v>
      </c>
      <c r="F286">
        <v>-1.3634880931289506E-2</v>
      </c>
    </row>
    <row r="287" spans="1:6">
      <c r="A287">
        <v>-1.3955321620289229E-3</v>
      </c>
      <c r="B287">
        <v>2.1257976220550034E-3</v>
      </c>
      <c r="C287">
        <v>-2.2387478934550287E-2</v>
      </c>
      <c r="D287">
        <v>-1.1907703435660943E-2</v>
      </c>
      <c r="E287">
        <v>6.243064172974111E-2</v>
      </c>
      <c r="F287">
        <v>1.8916062447053461E-2</v>
      </c>
    </row>
    <row r="288" spans="1:6">
      <c r="A288">
        <v>1.6226564770885687E-2</v>
      </c>
      <c r="B288">
        <v>1.4438408642869938E-2</v>
      </c>
      <c r="C288">
        <v>2.190461622373796E-3</v>
      </c>
      <c r="D288">
        <v>-7.3773359020279372E-4</v>
      </c>
      <c r="E288">
        <v>1.9029640247463231E-2</v>
      </c>
      <c r="F288">
        <v>-2.1063779581274256E-2</v>
      </c>
    </row>
    <row r="289" spans="1:6">
      <c r="A289">
        <v>-1.5127051674870939E-2</v>
      </c>
      <c r="B289">
        <v>-1.2135545206420573E-2</v>
      </c>
      <c r="C289">
        <v>-2.3843586170098519E-2</v>
      </c>
      <c r="D289">
        <v>-1.0091067440702539E-2</v>
      </c>
      <c r="E289">
        <v>5.7459403527603925E-2</v>
      </c>
      <c r="F289">
        <v>1.3493715431445841E-2</v>
      </c>
    </row>
    <row r="290" spans="1:6">
      <c r="A290">
        <v>-1.3730433887183202E-2</v>
      </c>
      <c r="B290">
        <v>-7.4246017571838463E-3</v>
      </c>
      <c r="C290">
        <v>2.3286117990905852E-2</v>
      </c>
      <c r="D290">
        <v>1.0442598103694856E-2</v>
      </c>
      <c r="E290">
        <v>-3.0273496228507057E-2</v>
      </c>
      <c r="F290">
        <v>-1.5833067401157086E-2</v>
      </c>
    </row>
    <row r="291" spans="1:6">
      <c r="A291">
        <v>5.4269564056217412E-3</v>
      </c>
      <c r="B291">
        <v>5.318515144792535E-3</v>
      </c>
      <c r="C291">
        <v>3.874922406608361E-2</v>
      </c>
      <c r="D291">
        <v>-5.1674700104283877E-3</v>
      </c>
      <c r="E291">
        <v>9.7458429614915243E-2</v>
      </c>
      <c r="F291">
        <v>2.4131615982696974E-2</v>
      </c>
    </row>
    <row r="292" spans="1:6">
      <c r="A292">
        <v>3.2856216463878152E-2</v>
      </c>
      <c r="B292">
        <v>4.5700484972909905E-2</v>
      </c>
      <c r="C292">
        <v>2.4435100932169274E-2</v>
      </c>
      <c r="D292">
        <v>-4.9467620273608848E-3</v>
      </c>
      <c r="E292">
        <v>1.8599583227468797E-2</v>
      </c>
      <c r="F292">
        <v>-7.1402586486087882E-3</v>
      </c>
    </row>
    <row r="293" spans="1:6">
      <c r="A293">
        <v>3.66580384773878E-2</v>
      </c>
      <c r="B293">
        <v>1.3363426385033073E-2</v>
      </c>
      <c r="C293">
        <v>2.0150978683786791E-2</v>
      </c>
      <c r="D293">
        <v>-7.456188601334679E-4</v>
      </c>
      <c r="E293">
        <v>-1.3963499770917598E-2</v>
      </c>
      <c r="F293">
        <v>2.3013289340764409E-2</v>
      </c>
    </row>
    <row r="294" spans="1:6">
      <c r="A294">
        <v>1.6073872494817731E-2</v>
      </c>
      <c r="B294">
        <v>-4.4633155020732396E-3</v>
      </c>
      <c r="C294">
        <v>5.9735589469995798E-3</v>
      </c>
      <c r="D294">
        <v>-3.7313266035100545E-3</v>
      </c>
      <c r="E294">
        <v>5.8096707798696023E-3</v>
      </c>
      <c r="F294">
        <v>-2.2144116634777333E-2</v>
      </c>
    </row>
    <row r="295" spans="1:6">
      <c r="A295">
        <v>2.7683921005182466E-2</v>
      </c>
      <c r="B295">
        <v>5.3763559745556577E-4</v>
      </c>
      <c r="C295">
        <v>1.278692167577411E-2</v>
      </c>
      <c r="D295">
        <v>-1.0037463566299087E-2</v>
      </c>
      <c r="E295">
        <v>-3.6281540476496787E-2</v>
      </c>
      <c r="F295">
        <v>-1.8691678426098091E-2</v>
      </c>
    </row>
    <row r="296" spans="1:6">
      <c r="A296">
        <v>1.6791904642174948E-3</v>
      </c>
      <c r="B296">
        <v>9.7541349681991019E-3</v>
      </c>
      <c r="C296">
        <v>1.4531771715701858E-2</v>
      </c>
      <c r="D296">
        <v>-1.4931501767483479E-2</v>
      </c>
      <c r="E296">
        <v>-2.5285485833389187E-2</v>
      </c>
      <c r="F296">
        <v>7.3260431292687667E-3</v>
      </c>
    </row>
    <row r="297" spans="1:6">
      <c r="A297">
        <v>-7.683653734727236E-3</v>
      </c>
      <c r="B297">
        <v>-2.8125809367779198E-2</v>
      </c>
      <c r="C297">
        <v>-3.5135520019947575E-2</v>
      </c>
      <c r="D297">
        <v>-2.4580035039262538E-2</v>
      </c>
      <c r="E297">
        <v>-5.1883302299704837E-2</v>
      </c>
      <c r="F297">
        <v>-7.6362108396605954E-3</v>
      </c>
    </row>
    <row r="298" spans="1:6">
      <c r="A298">
        <v>-3.4985187824573605E-2</v>
      </c>
      <c r="B298">
        <v>1.5591199792008847E-3</v>
      </c>
      <c r="C298">
        <v>-2.6236549593781744E-2</v>
      </c>
      <c r="D298">
        <v>1.3334704190697488E-2</v>
      </c>
      <c r="E298">
        <v>3.4454862598491953E-2</v>
      </c>
      <c r="F298">
        <v>-6.5959386553430255E-3</v>
      </c>
    </row>
    <row r="299" spans="1:6">
      <c r="A299">
        <v>-3.7420653399952819E-2</v>
      </c>
      <c r="B299">
        <v>-9.7046535980995774E-3</v>
      </c>
      <c r="C299">
        <v>-2.5169860377358466E-2</v>
      </c>
      <c r="D299">
        <v>-1.4091808071124423E-2</v>
      </c>
      <c r="E299">
        <v>-7.053331719282907E-3</v>
      </c>
      <c r="F299">
        <v>-3.5411201063774822E-2</v>
      </c>
    </row>
    <row r="300" spans="1:6">
      <c r="A300">
        <v>1.6520263255837664E-2</v>
      </c>
      <c r="B300">
        <v>4.2629898853844495E-2</v>
      </c>
      <c r="C300">
        <v>1.4245434851510419E-2</v>
      </c>
      <c r="D300">
        <v>3.2580810124398507E-3</v>
      </c>
      <c r="E300">
        <v>1.6377204406814894E-2</v>
      </c>
      <c r="F300">
        <v>5.7359651242248066E-3</v>
      </c>
    </row>
    <row r="301" spans="1:6">
      <c r="A301">
        <v>6.3365660363410292E-3</v>
      </c>
      <c r="B301">
        <v>1.1104215726036371E-2</v>
      </c>
      <c r="C301">
        <v>1.935031795159281E-2</v>
      </c>
      <c r="D301">
        <v>-2.3046290938623315E-2</v>
      </c>
      <c r="E301">
        <v>2.3490673675701679E-2</v>
      </c>
      <c r="F301">
        <v>1.1026780243514889E-2</v>
      </c>
    </row>
    <row r="302" spans="1:6">
      <c r="A302">
        <v>-7.7781742509935858E-3</v>
      </c>
      <c r="B302">
        <v>-1.9961568047337286E-2</v>
      </c>
      <c r="C302">
        <v>-1.609978362025366E-3</v>
      </c>
      <c r="D302">
        <v>9.3286259758729173E-3</v>
      </c>
      <c r="E302">
        <v>2.9021189301119188E-2</v>
      </c>
      <c r="F302">
        <v>-3.7608301392783039E-3</v>
      </c>
    </row>
    <row r="303" spans="1:6">
      <c r="A303">
        <v>2.5757636425538522E-2</v>
      </c>
      <c r="B303">
        <v>5.575847028580716E-3</v>
      </c>
      <c r="C303">
        <v>-6.0005251678352245E-4</v>
      </c>
      <c r="D303">
        <v>2.3690706897993907E-2</v>
      </c>
      <c r="E303">
        <v>-2.2118699144449971E-3</v>
      </c>
      <c r="F303">
        <v>1.7742387787261782E-2</v>
      </c>
    </row>
    <row r="304" spans="1:6">
      <c r="A304">
        <v>-3.0981956640104835E-3</v>
      </c>
      <c r="B304">
        <v>6.3494144758435844E-3</v>
      </c>
      <c r="C304">
        <v>6.041562761888386E-3</v>
      </c>
      <c r="D304">
        <v>2.1792788879850811E-3</v>
      </c>
      <c r="E304">
        <v>5.1726264895692875E-3</v>
      </c>
      <c r="F304">
        <v>-8.1602774207724105E-3</v>
      </c>
    </row>
    <row r="305" spans="1:6">
      <c r="A305">
        <v>1.0970120368325453E-3</v>
      </c>
      <c r="B305">
        <v>-8.7137808118822324E-3</v>
      </c>
      <c r="C305">
        <v>-5.6695970383529026E-3</v>
      </c>
      <c r="D305">
        <v>1.4600959992560281E-2</v>
      </c>
      <c r="E305">
        <v>4.5396172328874496E-2</v>
      </c>
      <c r="F305">
        <v>3.3657825442245937E-3</v>
      </c>
    </row>
    <row r="306" spans="1:6">
      <c r="A306">
        <v>-6.5736126293378661E-3</v>
      </c>
      <c r="B306">
        <v>-5.3988515218659217E-3</v>
      </c>
      <c r="C306">
        <v>1.0766093255154985E-2</v>
      </c>
      <c r="D306">
        <v>-1.3268915363635614E-3</v>
      </c>
      <c r="E306">
        <v>-1.4416428286930461E-2</v>
      </c>
      <c r="F306">
        <v>1.7517725175619558E-2</v>
      </c>
    </row>
    <row r="307" spans="1:6">
      <c r="A307">
        <v>-4.5586175801375362E-3</v>
      </c>
      <c r="B307">
        <v>-5.5734039334341956E-3</v>
      </c>
      <c r="C307">
        <v>8.9811946269275911E-3</v>
      </c>
      <c r="D307">
        <v>-6.1323839439553218E-4</v>
      </c>
      <c r="E307">
        <v>-2.1048813155572832E-2</v>
      </c>
      <c r="F307">
        <v>8.79125175512252E-3</v>
      </c>
    </row>
    <row r="308" spans="1:6">
      <c r="A308">
        <v>-1.9205311542666026E-3</v>
      </c>
      <c r="B308">
        <v>-7.4392775298114389E-3</v>
      </c>
      <c r="C308">
        <v>-5.4437048119267972E-3</v>
      </c>
      <c r="D308">
        <v>-3.7836436366363024E-3</v>
      </c>
      <c r="E308">
        <v>-2.5145774759480211E-2</v>
      </c>
      <c r="F308">
        <v>-7.6252460823554857E-3</v>
      </c>
    </row>
    <row r="309" spans="1:6">
      <c r="A309">
        <v>1.7760877810122366E-3</v>
      </c>
      <c r="B309">
        <v>4.7759713521178249E-3</v>
      </c>
      <c r="C309">
        <v>4.0676428084807092E-4</v>
      </c>
      <c r="D309">
        <v>7.4933872834574977E-3</v>
      </c>
      <c r="E309">
        <v>1.8690518127630895E-3</v>
      </c>
      <c r="F309">
        <v>1.7197238355680655E-2</v>
      </c>
    </row>
    <row r="310" spans="1:6">
      <c r="A310">
        <v>-1.6103800793940914E-2</v>
      </c>
      <c r="B310">
        <v>-2.6726159748436951E-3</v>
      </c>
      <c r="C310">
        <v>1.2828099815157312E-2</v>
      </c>
      <c r="D310">
        <v>1.2226334115725823E-3</v>
      </c>
      <c r="E310">
        <v>-2.6118589612404985E-3</v>
      </c>
      <c r="F310">
        <v>7.0863211250936198E-2</v>
      </c>
    </row>
    <row r="311" spans="1:6">
      <c r="A311">
        <v>-1.7644082690237983E-2</v>
      </c>
      <c r="B311">
        <v>1.2141587119459896E-2</v>
      </c>
      <c r="C311">
        <v>-1.4599919645948978E-3</v>
      </c>
      <c r="D311">
        <v>-5.0880554858528937E-3</v>
      </c>
      <c r="E311">
        <v>-1.0662235352043248E-2</v>
      </c>
      <c r="F311">
        <v>4.7027828312300457E-3</v>
      </c>
    </row>
    <row r="312" spans="1:6">
      <c r="A312">
        <v>-8.6362954306070661E-3</v>
      </c>
      <c r="B312">
        <v>5.920813135030123E-3</v>
      </c>
      <c r="C312">
        <v>-1.5279423522476909E-2</v>
      </c>
      <c r="D312">
        <v>1.7796987513353235E-2</v>
      </c>
      <c r="E312">
        <v>-1.3802239803747729E-2</v>
      </c>
      <c r="F312">
        <v>-1.7051138831998935E-2</v>
      </c>
    </row>
    <row r="313" spans="1:6">
      <c r="A313">
        <v>1.2331977617729972E-3</v>
      </c>
      <c r="B313">
        <v>-2.3535056312424696E-2</v>
      </c>
      <c r="C313">
        <v>-2.9065728364134014E-2</v>
      </c>
      <c r="D313">
        <v>-2.0106309589185134E-4</v>
      </c>
      <c r="E313">
        <v>7.8605020389386215E-3</v>
      </c>
      <c r="F313">
        <v>5.4421241481463767E-3</v>
      </c>
    </row>
    <row r="314" spans="1:6">
      <c r="A314">
        <v>-2.9798886998658181E-2</v>
      </c>
      <c r="B314">
        <v>-2.1280606211902087E-2</v>
      </c>
      <c r="C314">
        <v>-4.7025959986434218E-3</v>
      </c>
      <c r="D314">
        <v>-5.6286993722225453E-3</v>
      </c>
      <c r="E314">
        <v>-1.1223068095280286E-2</v>
      </c>
      <c r="F314">
        <v>1.4208301872929763E-2</v>
      </c>
    </row>
    <row r="315" spans="1:6">
      <c r="A315">
        <v>-1.1110792827311311E-3</v>
      </c>
      <c r="B315">
        <v>4.3260561191535984E-3</v>
      </c>
      <c r="C315">
        <v>2.1242262805475365E-2</v>
      </c>
      <c r="D315">
        <v>-1.5162233432927774E-2</v>
      </c>
      <c r="E315">
        <v>-1.6737265807845736E-2</v>
      </c>
      <c r="F315">
        <v>-4.3361488832552864E-3</v>
      </c>
    </row>
    <row r="316" spans="1:6">
      <c r="A316">
        <v>-4.0521931998057648E-3</v>
      </c>
      <c r="B316">
        <v>-1.094697094580166E-2</v>
      </c>
      <c r="C316">
        <v>-5.8300875929109264E-3</v>
      </c>
      <c r="D316">
        <v>2.6685913411392814E-3</v>
      </c>
      <c r="E316">
        <v>3.5022477778388073E-2</v>
      </c>
      <c r="F316">
        <v>1.7085413307789343E-2</v>
      </c>
    </row>
    <row r="317" spans="1:6">
      <c r="A317">
        <v>-3.4782580710802535E-2</v>
      </c>
      <c r="B317">
        <v>-3.2400382130251204E-2</v>
      </c>
      <c r="C317">
        <v>-3.6396640584137163E-2</v>
      </c>
      <c r="D317">
        <v>-2.354418035235728E-3</v>
      </c>
      <c r="E317">
        <v>-4.3478317450627135E-2</v>
      </c>
      <c r="F317">
        <v>-5.9288063277489478E-3</v>
      </c>
    </row>
    <row r="318" spans="1:6">
      <c r="A318">
        <v>2.2316334690934969E-3</v>
      </c>
      <c r="B318">
        <v>1.1700388442863474E-2</v>
      </c>
      <c r="C318">
        <v>1.1504153979314813E-2</v>
      </c>
      <c r="D318">
        <v>1.7135215391319347E-2</v>
      </c>
      <c r="E318">
        <v>1.442702688686559E-2</v>
      </c>
      <c r="F318">
        <v>-1.5573168188471209E-2</v>
      </c>
    </row>
    <row r="319" spans="1:6">
      <c r="A319">
        <v>5.3851211933035881E-2</v>
      </c>
      <c r="B319">
        <v>1.7203797046813296E-2</v>
      </c>
      <c r="C319">
        <v>2.8297527915098319E-2</v>
      </c>
      <c r="D319">
        <v>1.104605643243195E-2</v>
      </c>
      <c r="E319">
        <v>2.3572809002774031E-2</v>
      </c>
      <c r="F319">
        <v>-1.144393490701423E-2</v>
      </c>
    </row>
    <row r="320" spans="1:6">
      <c r="A320">
        <v>-2.0893731816841732E-2</v>
      </c>
      <c r="B320">
        <v>-1.6404266085871089E-2</v>
      </c>
      <c r="C320">
        <v>-2.2309478354014978E-2</v>
      </c>
      <c r="D320">
        <v>7.7326750576649506E-3</v>
      </c>
      <c r="E320">
        <v>2.9882122272719247E-2</v>
      </c>
      <c r="F320">
        <v>8.5119499231909312E-3</v>
      </c>
    </row>
    <row r="321" spans="1:6">
      <c r="A321">
        <v>-2.4456478219317956E-2</v>
      </c>
      <c r="B321">
        <v>-2.8931701880856253E-2</v>
      </c>
      <c r="C321">
        <v>-1.3860988416988462E-2</v>
      </c>
      <c r="D321">
        <v>-1.0891084374799909E-2</v>
      </c>
      <c r="E321">
        <v>-2.6612570026173676E-2</v>
      </c>
      <c r="F321">
        <v>1.3842007668061429E-2</v>
      </c>
    </row>
    <row r="322" spans="1:6">
      <c r="A322">
        <v>-1.5811880794373678E-2</v>
      </c>
      <c r="B322">
        <v>-9.1281597337771192E-3</v>
      </c>
      <c r="C322">
        <v>8.7311027958012488E-3</v>
      </c>
      <c r="D322">
        <v>1.6015950347186836E-2</v>
      </c>
      <c r="E322">
        <v>-1.5948341338709815E-2</v>
      </c>
      <c r="F322">
        <v>-1.132191212008915E-2</v>
      </c>
    </row>
    <row r="323" spans="1:6">
      <c r="A323">
        <v>1.0738384252834132E-2</v>
      </c>
      <c r="B323">
        <v>7.6874837275020536E-3</v>
      </c>
      <c r="C323">
        <v>2.5772331988103581E-2</v>
      </c>
      <c r="D323">
        <v>1.8719396120228993E-2</v>
      </c>
      <c r="E323">
        <v>3.7044247533857044E-2</v>
      </c>
      <c r="F323">
        <v>3.1997360965048349E-2</v>
      </c>
    </row>
    <row r="324" spans="1:6">
      <c r="A324">
        <v>-4.1673450992740002E-2</v>
      </c>
      <c r="B324">
        <v>-1.6167461528147853E-2</v>
      </c>
      <c r="C324">
        <v>-3.3941278318227797E-2</v>
      </c>
      <c r="D324">
        <v>7.7367849797551624E-3</v>
      </c>
      <c r="E324">
        <v>2.2883610218574768E-2</v>
      </c>
      <c r="F324">
        <v>2.5456812362488312E-2</v>
      </c>
    </row>
    <row r="325" spans="1:6">
      <c r="A325">
        <v>4.0649531241424119E-2</v>
      </c>
      <c r="B325">
        <v>3.7568372429929608E-2</v>
      </c>
      <c r="C325">
        <v>4.0852266192881181E-2</v>
      </c>
      <c r="D325">
        <v>7.6775593736249093E-3</v>
      </c>
      <c r="E325">
        <v>-6.0021102096584622E-3</v>
      </c>
      <c r="F325">
        <v>-1.6231759606574525E-2</v>
      </c>
    </row>
    <row r="326" spans="1:6">
      <c r="A326">
        <v>-9.1665730720075222E-3</v>
      </c>
      <c r="B326">
        <v>-1.7010170044108319E-3</v>
      </c>
      <c r="C326">
        <v>-3.1609694875053274E-3</v>
      </c>
      <c r="D326">
        <v>-1.1190388008241126E-2</v>
      </c>
      <c r="E326">
        <v>3.9890302298525304E-2</v>
      </c>
      <c r="F326">
        <v>5.4999590132307485E-3</v>
      </c>
    </row>
    <row r="327" spans="1:6">
      <c r="A327">
        <v>1.6502702114844059E-2</v>
      </c>
      <c r="B327">
        <v>1.8298425758469294E-2</v>
      </c>
      <c r="C327">
        <v>3.3899627041894087E-2</v>
      </c>
      <c r="D327">
        <v>3.6599978914616749E-2</v>
      </c>
      <c r="E327">
        <v>-8.7982713461212114E-3</v>
      </c>
      <c r="F327">
        <v>-2.4727990056320204E-2</v>
      </c>
    </row>
    <row r="328" spans="1:6">
      <c r="A328">
        <v>-7.6255428595047858E-3</v>
      </c>
      <c r="B328">
        <v>-7.7402674664226456E-3</v>
      </c>
      <c r="C328">
        <v>-2.0008802760172251E-2</v>
      </c>
      <c r="D328">
        <v>-9.0591783826967642E-3</v>
      </c>
      <c r="E328">
        <v>5.20148779796612E-2</v>
      </c>
      <c r="F328">
        <v>5.4090367554306962E-3</v>
      </c>
    </row>
    <row r="329" spans="1:6">
      <c r="A329">
        <v>2.4456830101933225E-2</v>
      </c>
      <c r="B329">
        <v>-2.5279446925943194E-3</v>
      </c>
      <c r="C329">
        <v>1.9932958716832205E-2</v>
      </c>
      <c r="D329">
        <v>7.0322847347825679E-4</v>
      </c>
      <c r="E329">
        <v>-2.227472562503674E-2</v>
      </c>
      <c r="F329">
        <v>-5.3799364812615602E-3</v>
      </c>
    </row>
    <row r="330" spans="1:6">
      <c r="A330">
        <v>1.2743028542458568E-2</v>
      </c>
      <c r="B330">
        <v>3.3034059344254629E-3</v>
      </c>
      <c r="C330">
        <v>2.0200909589040972E-2</v>
      </c>
      <c r="D330">
        <v>1.6396625842058921E-3</v>
      </c>
      <c r="E330">
        <v>-1.4152545141906003E-2</v>
      </c>
      <c r="F330">
        <v>-6.4232048331307467E-3</v>
      </c>
    </row>
    <row r="331" spans="1:6">
      <c r="A331">
        <v>-6.4507201465471287E-3</v>
      </c>
      <c r="B331">
        <v>1.4188850540595377E-2</v>
      </c>
      <c r="C331">
        <v>1.6936447353682604E-2</v>
      </c>
      <c r="D331">
        <v>4.6777872732106651E-4</v>
      </c>
      <c r="E331">
        <v>5.1295538205543778E-2</v>
      </c>
      <c r="F331">
        <v>1.5311174172055297E-2</v>
      </c>
    </row>
    <row r="332" spans="1:6">
      <c r="A332">
        <v>-3.3905116880586395E-2</v>
      </c>
      <c r="B332">
        <v>-3.4358781109079972E-2</v>
      </c>
      <c r="C332">
        <v>-1.8978257139598775E-2</v>
      </c>
      <c r="D332">
        <v>-2.5713331315241339E-3</v>
      </c>
      <c r="E332">
        <v>-1.2989177511802175E-2</v>
      </c>
      <c r="F332">
        <v>1.8766809434856979E-2</v>
      </c>
    </row>
    <row r="333" spans="1:6">
      <c r="A333">
        <v>-4.4801156330313008E-3</v>
      </c>
      <c r="B333">
        <v>1.551190662405455E-2</v>
      </c>
      <c r="C333">
        <v>4.1238928311659651E-2</v>
      </c>
      <c r="D333">
        <v>-8.9055570691783936E-3</v>
      </c>
      <c r="E333">
        <v>9.2795409309793797E-3</v>
      </c>
      <c r="F333">
        <v>-1.5131518795967636E-2</v>
      </c>
    </row>
    <row r="334" spans="1:6">
      <c r="A334">
        <v>2.8335742017586263E-2</v>
      </c>
      <c r="B334">
        <v>1.1678213624384037E-2</v>
      </c>
      <c r="C334">
        <v>1.1823184920711993E-2</v>
      </c>
      <c r="D334">
        <v>-6.3844522425318129E-3</v>
      </c>
      <c r="E334">
        <v>-2.8752885178818799E-2</v>
      </c>
      <c r="F334">
        <v>-2.0040116004628072E-2</v>
      </c>
    </row>
    <row r="335" spans="1:6">
      <c r="A335">
        <v>-6.8888347652645843E-3</v>
      </c>
      <c r="B335">
        <v>8.5602868285665767E-3</v>
      </c>
      <c r="C335">
        <v>-9.9134833780019083E-3</v>
      </c>
      <c r="D335">
        <v>2.8795758014757089E-2</v>
      </c>
      <c r="E335">
        <v>-3.339070413831613E-2</v>
      </c>
      <c r="F335">
        <v>-1.0906565154727987E-2</v>
      </c>
    </row>
    <row r="336" spans="1:6">
      <c r="A336">
        <v>-1.9993413399407745E-2</v>
      </c>
      <c r="B336">
        <v>-1.6073306772908413E-2</v>
      </c>
      <c r="C336">
        <v>-2.9212365736290602E-2</v>
      </c>
      <c r="D336">
        <v>-6.4768910514779732E-3</v>
      </c>
      <c r="E336">
        <v>-6.2321885096865426E-3</v>
      </c>
      <c r="F336">
        <v>-9.3039975331036251E-3</v>
      </c>
    </row>
    <row r="337" spans="1:6">
      <c r="A337">
        <v>4.1634258033163007E-3</v>
      </c>
      <c r="B337">
        <v>-1.3219628968568875E-2</v>
      </c>
      <c r="C337">
        <v>-1.2050842912161963E-2</v>
      </c>
      <c r="D337">
        <v>-1.2805625984755542E-2</v>
      </c>
      <c r="E337">
        <v>1.4155213362625263E-2</v>
      </c>
      <c r="F337">
        <v>9.7391379272186995E-3</v>
      </c>
    </row>
    <row r="338" spans="1:6">
      <c r="A338">
        <v>5.1414760565740014E-3</v>
      </c>
      <c r="B338">
        <v>1.8941061657480329E-3</v>
      </c>
      <c r="C338">
        <v>1.5354807898213751E-2</v>
      </c>
      <c r="D338">
        <v>-2.5943781047313985E-3</v>
      </c>
      <c r="E338">
        <v>-1.4134217091709145E-3</v>
      </c>
      <c r="F338">
        <v>4.4782116668518057E-3</v>
      </c>
    </row>
    <row r="339" spans="1:6">
      <c r="A339">
        <v>1.4849463149206876E-3</v>
      </c>
      <c r="B339">
        <v>7.765310250781754E-3</v>
      </c>
      <c r="C339">
        <v>2.7559954431345624E-2</v>
      </c>
      <c r="D339">
        <v>5.2021704687941206E-3</v>
      </c>
      <c r="E339">
        <v>-1.0261896740750953E-2</v>
      </c>
      <c r="F339">
        <v>-6.1729241087418174E-3</v>
      </c>
    </row>
    <row r="340" spans="1:6">
      <c r="A340">
        <v>-1.2274373271714212E-2</v>
      </c>
      <c r="B340">
        <v>-6.6455963731899548E-3</v>
      </c>
      <c r="C340">
        <v>-9.6967434568556721E-3</v>
      </c>
      <c r="D340">
        <v>-9.408955831414767E-4</v>
      </c>
      <c r="E340">
        <v>4.594191715487761E-2</v>
      </c>
      <c r="F340">
        <v>1.5872952621249548E-2</v>
      </c>
    </row>
    <row r="341" spans="1:6">
      <c r="A341">
        <v>1.8765575519464672E-2</v>
      </c>
      <c r="B341">
        <v>1.2696006276222693E-2</v>
      </c>
      <c r="C341">
        <v>2.2673607638888704E-2</v>
      </c>
      <c r="D341">
        <v>4.2382636635716064E-3</v>
      </c>
      <c r="E341">
        <v>-1.7945516758667845E-2</v>
      </c>
      <c r="F341">
        <v>-1.0190179091214113E-2</v>
      </c>
    </row>
    <row r="342" spans="1:6">
      <c r="A342">
        <v>6.9587006306015553E-3</v>
      </c>
      <c r="B342">
        <v>2.1628452452052249E-2</v>
      </c>
      <c r="C342">
        <v>1.4022357702177635E-2</v>
      </c>
      <c r="D342">
        <v>6.3305621703260151E-3</v>
      </c>
      <c r="E342">
        <v>5.9171135787237095E-3</v>
      </c>
      <c r="F342">
        <v>4.1181594810233424E-3</v>
      </c>
    </row>
    <row r="343" spans="1:6">
      <c r="A343">
        <v>2.3577207784613252E-2</v>
      </c>
      <c r="B343">
        <v>2.0794045793216309E-2</v>
      </c>
      <c r="C343">
        <v>3.4319962039510266E-2</v>
      </c>
      <c r="D343">
        <v>2.0736273268835204E-2</v>
      </c>
      <c r="E343">
        <v>5.6055426013282172E-2</v>
      </c>
      <c r="F343">
        <v>7.1769319457513081E-3</v>
      </c>
    </row>
    <row r="344" spans="1:6">
      <c r="A344">
        <v>2.4622852924707228E-3</v>
      </c>
      <c r="B344">
        <v>-9.0189137731522262E-4</v>
      </c>
      <c r="C344">
        <v>-8.5785308526298287E-3</v>
      </c>
      <c r="D344">
        <v>-9.1303145941822317E-3</v>
      </c>
      <c r="E344">
        <v>1.4744348747380842E-2</v>
      </c>
      <c r="F344">
        <v>-4.0718145018571184E-3</v>
      </c>
    </row>
    <row r="345" spans="1:6">
      <c r="A345">
        <v>1.3390336720456197E-2</v>
      </c>
      <c r="B345">
        <v>1.7237340195321416E-2</v>
      </c>
      <c r="C345">
        <v>2.2301266169226563E-2</v>
      </c>
      <c r="D345">
        <v>6.9108407200446642E-4</v>
      </c>
      <c r="E345">
        <v>-1.7920441147519006E-2</v>
      </c>
      <c r="F345">
        <v>1.3287809969917408E-2</v>
      </c>
    </row>
    <row r="346" spans="1:6">
      <c r="A346">
        <v>1.9233727759785157E-2</v>
      </c>
      <c r="B346">
        <v>6.0712389324997229E-3</v>
      </c>
      <c r="C346">
        <v>-2.2360024559830993E-4</v>
      </c>
      <c r="D346">
        <v>5.2946022845159479E-3</v>
      </c>
      <c r="E346">
        <v>-1.2165078755158376E-2</v>
      </c>
      <c r="F346">
        <v>1.8493648240375027E-2</v>
      </c>
    </row>
    <row r="347" spans="1:6">
      <c r="A347">
        <v>2.025166943673895E-2</v>
      </c>
      <c r="B347">
        <v>2.209562688074751E-2</v>
      </c>
      <c r="C347">
        <v>-1.7890167391194645E-3</v>
      </c>
      <c r="D347">
        <v>7.5567131630989159E-3</v>
      </c>
      <c r="E347">
        <v>1.164874477997957E-3</v>
      </c>
      <c r="F347">
        <v>-1.2875669788997235E-2</v>
      </c>
    </row>
    <row r="348" spans="1:6">
      <c r="A348">
        <v>-1.323296483216152E-2</v>
      </c>
      <c r="B348">
        <v>2.132121451087432E-3</v>
      </c>
      <c r="C348">
        <v>-2.9443193576741411E-3</v>
      </c>
      <c r="D348">
        <v>-5.4545962550971439E-3</v>
      </c>
      <c r="E348">
        <v>-8.3110648462538794E-3</v>
      </c>
      <c r="F348">
        <v>-5.3510723216627643E-3</v>
      </c>
    </row>
    <row r="349" spans="1:6">
      <c r="A349">
        <v>2.430640748654489E-2</v>
      </c>
      <c r="B349">
        <v>6.0987457037957604E-3</v>
      </c>
      <c r="C349">
        <v>-5.7135486569237504E-3</v>
      </c>
      <c r="D349">
        <v>-2.2854720074294566E-4</v>
      </c>
      <c r="E349">
        <v>-1.9611232327108818E-2</v>
      </c>
      <c r="F349">
        <v>-1.6476148266832857E-2</v>
      </c>
    </row>
    <row r="350" spans="1:6">
      <c r="A350">
        <v>-1.7853073740420444E-2</v>
      </c>
      <c r="B350">
        <v>-1.9705917647058868E-2</v>
      </c>
      <c r="C350">
        <v>-2.2404451110393686E-2</v>
      </c>
      <c r="D350">
        <v>1.8286151379087734E-3</v>
      </c>
      <c r="E350">
        <v>-1.710098080702771E-4</v>
      </c>
      <c r="F350">
        <v>7.863294006863919E-3</v>
      </c>
    </row>
    <row r="351" spans="1:6">
      <c r="A351">
        <v>1.8707713253943714E-2</v>
      </c>
      <c r="B351">
        <v>1.3828407338556614E-2</v>
      </c>
      <c r="C351">
        <v>1.651145857083347E-2</v>
      </c>
      <c r="D351">
        <v>-2.5095697097118341E-3</v>
      </c>
      <c r="E351">
        <v>2.2230576437631822E-3</v>
      </c>
      <c r="F351">
        <v>-7.1235651107031117E-3</v>
      </c>
    </row>
    <row r="352" spans="1:6">
      <c r="A352">
        <v>-2.527739997289391E-3</v>
      </c>
      <c r="B352">
        <v>6.0223433648982638E-3</v>
      </c>
      <c r="C352">
        <v>-5.3278343275456885E-3</v>
      </c>
      <c r="D352">
        <v>-6.1757129603128291E-3</v>
      </c>
      <c r="E352">
        <v>1.7062166999886053E-3</v>
      </c>
      <c r="F352">
        <v>1.0932803981894557E-2</v>
      </c>
    </row>
    <row r="353" spans="1:6">
      <c r="A353">
        <v>5.0686321522006583E-3</v>
      </c>
      <c r="B353">
        <v>-8.069011366578116E-3</v>
      </c>
      <c r="C353">
        <v>-1.2868257528505622E-2</v>
      </c>
      <c r="D353">
        <v>-8.2854970530099603E-3</v>
      </c>
      <c r="E353">
        <v>-1.4137366650057381E-2</v>
      </c>
      <c r="F353">
        <v>6.0829901943191267E-3</v>
      </c>
    </row>
    <row r="354" spans="1:6">
      <c r="A354">
        <v>-1.2830004979279219E-2</v>
      </c>
      <c r="B354">
        <v>-1.1067565436670646E-2</v>
      </c>
      <c r="C354">
        <v>1.3565511301136812E-3</v>
      </c>
      <c r="D354">
        <v>1.5316770354473208E-2</v>
      </c>
      <c r="E354">
        <v>-3.6454728435329042E-2</v>
      </c>
      <c r="F354">
        <v>-2.3849377110909509E-2</v>
      </c>
    </row>
    <row r="355" spans="1:6">
      <c r="A355">
        <v>2.9300263939786575E-3</v>
      </c>
      <c r="B355">
        <v>8.195670509624664E-3</v>
      </c>
      <c r="C355">
        <v>-3.8988700591217063E-3</v>
      </c>
      <c r="D355">
        <v>1.6001006015875507E-3</v>
      </c>
      <c r="E355">
        <v>3.0841037618934308E-2</v>
      </c>
      <c r="F355">
        <v>4.4735104706963291E-3</v>
      </c>
    </row>
    <row r="356" spans="1:6">
      <c r="A356">
        <v>-1.168539376472344E-2</v>
      </c>
      <c r="B356">
        <v>-1.5758395437961648E-2</v>
      </c>
      <c r="C356">
        <v>-1.6419583983747765E-2</v>
      </c>
      <c r="D356">
        <v>-1.6202607669014157E-2</v>
      </c>
      <c r="E356">
        <v>-1.4437376807643787E-2</v>
      </c>
      <c r="F356">
        <v>-1.9527225628125144E-2</v>
      </c>
    </row>
    <row r="357" spans="1:6">
      <c r="A357">
        <v>1.8038406377301364E-2</v>
      </c>
      <c r="B357">
        <v>9.6221867278045714E-3</v>
      </c>
      <c r="C357">
        <v>1.5547066541945487E-2</v>
      </c>
      <c r="D357">
        <v>3.0154692290740304E-3</v>
      </c>
      <c r="E357">
        <v>1.5354803781166826E-2</v>
      </c>
      <c r="F357">
        <v>1.4325581520464592E-2</v>
      </c>
    </row>
    <row r="358" spans="1:6">
      <c r="A358">
        <v>2.9778527239170405E-3</v>
      </c>
      <c r="B358">
        <v>2.0389782797713751E-2</v>
      </c>
      <c r="C358">
        <v>6.3427887234286384E-3</v>
      </c>
      <c r="D358">
        <v>-6.9379575171979457E-4</v>
      </c>
      <c r="E358">
        <v>1.1819845103166138E-2</v>
      </c>
      <c r="F358">
        <v>1.0334136615914868E-2</v>
      </c>
    </row>
    <row r="359" spans="1:6">
      <c r="A359">
        <v>-2.4496035855953169E-3</v>
      </c>
      <c r="B359">
        <v>2.4729187880245806E-3</v>
      </c>
      <c r="C359">
        <v>1.7489373820602783E-3</v>
      </c>
      <c r="D359">
        <v>1.6200111379056636E-3</v>
      </c>
      <c r="E359">
        <v>1.3056288485870704E-2</v>
      </c>
      <c r="F359">
        <v>4.739169282564748E-2</v>
      </c>
    </row>
    <row r="360" spans="1:6">
      <c r="A360">
        <v>-6.0271346460711861E-3</v>
      </c>
      <c r="B360">
        <v>1.2017784872803805E-2</v>
      </c>
      <c r="C360">
        <v>1.1628286453213565E-2</v>
      </c>
      <c r="D360">
        <v>4.1589432160311635E-3</v>
      </c>
      <c r="E360">
        <v>-7.1224205987728828E-3</v>
      </c>
      <c r="F360">
        <v>3.5807807893246668E-3</v>
      </c>
    </row>
    <row r="361" spans="1:6">
      <c r="A361">
        <v>-7.4855886216118606E-4</v>
      </c>
      <c r="B361">
        <v>3.7039351677790044E-3</v>
      </c>
      <c r="C361">
        <v>7.2972984572328592E-2</v>
      </c>
      <c r="D361">
        <v>-4.3718375331951442E-3</v>
      </c>
      <c r="E361">
        <v>-3.3817154264229154E-2</v>
      </c>
      <c r="F361">
        <v>2.8867896320897479E-2</v>
      </c>
    </row>
    <row r="362" spans="1:6">
      <c r="A362">
        <v>-1.5133390247870082E-2</v>
      </c>
      <c r="B362">
        <v>-1.1206374151324638E-3</v>
      </c>
      <c r="C362">
        <v>-1.3444274424318725E-2</v>
      </c>
      <c r="D362">
        <v>7.8576187997212443E-3</v>
      </c>
      <c r="E362">
        <v>1.1490238377200424E-2</v>
      </c>
      <c r="F362">
        <v>-1.5762783503704858E-2</v>
      </c>
    </row>
    <row r="363" spans="1:6">
      <c r="A363">
        <v>8.2157203991883865E-3</v>
      </c>
      <c r="B363">
        <v>-2.3340171962552336E-2</v>
      </c>
      <c r="C363">
        <v>-7.6904149746997996E-3</v>
      </c>
      <c r="D363">
        <v>-7.3376967104987756E-3</v>
      </c>
      <c r="E363">
        <v>-1.2234429424315962E-3</v>
      </c>
      <c r="F363">
        <v>-1.8257518119423888E-2</v>
      </c>
    </row>
    <row r="364" spans="1:6">
      <c r="A364">
        <v>-3.5385884963834768E-2</v>
      </c>
      <c r="B364">
        <v>-2.2034538145642046E-2</v>
      </c>
      <c r="C364">
        <v>-1.3082032891271744E-2</v>
      </c>
      <c r="D364">
        <v>-2.3102851921985579E-4</v>
      </c>
      <c r="E364">
        <v>-3.1670964062457507E-2</v>
      </c>
      <c r="F364">
        <v>1.9573785710522706E-3</v>
      </c>
    </row>
    <row r="365" spans="1:6">
      <c r="A365">
        <v>1.9555161776341201E-3</v>
      </c>
      <c r="B365">
        <v>-1.2479432617363506E-2</v>
      </c>
      <c r="C365">
        <v>-1.0491255677122835E-2</v>
      </c>
      <c r="D365">
        <v>1.6173689520409207E-2</v>
      </c>
      <c r="E365">
        <v>4.0477121984628717E-2</v>
      </c>
      <c r="F365">
        <v>2.6050222762012964E-2</v>
      </c>
    </row>
    <row r="366" spans="1:6">
      <c r="A366">
        <v>1.2802419894594852E-2</v>
      </c>
      <c r="B366">
        <v>1.0955402329204444E-2</v>
      </c>
      <c r="C366">
        <v>1.5872008680693606E-2</v>
      </c>
      <c r="D366">
        <v>-1.5461462184560015E-2</v>
      </c>
      <c r="E366">
        <v>1.9798524158064712E-2</v>
      </c>
      <c r="F366">
        <v>3.4910056302346337E-3</v>
      </c>
    </row>
    <row r="367" spans="1:6">
      <c r="A367">
        <v>5.3274176823470132E-3</v>
      </c>
      <c r="B367">
        <v>-4.4640618768753138E-3</v>
      </c>
      <c r="C367">
        <v>-2.9373227682973901E-3</v>
      </c>
      <c r="D367">
        <v>2.3094663256653325E-2</v>
      </c>
      <c r="E367">
        <v>4.5980238909042459E-3</v>
      </c>
      <c r="F367">
        <v>-6.3246808424399781E-4</v>
      </c>
    </row>
    <row r="368" spans="1:6">
      <c r="A368">
        <v>-2.5804482892611613E-2</v>
      </c>
      <c r="B368">
        <v>-3.072052185038554E-2</v>
      </c>
      <c r="C368">
        <v>-4.1086832562770459E-2</v>
      </c>
      <c r="D368">
        <v>3.7753641951940864E-3</v>
      </c>
      <c r="E368">
        <v>-2.6784232379743589E-2</v>
      </c>
      <c r="F368">
        <v>6.6454759908793903E-3</v>
      </c>
    </row>
    <row r="369" spans="1:6">
      <c r="A369">
        <v>-7.4102442691698078E-3</v>
      </c>
      <c r="B369">
        <v>1.0474816953828903E-2</v>
      </c>
      <c r="C369">
        <v>1.8302382526709238E-3</v>
      </c>
      <c r="D369">
        <v>7.7573598659081977E-3</v>
      </c>
      <c r="E369">
        <v>-2.9263251768596454E-2</v>
      </c>
      <c r="F369">
        <v>-1.9804993504529023E-2</v>
      </c>
    </row>
    <row r="370" spans="1:6">
      <c r="A370">
        <v>-2.4938450419964453E-2</v>
      </c>
      <c r="B370">
        <v>-2.2323799915600517E-2</v>
      </c>
      <c r="C370">
        <v>-1.2984083166359128E-2</v>
      </c>
      <c r="D370">
        <v>3.9654341366117674E-3</v>
      </c>
      <c r="E370">
        <v>-3.5349005349400442E-2</v>
      </c>
      <c r="F370">
        <v>-1.1866609242416337E-2</v>
      </c>
    </row>
    <row r="371" spans="1:6">
      <c r="A371">
        <v>1.7919528044209265E-2</v>
      </c>
      <c r="B371">
        <v>3.0235474025519515E-3</v>
      </c>
      <c r="C371">
        <v>8.9572702280193983E-3</v>
      </c>
      <c r="D371">
        <v>-1.9981380443014451E-2</v>
      </c>
      <c r="E371">
        <v>1.5625003236675594E-2</v>
      </c>
      <c r="F371">
        <v>1.1359947484390176E-2</v>
      </c>
    </row>
    <row r="372" spans="1:6">
      <c r="A372">
        <v>1.9844885778323329E-2</v>
      </c>
      <c r="B372">
        <v>1.9430846796827606E-2</v>
      </c>
      <c r="C372">
        <v>3.4986541473283506E-2</v>
      </c>
      <c r="D372">
        <v>1.2328176431968929E-2</v>
      </c>
      <c r="E372">
        <v>2.5641098857564382E-2</v>
      </c>
      <c r="F372">
        <v>1.8292674729510017E-2</v>
      </c>
    </row>
    <row r="373" spans="1:6">
      <c r="A373">
        <v>-9.2585651005794301E-3</v>
      </c>
      <c r="B373">
        <v>1.4735157411395639E-2</v>
      </c>
      <c r="C373">
        <v>-1.5193106189825833E-3</v>
      </c>
      <c r="D373">
        <v>7.9624375726352614E-3</v>
      </c>
      <c r="E373">
        <v>7.1425567847649418E-4</v>
      </c>
      <c r="F373">
        <v>-1.0400294499636975E-2</v>
      </c>
    </row>
    <row r="374" spans="1:6">
      <c r="A374">
        <v>-1.1245707737166044E-2</v>
      </c>
      <c r="B374">
        <v>-1.1653062713296691E-2</v>
      </c>
      <c r="C374">
        <v>-1.7434857531584691E-2</v>
      </c>
      <c r="D374">
        <v>9.7583921537764962E-3</v>
      </c>
      <c r="E374">
        <v>-2.6766238333026937E-3</v>
      </c>
      <c r="F374">
        <v>9.5542122400926743E-4</v>
      </c>
    </row>
    <row r="375" spans="1:6">
      <c r="A375">
        <v>-1.2816378912671178E-3</v>
      </c>
      <c r="B375">
        <v>-1.4851436321750011E-4</v>
      </c>
      <c r="C375">
        <v>1.1711205011617043E-2</v>
      </c>
      <c r="D375">
        <v>1.6106810351208534E-3</v>
      </c>
      <c r="E375">
        <v>-6.4412065353733894E-3</v>
      </c>
      <c r="F375">
        <v>2.5453100123475902E-3</v>
      </c>
    </row>
    <row r="376" spans="1:6">
      <c r="A376">
        <v>2.1012159960478227E-2</v>
      </c>
      <c r="B376">
        <v>4.9137138415424886E-3</v>
      </c>
      <c r="C376">
        <v>1.6008128652165388E-2</v>
      </c>
      <c r="D376">
        <v>-1.1486480297934198E-3</v>
      </c>
      <c r="E376">
        <v>-3.6017786981923372E-4</v>
      </c>
      <c r="F376">
        <v>-6.34676033887005E-4</v>
      </c>
    </row>
    <row r="377" spans="1:6">
      <c r="A377">
        <v>-1.4767002524160189E-2</v>
      </c>
      <c r="B377">
        <v>-1.3732855200028538E-2</v>
      </c>
      <c r="C377">
        <v>-7.4698663320297287E-3</v>
      </c>
      <c r="D377">
        <v>-1.6789322766258552E-2</v>
      </c>
      <c r="E377">
        <v>2.1797882986499539E-2</v>
      </c>
      <c r="F377">
        <v>-1.9053811233235018E-3</v>
      </c>
    </row>
    <row r="378" spans="1:6">
      <c r="A378">
        <v>1.3314086404639713E-2</v>
      </c>
      <c r="B378">
        <v>1.3084212123396943E-2</v>
      </c>
      <c r="C378">
        <v>2.6562924794636178E-2</v>
      </c>
      <c r="D378">
        <v>5.6140747277084735E-3</v>
      </c>
      <c r="E378">
        <v>-2.1156203948375918E-3</v>
      </c>
      <c r="F378">
        <v>4.4544366093530741E-3</v>
      </c>
    </row>
    <row r="379" spans="1:6">
      <c r="A379">
        <v>-1.573459593840254E-3</v>
      </c>
      <c r="B379">
        <v>4.332851671847493E-3</v>
      </c>
      <c r="C379">
        <v>9.7341710603737752E-3</v>
      </c>
      <c r="D379">
        <v>7.2110230402273601E-3</v>
      </c>
      <c r="E379">
        <v>2.8267897583635904E-3</v>
      </c>
      <c r="F379">
        <v>-1.9006602265105865E-3</v>
      </c>
    </row>
    <row r="380" spans="1:6">
      <c r="A380">
        <v>-3.9410472537892982E-4</v>
      </c>
      <c r="B380">
        <v>1.8747610615041932E-3</v>
      </c>
      <c r="C380">
        <v>-3.9661062396800784E-4</v>
      </c>
      <c r="D380">
        <v>-5.3117811590913666E-3</v>
      </c>
      <c r="E380">
        <v>2.3255888616818821E-2</v>
      </c>
      <c r="F380">
        <v>6.3481975581503036E-4</v>
      </c>
    </row>
    <row r="381" spans="1:6">
      <c r="A381">
        <v>-1.23768851828302E-2</v>
      </c>
      <c r="B381">
        <v>-1.0734561509624263E-2</v>
      </c>
      <c r="C381">
        <v>1.5534383012459463E-2</v>
      </c>
      <c r="D381">
        <v>-5.8045018407421045E-3</v>
      </c>
      <c r="E381">
        <v>2.9097681966252287E-2</v>
      </c>
      <c r="F381">
        <v>1.3637775461333046E-2</v>
      </c>
    </row>
    <row r="382" spans="1:6">
      <c r="A382">
        <v>-5.3480265892250634E-3</v>
      </c>
      <c r="B382">
        <v>-2.1794305163354011E-3</v>
      </c>
      <c r="C382">
        <v>-1.2081108940646179E-2</v>
      </c>
      <c r="D382">
        <v>5.8383907908345911E-3</v>
      </c>
      <c r="E382">
        <v>-7.6960909929018051E-3</v>
      </c>
      <c r="F382">
        <v>1.3141489895972525E-2</v>
      </c>
    </row>
    <row r="383" spans="1:6">
      <c r="A383">
        <v>-2.6482040410678032E-3</v>
      </c>
      <c r="B383">
        <v>-1.3714129440922651E-3</v>
      </c>
      <c r="C383">
        <v>1.2167857713483166E-3</v>
      </c>
      <c r="D383">
        <v>1.1144566178685089E-2</v>
      </c>
      <c r="E383">
        <v>5.7327343005015852E-3</v>
      </c>
      <c r="F383">
        <v>-2.2544890094609249E-2</v>
      </c>
    </row>
    <row r="384" spans="1:6">
      <c r="A384">
        <v>6.2760961207350974E-3</v>
      </c>
      <c r="B384">
        <v>4.7659610322949852E-3</v>
      </c>
      <c r="C384">
        <v>6.0732840204025251E-5</v>
      </c>
      <c r="D384">
        <v>-1.0562578347624751E-2</v>
      </c>
      <c r="E384">
        <v>0</v>
      </c>
      <c r="F384">
        <v>1.2954272265614852E-2</v>
      </c>
    </row>
    <row r="385" spans="1:6">
      <c r="A385">
        <v>-1.2154013057800284E-2</v>
      </c>
      <c r="B385">
        <v>-1.4526941033760621E-2</v>
      </c>
      <c r="C385">
        <v>-9.4485342752277379E-3</v>
      </c>
      <c r="D385">
        <v>7.1942885856572936E-3</v>
      </c>
      <c r="E385">
        <v>6.3872316026175158E-2</v>
      </c>
      <c r="F385">
        <v>-1.6219650462660273E-2</v>
      </c>
    </row>
    <row r="386" spans="1:6">
      <c r="A386">
        <v>1.9022186264920915E-2</v>
      </c>
      <c r="B386">
        <v>6.0276625185735622E-3</v>
      </c>
      <c r="C386">
        <v>1.3219227337219142E-2</v>
      </c>
      <c r="D386">
        <v>6.9126444913880647E-4</v>
      </c>
      <c r="E386">
        <v>-1.4181367427832381E-3</v>
      </c>
      <c r="F386">
        <v>-1.2682882247809779E-3</v>
      </c>
    </row>
    <row r="387" spans="1:6">
      <c r="A387">
        <v>7.9363066148641082E-5</v>
      </c>
      <c r="B387">
        <v>-2.5606975640879437E-3</v>
      </c>
      <c r="C387">
        <v>1.8858728278636772E-2</v>
      </c>
      <c r="D387">
        <v>6.2168880512549762E-3</v>
      </c>
      <c r="E387">
        <v>-2.2092422585180405E-3</v>
      </c>
      <c r="F387">
        <v>9.5249600065616669E-4</v>
      </c>
    </row>
    <row r="388" spans="1:6">
      <c r="A388">
        <v>6.6718745569720461E-3</v>
      </c>
      <c r="B388">
        <v>2.0669154017701308E-2</v>
      </c>
      <c r="C388">
        <v>-8.616061893186755E-3</v>
      </c>
      <c r="D388">
        <v>6.8644268106266004E-4</v>
      </c>
      <c r="E388">
        <v>1.0912510948824394E-2</v>
      </c>
      <c r="F388">
        <v>-5.7089272614392339E-3</v>
      </c>
    </row>
    <row r="389" spans="1:6">
      <c r="A389">
        <v>3.0773794000926724E-3</v>
      </c>
      <c r="B389">
        <v>5.2203508699046886E-3</v>
      </c>
      <c r="C389">
        <v>-1.027928875555939E-2</v>
      </c>
      <c r="D389">
        <v>-1.6006550465634817E-3</v>
      </c>
      <c r="E389">
        <v>-1.7991263111055034E-2</v>
      </c>
      <c r="F389">
        <v>-1.5629897377776314E-2</v>
      </c>
    </row>
    <row r="390" spans="1:6">
      <c r="A390">
        <v>-8.0234000914549686E-3</v>
      </c>
      <c r="B390">
        <v>2.0876845644876019E-2</v>
      </c>
      <c r="C390">
        <v>6.6918728236184943E-3</v>
      </c>
      <c r="D390">
        <v>4.5799344517805096E-4</v>
      </c>
      <c r="E390">
        <v>-2.2781582469574957E-2</v>
      </c>
      <c r="F390">
        <v>-5.1846826510195676E-3</v>
      </c>
    </row>
    <row r="391" spans="1:6">
      <c r="A391">
        <v>9.8326853053161134E-3</v>
      </c>
      <c r="B391">
        <v>-8.4182527537879359E-4</v>
      </c>
      <c r="C391">
        <v>-3.6093997247325094E-3</v>
      </c>
      <c r="D391">
        <v>-3.6629211478849122E-3</v>
      </c>
      <c r="E391">
        <v>2.4455353688115355E-3</v>
      </c>
      <c r="F391">
        <v>4.8860298232580313E-3</v>
      </c>
    </row>
    <row r="392" spans="1:6">
      <c r="A392">
        <v>2.4577889398522013E-2</v>
      </c>
      <c r="B392">
        <v>1.106712873094895E-2</v>
      </c>
      <c r="C392">
        <v>1.6633396225520736E-2</v>
      </c>
      <c r="D392">
        <v>2.7572905989594609E-3</v>
      </c>
      <c r="E392">
        <v>-1.1383970797742449E-2</v>
      </c>
      <c r="F392">
        <v>3.8896712947373846E-3</v>
      </c>
    </row>
    <row r="393" spans="1:6">
      <c r="A393">
        <v>-6.4378630361106026E-3</v>
      </c>
      <c r="B393">
        <v>-2.1870225898812379E-4</v>
      </c>
      <c r="C393">
        <v>-5.9355051378995327E-5</v>
      </c>
      <c r="D393">
        <v>-3.6663599049725493E-3</v>
      </c>
      <c r="E393">
        <v>3.2896263623638511E-4</v>
      </c>
      <c r="F393">
        <v>-4.52048895827728E-3</v>
      </c>
    </row>
    <row r="394" spans="1:6">
      <c r="A394">
        <v>3.9338806264155313E-3</v>
      </c>
      <c r="B394">
        <v>9.4941847163134696E-3</v>
      </c>
      <c r="C394">
        <v>-1.6837455085374819E-2</v>
      </c>
      <c r="D394">
        <v>-3.4499068180493531E-3</v>
      </c>
      <c r="E394">
        <v>1.562234303064125E-2</v>
      </c>
      <c r="F394">
        <v>2.2705450097568747E-3</v>
      </c>
    </row>
    <row r="395" spans="1:6">
      <c r="A395">
        <v>1.260105644462528E-2</v>
      </c>
      <c r="B395">
        <v>2.1664645721361175E-2</v>
      </c>
      <c r="C395">
        <v>1.6400939993996166E-2</v>
      </c>
      <c r="D395">
        <v>8.0775676967990151E-3</v>
      </c>
      <c r="E395">
        <v>-2.7201995185302752E-2</v>
      </c>
      <c r="F395">
        <v>-1.0356088887534032E-2</v>
      </c>
    </row>
    <row r="396" spans="1:6">
      <c r="A396">
        <v>-1.0091822549148977E-2</v>
      </c>
      <c r="B396">
        <v>-6.7066178294439283E-4</v>
      </c>
      <c r="C396">
        <v>-2.035602447606244E-2</v>
      </c>
      <c r="D396">
        <v>6.410356089637359E-3</v>
      </c>
      <c r="E396">
        <v>-2.1970758252049305E-2</v>
      </c>
      <c r="F396">
        <v>-3.335505361144675E-2</v>
      </c>
    </row>
    <row r="397" spans="1:6">
      <c r="A397">
        <v>1.4103914125776162E-2</v>
      </c>
      <c r="B397">
        <v>-9.4468036969983515E-3</v>
      </c>
      <c r="C397">
        <v>7.9779317117281145E-3</v>
      </c>
      <c r="D397">
        <v>1.2966246815820925E-2</v>
      </c>
      <c r="E397">
        <v>9.1899781260404989E-3</v>
      </c>
      <c r="F397">
        <v>6.0893172118436922E-3</v>
      </c>
    </row>
    <row r="398" spans="1:6">
      <c r="A398">
        <v>1.2698362141134512E-2</v>
      </c>
      <c r="B398">
        <v>1.4904660330804731E-2</v>
      </c>
      <c r="C398">
        <v>2.028345667172915E-2</v>
      </c>
      <c r="D398">
        <v>-2.4028726780229492E-2</v>
      </c>
      <c r="E398">
        <v>-1.0118556933882417E-3</v>
      </c>
      <c r="F398">
        <v>-1.0423686415116928E-2</v>
      </c>
    </row>
    <row r="399" spans="1:6">
      <c r="A399">
        <v>-2.0899480616134447E-3</v>
      </c>
      <c r="B399">
        <v>-4.6219018789905864E-4</v>
      </c>
      <c r="C399">
        <v>4.6013538760620865E-3</v>
      </c>
      <c r="D399">
        <v>-4.6018289972982185E-4</v>
      </c>
      <c r="E399">
        <v>1.4854784362425377E-2</v>
      </c>
      <c r="F399">
        <v>-6.7953246596763606E-4</v>
      </c>
    </row>
    <row r="400" spans="1:6">
      <c r="A400">
        <v>-2.1687715052030043E-3</v>
      </c>
      <c r="B400">
        <v>-1.5622943494458363E-2</v>
      </c>
      <c r="C400">
        <v>7.6044423806271855E-3</v>
      </c>
      <c r="D400">
        <v>-6.9060851024809189E-3</v>
      </c>
      <c r="E400">
        <v>-1.3305992650846088E-3</v>
      </c>
      <c r="F400">
        <v>6.1203743557827206E-3</v>
      </c>
    </row>
    <row r="401" spans="1:6">
      <c r="A401">
        <v>-2.248785462638403E-3</v>
      </c>
      <c r="B401">
        <v>-1.3806563309826325E-2</v>
      </c>
      <c r="C401">
        <v>-5.2741944079472969E-3</v>
      </c>
      <c r="D401">
        <v>-1.1822001718254871E-2</v>
      </c>
      <c r="E401">
        <v>4.3303400642207279E-3</v>
      </c>
      <c r="F401">
        <v>6.4210340000518951E-3</v>
      </c>
    </row>
    <row r="402" spans="1:6">
      <c r="A402">
        <v>1.254608450518635E-2</v>
      </c>
      <c r="B402">
        <v>1.2474090684283512E-2</v>
      </c>
      <c r="C402">
        <v>4.1802209359378395E-2</v>
      </c>
      <c r="D402">
        <v>7.9756744020056392E-3</v>
      </c>
      <c r="E402">
        <v>-2.7528932428871111E-2</v>
      </c>
      <c r="F402">
        <v>-1.5782433992394318E-2</v>
      </c>
    </row>
    <row r="403" spans="1:6">
      <c r="A403">
        <v>1.1499999300037089E-2</v>
      </c>
      <c r="B403">
        <v>1.2340347401562646E-3</v>
      </c>
      <c r="C403">
        <v>-1.0544370267220882E-2</v>
      </c>
      <c r="D403">
        <v>-9.3094367346246987E-4</v>
      </c>
      <c r="E403">
        <v>3.2401153055379162E-3</v>
      </c>
      <c r="F403">
        <v>-1.1600120841995687E-2</v>
      </c>
    </row>
    <row r="404" spans="1:6">
      <c r="A404">
        <v>4.6211638003776923E-3</v>
      </c>
      <c r="B404">
        <v>-2.3143028103765895E-3</v>
      </c>
      <c r="C404">
        <v>-1.187877979430596E-2</v>
      </c>
      <c r="D404">
        <v>-5.3574794348349997E-3</v>
      </c>
      <c r="E404">
        <v>5.7792502417728375E-3</v>
      </c>
      <c r="F404">
        <v>-4.1422081399503652E-3</v>
      </c>
    </row>
    <row r="405" spans="1:6">
      <c r="A405">
        <v>2.2636236489168571E-3</v>
      </c>
      <c r="B405">
        <v>-2.0900016764336948E-3</v>
      </c>
      <c r="C405">
        <v>1.9211481328990532E-2</v>
      </c>
      <c r="D405">
        <v>-3.278702782425702E-3</v>
      </c>
      <c r="E405">
        <v>-1.0139420670038923E-3</v>
      </c>
      <c r="F405">
        <v>1.1438443026487999E-2</v>
      </c>
    </row>
    <row r="406" spans="1:6">
      <c r="A406">
        <v>1.9596643295361593E-2</v>
      </c>
      <c r="B406">
        <v>2.2723746625946228E-2</v>
      </c>
      <c r="C406">
        <v>8.7473401303372889E-4</v>
      </c>
      <c r="D406">
        <v>-1.174810520341274E-2</v>
      </c>
      <c r="E406">
        <v>-2.5375392988551404E-3</v>
      </c>
      <c r="F406">
        <v>-1.1651800702325299E-2</v>
      </c>
    </row>
    <row r="407" spans="1:6">
      <c r="A407">
        <v>1.4718028910815306E-2</v>
      </c>
      <c r="B407">
        <v>4.6927109739778983E-2</v>
      </c>
      <c r="C407">
        <v>-5.4130615591860831E-3</v>
      </c>
      <c r="D407">
        <v>8.3214685306671754E-3</v>
      </c>
      <c r="E407">
        <v>-2.5441063951955001E-2</v>
      </c>
      <c r="F407">
        <v>-4.5076360392457548E-3</v>
      </c>
    </row>
    <row r="408" spans="1:6">
      <c r="A408">
        <v>1.7955405765131882E-2</v>
      </c>
      <c r="B408">
        <v>5.6695630430405597E-3</v>
      </c>
      <c r="C408">
        <v>-6.4913232226637696E-3</v>
      </c>
      <c r="D408">
        <v>3.7726149197292447E-3</v>
      </c>
      <c r="E408">
        <v>-1.5140952055924584E-2</v>
      </c>
      <c r="F408">
        <v>3.1348198495999569E-3</v>
      </c>
    </row>
    <row r="409" spans="1:6">
      <c r="A409">
        <v>-9.1995990738239497E-3</v>
      </c>
      <c r="B409">
        <v>9.4222283684439745E-3</v>
      </c>
      <c r="C409">
        <v>-1.3809227476082819E-2</v>
      </c>
      <c r="D409">
        <v>5.1679255171073191E-3</v>
      </c>
      <c r="E409">
        <v>-9.3656432323548922E-3</v>
      </c>
      <c r="F409">
        <v>-2.187492837947369E-2</v>
      </c>
    </row>
    <row r="410" spans="1:6">
      <c r="A410">
        <v>1.3054763757502474E-2</v>
      </c>
      <c r="B410">
        <v>-3.2347075927803282E-3</v>
      </c>
      <c r="C410">
        <v>1.3800142001449078E-2</v>
      </c>
      <c r="D410">
        <v>-1.238600523646094E-2</v>
      </c>
      <c r="E410">
        <v>4.8162690087878657E-2</v>
      </c>
      <c r="F410">
        <v>1.9524274261168983E-2</v>
      </c>
    </row>
    <row r="411" spans="1:6">
      <c r="A411">
        <v>-4.2037418695258788E-3</v>
      </c>
      <c r="B411">
        <v>-2.1234950857818014E-4</v>
      </c>
      <c r="C411">
        <v>7.8191624289449813E-3</v>
      </c>
      <c r="D411">
        <v>3.7860846609172327E-3</v>
      </c>
      <c r="E411">
        <v>3.5739291982803678E-3</v>
      </c>
      <c r="F411">
        <v>-3.1337281655792193E-3</v>
      </c>
    </row>
    <row r="412" spans="1:6">
      <c r="A412">
        <v>7.889264185924727E-3</v>
      </c>
      <c r="B412">
        <v>-1.1076946361432638E-2</v>
      </c>
      <c r="C412">
        <v>-3.0298108162895021E-3</v>
      </c>
      <c r="D412">
        <v>-2.0509274842832159E-2</v>
      </c>
      <c r="E412">
        <v>-4.0698663363490928E-3</v>
      </c>
      <c r="F412">
        <v>6.9852044874707531E-4</v>
      </c>
    </row>
    <row r="413" spans="1:6">
      <c r="A413">
        <v>2.4100678068889936E-2</v>
      </c>
      <c r="B413">
        <v>1.1747775833701457E-3</v>
      </c>
      <c r="C413">
        <v>-1.2667190350957869E-2</v>
      </c>
      <c r="D413">
        <v>2.0938712655539815E-2</v>
      </c>
      <c r="E413">
        <v>-1.2429821712000355E-2</v>
      </c>
      <c r="F413">
        <v>-3.4904013961606362E-3</v>
      </c>
    </row>
    <row r="414" spans="1:6">
      <c r="A414">
        <v>-4.4922289177534713E-3</v>
      </c>
      <c r="B414">
        <v>-1.3711142739184279E-2</v>
      </c>
      <c r="C414">
        <v>-9.1189309162192922E-3</v>
      </c>
      <c r="D414">
        <v>0</v>
      </c>
      <c r="E414">
        <v>-1.8103450698483625E-2</v>
      </c>
      <c r="F414">
        <v>-8.0560103069852174E-3</v>
      </c>
    </row>
    <row r="415" spans="1:6">
      <c r="A415">
        <v>-1.4075939293738515E-2</v>
      </c>
      <c r="B415">
        <v>-1.585423568907518E-2</v>
      </c>
      <c r="C415">
        <v>-9.5801750166102373E-3</v>
      </c>
      <c r="D415">
        <v>4.7138652334588471E-4</v>
      </c>
      <c r="E415">
        <v>-2.616329878152579E-2</v>
      </c>
      <c r="F415">
        <v>-2.1892646671509808E-2</v>
      </c>
    </row>
    <row r="416" spans="1:6">
      <c r="A416">
        <v>-2.6914250358438863E-2</v>
      </c>
      <c r="B416">
        <v>-6.7270309451111787E-3</v>
      </c>
      <c r="C416">
        <v>-1.2340227314571184E-2</v>
      </c>
      <c r="D416">
        <v>-4.7124344999833756E-3</v>
      </c>
      <c r="E416">
        <v>-2.3079730592419301E-2</v>
      </c>
      <c r="F416">
        <v>-3.285195969329735E-2</v>
      </c>
    </row>
    <row r="417" spans="1:6">
      <c r="A417">
        <v>2.5973978622462868E-2</v>
      </c>
      <c r="B417">
        <v>6.6486154933933506E-3</v>
      </c>
      <c r="C417">
        <v>1.3978310824336759E-2</v>
      </c>
      <c r="D417">
        <v>-9.470271605952485E-4</v>
      </c>
      <c r="E417">
        <v>3.6360429917199122E-2</v>
      </c>
      <c r="F417">
        <v>9.3319241296907496E-3</v>
      </c>
    </row>
    <row r="418" spans="1:6">
      <c r="A418">
        <v>-5.1317892909459317E-3</v>
      </c>
      <c r="B418">
        <v>3.3611142984280029E-3</v>
      </c>
      <c r="C418">
        <v>1.3375891080303237E-2</v>
      </c>
      <c r="D418">
        <v>-9.7156364865308431E-3</v>
      </c>
      <c r="E418">
        <v>1.6028315187664344E-2</v>
      </c>
      <c r="F418">
        <v>2.2928898512327933E-2</v>
      </c>
    </row>
    <row r="419" spans="1:6">
      <c r="A419">
        <v>9.6286969259586908E-3</v>
      </c>
      <c r="B419">
        <v>1.4735635800949165E-2</v>
      </c>
      <c r="C419">
        <v>1.4325710777278733E-2</v>
      </c>
      <c r="D419">
        <v>-3.7568767438724504E-2</v>
      </c>
      <c r="E419">
        <v>-2.471513161795269E-2</v>
      </c>
      <c r="F419">
        <v>-5.0614848618596442E-3</v>
      </c>
    </row>
    <row r="420" spans="1:6">
      <c r="A420">
        <v>1.1988910377965345E-2</v>
      </c>
      <c r="B420">
        <v>5.1153837347306386E-3</v>
      </c>
      <c r="C420">
        <v>5.2962803308962192E-2</v>
      </c>
      <c r="D420">
        <v>1.1188437159581399E-2</v>
      </c>
      <c r="E420">
        <v>-1.2580958049559832E-2</v>
      </c>
      <c r="F420">
        <v>3.2703734135024476E-3</v>
      </c>
    </row>
    <row r="421" spans="1:6">
      <c r="A421">
        <v>2.8945646904281475E-3</v>
      </c>
      <c r="B421">
        <v>1.1808632997458712E-2</v>
      </c>
      <c r="C421">
        <v>7.2202653803985495E-3</v>
      </c>
      <c r="D421">
        <v>2.0900022696324516E-2</v>
      </c>
      <c r="E421">
        <v>1.5107479677622271E-2</v>
      </c>
      <c r="F421">
        <v>7.2437928535957763E-3</v>
      </c>
    </row>
    <row r="422" spans="1:6">
      <c r="A422">
        <v>-1.4900133195411058E-2</v>
      </c>
      <c r="B422">
        <v>-1.9846873953547006E-2</v>
      </c>
      <c r="C422">
        <v>-1.2484543608336174E-2</v>
      </c>
      <c r="D422">
        <v>6.0211865819650434E-3</v>
      </c>
      <c r="E422">
        <v>-1.3806666013405744E-2</v>
      </c>
      <c r="F422">
        <v>5.0341435977492299E-3</v>
      </c>
    </row>
    <row r="423" spans="1:6">
      <c r="A423">
        <v>-1.2196068001051885E-2</v>
      </c>
      <c r="B423">
        <v>1.0837333859021747E-3</v>
      </c>
      <c r="C423">
        <v>1.4871811613995201E-2</v>
      </c>
      <c r="D423">
        <v>7.9003610054859674E-3</v>
      </c>
      <c r="E423">
        <v>8.9091533590197614E-3</v>
      </c>
      <c r="F423">
        <v>-8.5867046697509775E-3</v>
      </c>
    </row>
    <row r="424" spans="1:6">
      <c r="A424">
        <v>4.5521458983370788E-3</v>
      </c>
      <c r="B424">
        <v>-8.373939210628123E-3</v>
      </c>
      <c r="C424">
        <v>-4.0077132554857342E-2</v>
      </c>
      <c r="D424">
        <v>3.0878584009150778E-3</v>
      </c>
      <c r="E424">
        <v>3.2257969174129375E-2</v>
      </c>
      <c r="F424">
        <v>3.9696609677952743E-3</v>
      </c>
    </row>
    <row r="425" spans="1:6">
      <c r="A425">
        <v>1.5106870193808408E-3</v>
      </c>
      <c r="B425">
        <v>-7.5648908024079309E-2</v>
      </c>
      <c r="C425">
        <v>-5.6374719818533814E-3</v>
      </c>
      <c r="D425">
        <v>-4.4991958705709045E-3</v>
      </c>
      <c r="E425">
        <v>-7.6814888337363163E-3</v>
      </c>
      <c r="F425">
        <v>-8.9864211305284991E-3</v>
      </c>
    </row>
    <row r="426" spans="1:6">
      <c r="A426">
        <v>-2.3308419827270388E-3</v>
      </c>
      <c r="B426">
        <v>1.1690382458833248E-3</v>
      </c>
      <c r="C426">
        <v>-1.2208745850420755E-2</v>
      </c>
      <c r="D426">
        <v>4.7581119950246276E-4</v>
      </c>
      <c r="E426">
        <v>3.3425801028639235E-3</v>
      </c>
      <c r="F426">
        <v>-5.0779667222676794E-3</v>
      </c>
    </row>
    <row r="427" spans="1:6">
      <c r="A427">
        <v>1.2644180849860964E-2</v>
      </c>
      <c r="B427">
        <v>1.0433746850236236E-2</v>
      </c>
      <c r="C427">
        <v>-2.0173944474820571E-3</v>
      </c>
      <c r="D427">
        <v>5.7060894967597697E-3</v>
      </c>
      <c r="E427">
        <v>1.490448085744589E-2</v>
      </c>
      <c r="F427">
        <v>1.56763156144899E-2</v>
      </c>
    </row>
    <row r="428" spans="1:6">
      <c r="A428">
        <v>-2.7823152596266887E-3</v>
      </c>
      <c r="B428">
        <v>-3.4222397315042397E-3</v>
      </c>
      <c r="C428">
        <v>2.1865457290327406E-2</v>
      </c>
      <c r="D428">
        <v>-7.0922064765476245E-3</v>
      </c>
      <c r="E428">
        <v>-8.9149893063772079E-2</v>
      </c>
      <c r="F428">
        <v>-1.7946875492987902E-3</v>
      </c>
    </row>
    <row r="429" spans="1:6">
      <c r="A429">
        <v>7.48392378093099E-4</v>
      </c>
      <c r="B429">
        <v>6.3403685000413823E-3</v>
      </c>
      <c r="C429">
        <v>1.1283817712332667E-2</v>
      </c>
      <c r="D429">
        <v>-7.7619088455707308E-2</v>
      </c>
      <c r="E429">
        <v>3.2625218209087148E-2</v>
      </c>
      <c r="F429">
        <v>1.0787444750766761E-2</v>
      </c>
    </row>
    <row r="430" spans="1:6">
      <c r="A430">
        <v>-4.7667928478435373E-3</v>
      </c>
      <c r="B430">
        <v>-9.1973376698389897E-3</v>
      </c>
      <c r="C430">
        <v>1.487751049707331E-3</v>
      </c>
      <c r="D430">
        <v>-8.0536405746048922E-3</v>
      </c>
      <c r="E430">
        <v>1.1204873045185026E-2</v>
      </c>
      <c r="F430">
        <v>1.0672357989466974E-2</v>
      </c>
    </row>
    <row r="431" spans="1:6">
      <c r="A431">
        <v>-3.4223382715048434E-4</v>
      </c>
      <c r="B431">
        <v>-9.1773248851345635E-4</v>
      </c>
      <c r="C431">
        <v>-5.2268849487804303E-3</v>
      </c>
      <c r="D431">
        <v>-8.5354016304375335E-3</v>
      </c>
      <c r="E431">
        <v>-1.9981850630635067E-2</v>
      </c>
      <c r="F431">
        <v>-7.0400931431491287E-4</v>
      </c>
    </row>
    <row r="432" spans="1:6">
      <c r="A432">
        <v>-3.3540371430546001E-3</v>
      </c>
      <c r="B432">
        <v>-6.3408149446573248E-3</v>
      </c>
      <c r="C432">
        <v>-1.3273416661877535E-3</v>
      </c>
      <c r="D432">
        <v>1.249336792863498E-2</v>
      </c>
      <c r="E432">
        <v>5.7460310424839456E-3</v>
      </c>
      <c r="F432">
        <v>-1.7612233523446319E-3</v>
      </c>
    </row>
    <row r="433" spans="1:6">
      <c r="A433">
        <v>1.7855733868172852E-3</v>
      </c>
      <c r="B433">
        <v>-8.6036476011596141E-3</v>
      </c>
      <c r="C433">
        <v>-3.2398692542868757E-3</v>
      </c>
      <c r="D433">
        <v>2.5093367900811403E-2</v>
      </c>
      <c r="E433">
        <v>1.8434140311462954E-4</v>
      </c>
      <c r="F433">
        <v>1.0232950462431889E-2</v>
      </c>
    </row>
    <row r="434" spans="1:6">
      <c r="A434">
        <v>2.077337905304022E-2</v>
      </c>
      <c r="B434">
        <v>3.4598115096993176E-3</v>
      </c>
      <c r="C434">
        <v>7.4730610825022303E-3</v>
      </c>
      <c r="D434">
        <v>9.5083797116033431E-3</v>
      </c>
      <c r="E434">
        <v>6.4493049082279263E-3</v>
      </c>
      <c r="F434">
        <v>-5.5885985834634999E-3</v>
      </c>
    </row>
    <row r="435" spans="1:6">
      <c r="A435">
        <v>1.4105113491411636E-3</v>
      </c>
      <c r="B435">
        <v>-2.8848251330136909E-3</v>
      </c>
      <c r="C435">
        <v>1.4614614884014276E-3</v>
      </c>
      <c r="D435">
        <v>8.5170198125621432E-3</v>
      </c>
      <c r="E435">
        <v>-1.7759145017732347E-2</v>
      </c>
      <c r="F435">
        <v>-1.0537089744653283E-3</v>
      </c>
    </row>
    <row r="436" spans="1:6">
      <c r="A436">
        <v>1.354790539368933E-2</v>
      </c>
      <c r="B436">
        <v>1.5239422153334736E-3</v>
      </c>
      <c r="C436">
        <v>9.3066938299104507E-3</v>
      </c>
      <c r="D436">
        <v>1.9871273885123664E-3</v>
      </c>
      <c r="E436">
        <v>-1.3047463724488839E-2</v>
      </c>
      <c r="F436">
        <v>-9.1421089601616545E-3</v>
      </c>
    </row>
    <row r="437" spans="1:6">
      <c r="A437">
        <v>-6.1539353916713058E-3</v>
      </c>
      <c r="B437">
        <v>-1.7287024944053653E-2</v>
      </c>
      <c r="C437">
        <v>-2.2124579998497262E-2</v>
      </c>
      <c r="D437">
        <v>0</v>
      </c>
      <c r="E437">
        <v>-4.6836638233339167E-2</v>
      </c>
      <c r="F437">
        <v>-1.0290970775483022E-2</v>
      </c>
    </row>
    <row r="438" spans="1:6">
      <c r="A438">
        <v>-2.550105524821844E-2</v>
      </c>
      <c r="B438">
        <v>-1.2566483929688288E-2</v>
      </c>
      <c r="C438">
        <v>-8.3693678325221788E-3</v>
      </c>
      <c r="D438">
        <v>-2.4792584821331509E-4</v>
      </c>
      <c r="E438">
        <v>7.3309550276610125E-3</v>
      </c>
      <c r="F438">
        <v>-3.9440010869475906E-3</v>
      </c>
    </row>
    <row r="439" spans="1:6">
      <c r="A439">
        <v>2.322885041672107E-3</v>
      </c>
      <c r="B439">
        <v>-4.207820636887738E-3</v>
      </c>
      <c r="C439">
        <v>-9.2844841428785241E-4</v>
      </c>
      <c r="D439">
        <v>-2.2315885763953824E-3</v>
      </c>
      <c r="E439">
        <v>-3.461831368820345E-2</v>
      </c>
      <c r="F439">
        <v>-1.7134597418001718E-2</v>
      </c>
    </row>
    <row r="440" spans="1:6">
      <c r="A440">
        <v>1.0157010852412718E-2</v>
      </c>
      <c r="B440">
        <v>3.8271571577537244E-3</v>
      </c>
      <c r="C440">
        <v>1.1967785705786493E-2</v>
      </c>
      <c r="D440">
        <v>-1.2425431750052729E-2</v>
      </c>
      <c r="E440">
        <v>-5.7049380378295655E-3</v>
      </c>
      <c r="F440">
        <v>7.0474474917270324E-3</v>
      </c>
    </row>
    <row r="441" spans="1:6">
      <c r="A441">
        <v>1.0256807466592965E-2</v>
      </c>
      <c r="B441">
        <v>2.0600353388025905E-2</v>
      </c>
      <c r="C441">
        <v>1.1074967457981533E-2</v>
      </c>
      <c r="D441">
        <v>4.9319659604447619E-3</v>
      </c>
      <c r="E441">
        <v>-1.2704933532466045E-2</v>
      </c>
      <c r="F441">
        <v>7.3666461435983877E-4</v>
      </c>
    </row>
    <row r="442" spans="1:6">
      <c r="A442">
        <v>-6.0104988368314682E-4</v>
      </c>
      <c r="B442">
        <v>1.2220314729852078E-2</v>
      </c>
      <c r="C442">
        <v>5.9446923471360158E-3</v>
      </c>
      <c r="D442">
        <v>-8.313241044930253E-3</v>
      </c>
      <c r="E442">
        <v>2.8850198561307883E-2</v>
      </c>
      <c r="F442">
        <v>-1.0673424185529634E-2</v>
      </c>
    </row>
    <row r="443" spans="1:6">
      <c r="A443">
        <v>-8.4212755086252589E-3</v>
      </c>
      <c r="B443">
        <v>-1.9965091325103712E-3</v>
      </c>
      <c r="C443">
        <v>7.8794148483101178E-3</v>
      </c>
      <c r="D443">
        <v>3.5350064485781818E-3</v>
      </c>
      <c r="E443">
        <v>2.622479328465932E-3</v>
      </c>
      <c r="F443">
        <v>1.897303024628072E-2</v>
      </c>
    </row>
    <row r="444" spans="1:6">
      <c r="A444">
        <v>-5.5270946776013741E-3</v>
      </c>
      <c r="B444">
        <v>5.0982547178390902E-3</v>
      </c>
      <c r="C444">
        <v>-1.0885229883334402E-2</v>
      </c>
      <c r="D444">
        <v>2.7173869762155967E-3</v>
      </c>
      <c r="E444">
        <v>-2.1730304502801334E-2</v>
      </c>
      <c r="F444">
        <v>-1.5334037598762063E-2</v>
      </c>
    </row>
    <row r="445" spans="1:6">
      <c r="A445">
        <v>7.1846692820505265E-3</v>
      </c>
      <c r="B445">
        <v>1.0141754943152836E-2</v>
      </c>
      <c r="C445">
        <v>2.2641198437878041E-2</v>
      </c>
      <c r="D445">
        <v>7.4776836684080639E-3</v>
      </c>
      <c r="E445">
        <v>2.4269794462745908E-2</v>
      </c>
      <c r="F445">
        <v>6.674106381399314E-3</v>
      </c>
    </row>
    <row r="446" spans="1:6">
      <c r="A446">
        <v>3.0416844486805372E-2</v>
      </c>
      <c r="B446">
        <v>2.1476998182712759E-2</v>
      </c>
      <c r="C446">
        <v>2.1549523367019319E-2</v>
      </c>
      <c r="D446">
        <v>4.9820926965660206E-4</v>
      </c>
      <c r="E446">
        <v>-1.2650583880842836E-2</v>
      </c>
      <c r="F446">
        <v>-1.7311062572929026E-2</v>
      </c>
    </row>
    <row r="447" spans="1:6">
      <c r="A447">
        <v>-8.4245046065841711E-3</v>
      </c>
      <c r="B447">
        <v>1.4385202779360284E-2</v>
      </c>
      <c r="C447">
        <v>-3.3625781183989067E-3</v>
      </c>
      <c r="D447">
        <v>-9.8083832570408092E-3</v>
      </c>
      <c r="E447">
        <v>-3.2541680683815244E-3</v>
      </c>
      <c r="F447">
        <v>-8.9954910042155944E-3</v>
      </c>
    </row>
    <row r="448" spans="1:6">
      <c r="A448">
        <v>4.4786096863165259E-3</v>
      </c>
      <c r="B448">
        <v>2.365409536001728E-3</v>
      </c>
      <c r="C448">
        <v>7.0377536106573935E-3</v>
      </c>
      <c r="D448">
        <v>6.0334630568559255E-4</v>
      </c>
      <c r="E448">
        <v>2.0405726195662499E-3</v>
      </c>
      <c r="F448">
        <v>8.6989000769130964E-3</v>
      </c>
    </row>
    <row r="449" spans="1:6">
      <c r="A449">
        <v>7.4748784594125262E-3</v>
      </c>
      <c r="B449">
        <v>-4.5644783770821817E-3</v>
      </c>
      <c r="C449">
        <v>-1.7720165456463821E-2</v>
      </c>
      <c r="D449">
        <v>-3.4170273212287272E-3</v>
      </c>
      <c r="E449">
        <v>-3.2579994696265713E-3</v>
      </c>
      <c r="F449">
        <v>-1.8747860701723296E-3</v>
      </c>
    </row>
    <row r="450" spans="1:6">
      <c r="A450">
        <v>4.2306141071057901E-3</v>
      </c>
      <c r="B450">
        <v>4.3110834977333479E-3</v>
      </c>
      <c r="C450">
        <v>2.6114128187260111E-3</v>
      </c>
      <c r="D450">
        <v>3.327917635746358E-3</v>
      </c>
      <c r="E450">
        <v>-2.6558611101327179E-3</v>
      </c>
      <c r="F450">
        <v>-3.7564470100537317E-4</v>
      </c>
    </row>
    <row r="451" spans="1:6">
      <c r="A451">
        <v>1.5489210020374511E-2</v>
      </c>
      <c r="B451">
        <v>8.982027492003386E-3</v>
      </c>
      <c r="C451">
        <v>1.5733755495302315E-2</v>
      </c>
      <c r="D451">
        <v>1.6082358427991217E-3</v>
      </c>
      <c r="E451">
        <v>-2.0482859556004707E-3</v>
      </c>
      <c r="F451">
        <v>-1.3528837206371436E-2</v>
      </c>
    </row>
    <row r="452" spans="1:6">
      <c r="A452">
        <v>-1.0083709167368227E-2</v>
      </c>
      <c r="B452">
        <v>4.6191738632841428E-3</v>
      </c>
      <c r="C452">
        <v>-1.2062342572705109E-2</v>
      </c>
      <c r="D452">
        <v>-7.9277651091205215E-3</v>
      </c>
      <c r="E452">
        <v>5.1314329019096494E-3</v>
      </c>
      <c r="F452">
        <v>-6.0951176839115773E-3</v>
      </c>
    </row>
    <row r="453" spans="1:6">
      <c r="A453">
        <v>-6.7047888958263746E-3</v>
      </c>
      <c r="B453">
        <v>-1.1726002384660483E-2</v>
      </c>
      <c r="C453">
        <v>1.1388431073129368E-3</v>
      </c>
      <c r="D453">
        <v>-5.259991901033656E-3</v>
      </c>
      <c r="E453">
        <v>-1.1231497926543876E-2</v>
      </c>
      <c r="F453">
        <v>-3.8329706604530722E-3</v>
      </c>
    </row>
    <row r="454" spans="1:6">
      <c r="A454">
        <v>-3.3102105704895135E-2</v>
      </c>
      <c r="B454">
        <v>-4.3080055459912003E-3</v>
      </c>
      <c r="C454">
        <v>1.8254021164021417E-3</v>
      </c>
      <c r="D454">
        <v>8.9485630157599694E-3</v>
      </c>
      <c r="E454">
        <v>2.2098492311518836E-2</v>
      </c>
      <c r="F454">
        <v>-3.8475037894369901E-4</v>
      </c>
    </row>
    <row r="455" spans="1:6">
      <c r="A455">
        <v>3.8937404353271976E-3</v>
      </c>
      <c r="B455">
        <v>-3.453289631101808E-3</v>
      </c>
      <c r="C455">
        <v>-5.756666372195296E-3</v>
      </c>
      <c r="D455">
        <v>-3.7291436954013379E-3</v>
      </c>
      <c r="E455">
        <v>2.6874021253045166E-2</v>
      </c>
      <c r="F455">
        <v>1.347196276058904E-2</v>
      </c>
    </row>
    <row r="456" spans="1:6">
      <c r="A456">
        <v>-9.5623474898859362E-3</v>
      </c>
      <c r="B456">
        <v>-2.0739795244671955E-3</v>
      </c>
      <c r="C456">
        <v>5.3090221957097228E-5</v>
      </c>
      <c r="D456">
        <v>-5.6650980003914997E-3</v>
      </c>
      <c r="E456">
        <v>-1.5741171772045703E-3</v>
      </c>
      <c r="F456">
        <v>-2.6205981051571348E-2</v>
      </c>
    </row>
    <row r="457" spans="1:6">
      <c r="A457">
        <v>6.1437582900067955E-3</v>
      </c>
      <c r="B457">
        <v>7.4753913043477116E-3</v>
      </c>
      <c r="C457">
        <v>-6.9316814249373859E-3</v>
      </c>
      <c r="D457">
        <v>-1.220885588809939E-2</v>
      </c>
      <c r="E457">
        <v>2.1284823775793438E-2</v>
      </c>
      <c r="F457">
        <v>4.2902450161546035E-3</v>
      </c>
    </row>
    <row r="458" spans="1:6">
      <c r="A458">
        <v>-1.6103870033076229E-3</v>
      </c>
      <c r="B458">
        <v>3.5819078948409189E-3</v>
      </c>
      <c r="C458">
        <v>-2.2999972456675399E-3</v>
      </c>
      <c r="D458">
        <v>-4.7378375833456721E-3</v>
      </c>
      <c r="E458">
        <v>-5.7892522217670717E-3</v>
      </c>
      <c r="F458">
        <v>-1.0097180478049195E-2</v>
      </c>
    </row>
    <row r="459" spans="1:6">
      <c r="A459">
        <v>-1.8348174739367118E-2</v>
      </c>
      <c r="B459">
        <v>-7.3733228096692915E-3</v>
      </c>
      <c r="C459">
        <v>-2.235564532437484E-2</v>
      </c>
      <c r="D459">
        <v>7.65819432602588E-3</v>
      </c>
      <c r="E459">
        <v>-3.6877382467491726E-3</v>
      </c>
      <c r="F459">
        <v>1.0200173470488183E-2</v>
      </c>
    </row>
    <row r="460" spans="1:6">
      <c r="A460">
        <v>-2.1360895754413134E-2</v>
      </c>
      <c r="B460">
        <v>-3.0841744071414934E-2</v>
      </c>
      <c r="C460">
        <v>-2.4731270495911173E-2</v>
      </c>
      <c r="D460">
        <v>-9.756736916945008E-3</v>
      </c>
      <c r="E460">
        <v>-3.8184404377565651E-2</v>
      </c>
      <c r="F460">
        <v>-4.4271825406386744E-2</v>
      </c>
    </row>
    <row r="461" spans="1:6">
      <c r="A461">
        <v>3.4280571402807158E-3</v>
      </c>
      <c r="B461">
        <v>-3.6057489941428988E-3</v>
      </c>
      <c r="C461">
        <v>5.0042140566470827E-3</v>
      </c>
      <c r="D461">
        <v>-3.0076324183990755E-3</v>
      </c>
      <c r="E461">
        <v>0</v>
      </c>
      <c r="F461">
        <v>-3.2507829311093639E-3</v>
      </c>
    </row>
    <row r="462" spans="1:6">
      <c r="A462">
        <v>1.6872234496517757E-2</v>
      </c>
      <c r="B462">
        <v>1.0892347342995157E-2</v>
      </c>
      <c r="C462">
        <v>-3.9918371827508903E-2</v>
      </c>
      <c r="D462">
        <v>7.2813066959431794E-4</v>
      </c>
      <c r="E462">
        <v>2.8559919975446713E-2</v>
      </c>
      <c r="F462">
        <v>3.4243904328635999E-2</v>
      </c>
    </row>
    <row r="463" spans="1:6">
      <c r="A463">
        <v>6.7195298012563409E-3</v>
      </c>
      <c r="B463">
        <v>1.0635943129410075E-2</v>
      </c>
      <c r="C463">
        <v>8.0125872559462241E-3</v>
      </c>
      <c r="D463">
        <v>-8.4198475214581903E-3</v>
      </c>
      <c r="E463">
        <v>2.2449685635340444E-2</v>
      </c>
      <c r="F463">
        <v>1.8525719728003098E-2</v>
      </c>
    </row>
    <row r="464" spans="1:6">
      <c r="A464">
        <v>6.1283896281905115E-4</v>
      </c>
      <c r="B464">
        <v>2.7868734873499612E-3</v>
      </c>
      <c r="C464">
        <v>2.023355353827605E-2</v>
      </c>
      <c r="D464">
        <v>-3.5957718349953427E-2</v>
      </c>
      <c r="E464">
        <v>5.9707512762643411E-3</v>
      </c>
      <c r="F464">
        <v>-3.0959572842516048E-3</v>
      </c>
    </row>
    <row r="465" spans="1:6">
      <c r="A465">
        <v>-1.0550076607074299E-2</v>
      </c>
      <c r="B465">
        <v>-5.7568368845790641E-3</v>
      </c>
      <c r="C465">
        <v>1.7565616948354013E-3</v>
      </c>
      <c r="D465">
        <v>2.0117478171986614E-2</v>
      </c>
      <c r="E465">
        <v>1.9337600159097468E-2</v>
      </c>
      <c r="F465">
        <v>2.8726736309501399E-2</v>
      </c>
    </row>
    <row r="466" spans="1:6">
      <c r="A466">
        <v>-2.3801306343138373E-2</v>
      </c>
      <c r="B466">
        <v>-2.6378467230308789E-2</v>
      </c>
      <c r="C466">
        <v>-3.6568792000097106E-2</v>
      </c>
      <c r="D466">
        <v>1.8121711207476077E-2</v>
      </c>
      <c r="E466">
        <v>-7.3254341446636895E-3</v>
      </c>
      <c r="F466">
        <v>-2.0377387080922182E-2</v>
      </c>
    </row>
    <row r="467" spans="1:6">
      <c r="A467">
        <v>6.4830787323248984E-3</v>
      </c>
      <c r="B467">
        <v>-4.4753494137358407E-3</v>
      </c>
      <c r="C467">
        <v>-3.0530134105917206E-3</v>
      </c>
      <c r="D467">
        <v>2.4081100495361163E-3</v>
      </c>
      <c r="E467">
        <v>1.5137886366414222E-3</v>
      </c>
      <c r="F467">
        <v>1.4638013153386975E-2</v>
      </c>
    </row>
    <row r="468" spans="1:6">
      <c r="A468">
        <v>-9.3119166719760615E-3</v>
      </c>
      <c r="B468">
        <v>-4.8710801182628716E-3</v>
      </c>
      <c r="C468">
        <v>-6.4771358239068544E-4</v>
      </c>
      <c r="D468">
        <v>4.491355939385544E-3</v>
      </c>
      <c r="E468">
        <v>-4.1564208830024985E-3</v>
      </c>
      <c r="F468">
        <v>-7.2133316085171151E-3</v>
      </c>
    </row>
    <row r="469" spans="1:6">
      <c r="A469">
        <v>8.1272744837936894E-3</v>
      </c>
      <c r="B469">
        <v>-5.4188077187433681E-4</v>
      </c>
      <c r="C469">
        <v>1.0666180028896965E-2</v>
      </c>
      <c r="D469">
        <v>1.7261158883662642E-2</v>
      </c>
      <c r="E469">
        <v>7.9681669747229122E-3</v>
      </c>
      <c r="F469">
        <v>8.7953266693936438E-3</v>
      </c>
    </row>
    <row r="470" spans="1:6">
      <c r="A470">
        <v>-2.4605647626902205E-2</v>
      </c>
      <c r="B470">
        <v>-2.8471678580618387E-2</v>
      </c>
      <c r="C470">
        <v>-4.8919852222388593E-2</v>
      </c>
      <c r="D470">
        <v>-1.0324056861317099E-2</v>
      </c>
      <c r="E470">
        <v>1.599844497063807E-2</v>
      </c>
      <c r="F470">
        <v>-1.0614081672677744E-2</v>
      </c>
    </row>
    <row r="471" spans="1:6">
      <c r="A471">
        <v>1.4158247645192468E-2</v>
      </c>
      <c r="B471">
        <v>9.7875403292708718E-3</v>
      </c>
      <c r="C471">
        <v>2.0629555139241917E-2</v>
      </c>
      <c r="D471">
        <v>1.1567838630124339E-2</v>
      </c>
      <c r="E471">
        <v>6.669118921420969E-3</v>
      </c>
      <c r="F471">
        <v>2.988503137844134E-2</v>
      </c>
    </row>
    <row r="472" spans="1:6">
      <c r="A472">
        <v>6.3071254894173645E-3</v>
      </c>
      <c r="B472">
        <v>1.2732014665035374E-2</v>
      </c>
      <c r="C472">
        <v>2.0423594977811987E-3</v>
      </c>
      <c r="D472">
        <v>-5.3093961415311419E-3</v>
      </c>
      <c r="E472">
        <v>-7.5450815005326799E-3</v>
      </c>
      <c r="F472">
        <v>3.0878013462523057E-2</v>
      </c>
    </row>
    <row r="473" spans="1:6">
      <c r="A473">
        <v>9.0845467435509697E-3</v>
      </c>
      <c r="B473">
        <v>1.2391207104498481E-2</v>
      </c>
      <c r="C473">
        <v>-1.3247853378738128E-2</v>
      </c>
      <c r="D473">
        <v>2.3609825499497639E-3</v>
      </c>
      <c r="E473">
        <v>4.6541739396445125E-2</v>
      </c>
      <c r="F473">
        <v>1.6961295792053299E-2</v>
      </c>
    </row>
    <row r="474" spans="1:6">
      <c r="A474">
        <v>-2.7218072890882183E-3</v>
      </c>
      <c r="B474">
        <v>-4.1818053670126254E-3</v>
      </c>
      <c r="C474">
        <v>2.5210710086838173E-3</v>
      </c>
      <c r="D474">
        <v>-2.3554214410297369E-3</v>
      </c>
      <c r="E474">
        <v>3.7739272386436706E-2</v>
      </c>
      <c r="F474">
        <v>1.0290956459970912E-2</v>
      </c>
    </row>
    <row r="475" spans="1:6">
      <c r="A475">
        <v>-6.2968623117021227E-4</v>
      </c>
      <c r="B475">
        <v>-1.2868607501018814E-2</v>
      </c>
      <c r="C475">
        <v>-1.3937210020440793E-2</v>
      </c>
      <c r="D475">
        <v>1.3138910782190649E-2</v>
      </c>
      <c r="E475">
        <v>-8.195271209677335E-3</v>
      </c>
      <c r="F475">
        <v>1.1591189539956304E-2</v>
      </c>
    </row>
    <row r="476" spans="1:6">
      <c r="A476">
        <v>-9.1030522299047067E-3</v>
      </c>
      <c r="B476">
        <v>3.1727812811777056E-4</v>
      </c>
      <c r="C476">
        <v>-5.1621537503584447E-3</v>
      </c>
      <c r="D476">
        <v>-8.2065790378726966E-3</v>
      </c>
      <c r="E476">
        <v>1.4976813962372493E-2</v>
      </c>
      <c r="F476">
        <v>7.9861131327858548E-3</v>
      </c>
    </row>
    <row r="477" spans="1:6">
      <c r="A477">
        <v>-4.2397937336279279E-3</v>
      </c>
      <c r="B477">
        <v>1.1378603274821986E-2</v>
      </c>
      <c r="C477">
        <v>2.3782933136522466E-3</v>
      </c>
      <c r="D477">
        <v>1.4914712843413724E-2</v>
      </c>
      <c r="E477">
        <v>-2.0183238917338864E-2</v>
      </c>
      <c r="F477">
        <v>-3.4438258590929749E-4</v>
      </c>
    </row>
    <row r="478" spans="1:6">
      <c r="A478">
        <v>2.0225399856275805E-2</v>
      </c>
      <c r="B478">
        <v>4.7437549556141878E-3</v>
      </c>
      <c r="C478">
        <v>1.2294293120574729E-2</v>
      </c>
      <c r="D478">
        <v>-6.0398229583980001E-4</v>
      </c>
      <c r="E478">
        <v>-1.3848662100951481E-3</v>
      </c>
      <c r="F478">
        <v>5.8579846759168053E-3</v>
      </c>
    </row>
    <row r="479" spans="1:6">
      <c r="A479">
        <v>7.5127018059819584E-3</v>
      </c>
      <c r="B479">
        <v>3.3080240569727026E-2</v>
      </c>
      <c r="C479">
        <v>-1.1475326489134297E-2</v>
      </c>
      <c r="D479">
        <v>1.8129524520105189E-3</v>
      </c>
      <c r="E479">
        <v>5.3735901652403051E-3</v>
      </c>
      <c r="F479">
        <v>2.672138057421658E-2</v>
      </c>
    </row>
    <row r="480" spans="1:6">
      <c r="A480">
        <v>1.1805907869487653E-2</v>
      </c>
      <c r="B480">
        <v>1.1064774954332224E-2</v>
      </c>
      <c r="C480">
        <v>3.2577859570825707E-2</v>
      </c>
      <c r="D480">
        <v>-5.7303876303366197E-3</v>
      </c>
      <c r="E480">
        <v>-1.9137863775886221E-2</v>
      </c>
      <c r="F480">
        <v>-1.0343514726304015E-2</v>
      </c>
    </row>
    <row r="481" spans="1:6">
      <c r="A481">
        <v>1.5080207362440978E-2</v>
      </c>
      <c r="B481">
        <v>-7.5144626801748604E-4</v>
      </c>
      <c r="C481">
        <v>1.3866505801473084E-2</v>
      </c>
      <c r="D481">
        <v>-1.3751293386107144E-2</v>
      </c>
      <c r="E481">
        <v>-7.0313504054397846E-4</v>
      </c>
      <c r="F481">
        <v>6.7430483055992418E-3</v>
      </c>
    </row>
    <row r="482" spans="1:6">
      <c r="A482">
        <v>3.3612604728134876E-3</v>
      </c>
      <c r="B482">
        <v>-8.4461940752593723E-3</v>
      </c>
      <c r="C482">
        <v>2.323624292585702E-3</v>
      </c>
      <c r="D482">
        <v>6.7664648930276794E-3</v>
      </c>
      <c r="E482">
        <v>1.442382297563527E-2</v>
      </c>
      <c r="F482">
        <v>2.6791536596941778E-3</v>
      </c>
    </row>
    <row r="483" spans="1:6">
      <c r="A483">
        <v>1.4739127040228617E-3</v>
      </c>
      <c r="B483">
        <v>5.8417595295512381E-3</v>
      </c>
      <c r="C483">
        <v>3.2279065767588655E-3</v>
      </c>
      <c r="D483">
        <v>1.1201653483848384E-2</v>
      </c>
      <c r="E483">
        <v>1.2831659890311098E-2</v>
      </c>
      <c r="F483">
        <v>2.0039775618434508E-3</v>
      </c>
    </row>
    <row r="484" spans="1:6">
      <c r="A484">
        <v>-5.2849925335752834E-3</v>
      </c>
      <c r="B484">
        <v>-2.8954837885075357E-2</v>
      </c>
      <c r="C484">
        <v>-5.0514858276078489E-2</v>
      </c>
      <c r="D484">
        <v>-3.0214600046796214E-4</v>
      </c>
      <c r="E484">
        <v>-1.0956983395672748E-2</v>
      </c>
      <c r="F484">
        <v>6.6660687115960293E-4</v>
      </c>
    </row>
    <row r="485" spans="1:6">
      <c r="A485">
        <v>-3.3626245163775881E-4</v>
      </c>
      <c r="B485">
        <v>-4.5509857037306922E-3</v>
      </c>
      <c r="C485">
        <v>1.2568981819829128E-2</v>
      </c>
      <c r="D485">
        <v>2.7198506050860605E-3</v>
      </c>
      <c r="E485">
        <v>-1.7319370774282472E-4</v>
      </c>
      <c r="F485">
        <v>1.5989434045004414E-2</v>
      </c>
    </row>
    <row r="486" spans="1:6">
      <c r="A486">
        <v>4.5749311590941311E-3</v>
      </c>
      <c r="B486">
        <v>1.6775257580640357E-2</v>
      </c>
      <c r="C486">
        <v>-3.9185870947178958E-2</v>
      </c>
      <c r="D486">
        <v>2.0097103944616279E-4</v>
      </c>
      <c r="E486">
        <v>-6.7520614155957004E-3</v>
      </c>
      <c r="F486">
        <v>7.2130173422275679E-3</v>
      </c>
    </row>
    <row r="487" spans="1:6">
      <c r="A487">
        <v>-3.1476472232419006E-3</v>
      </c>
      <c r="B487">
        <v>4.8636373925357024E-3</v>
      </c>
      <c r="C487">
        <v>-1.1367585012302173E-2</v>
      </c>
      <c r="D487">
        <v>-2.7120117252122933E-3</v>
      </c>
      <c r="E487">
        <v>-5.420955678411532E-2</v>
      </c>
      <c r="F487">
        <v>-9.765513910551582E-3</v>
      </c>
    </row>
    <row r="488" spans="1:6">
      <c r="A488">
        <v>2.4991646196829143E-2</v>
      </c>
      <c r="B488">
        <v>1.5941152744825215E-2</v>
      </c>
      <c r="C488">
        <v>1.5053526311403553E-2</v>
      </c>
      <c r="D488">
        <v>9.0643428190939623E-4</v>
      </c>
      <c r="E488">
        <v>-3.684775678248764E-4</v>
      </c>
      <c r="F488">
        <v>-3.2886696785427993E-4</v>
      </c>
    </row>
    <row r="489" spans="1:6">
      <c r="A489">
        <v>-1.8155658618918435E-2</v>
      </c>
      <c r="B489">
        <v>-2.1511240862263303E-2</v>
      </c>
      <c r="C489">
        <v>2.0983193636307185E-2</v>
      </c>
      <c r="D489">
        <v>-1.5093295965449283E-3</v>
      </c>
      <c r="E489">
        <v>3.5030124611821201E-3</v>
      </c>
      <c r="F489">
        <v>-1.1180486674429169E-2</v>
      </c>
    </row>
    <row r="490" spans="1:6">
      <c r="A490">
        <v>-5.6074732736246524E-3</v>
      </c>
      <c r="B490">
        <v>-1.6107103206633666E-2</v>
      </c>
      <c r="C490">
        <v>1.9810253921340726E-2</v>
      </c>
      <c r="D490">
        <v>1.4310191272440376E-2</v>
      </c>
      <c r="E490">
        <v>1.9474543039721848E-2</v>
      </c>
      <c r="F490">
        <v>1.6295281343142953E-2</v>
      </c>
    </row>
    <row r="491" spans="1:6">
      <c r="A491">
        <v>7.1158666000121773E-3</v>
      </c>
      <c r="B491">
        <v>-1.6154075468818307E-3</v>
      </c>
      <c r="C491">
        <v>-5.7579972624461906E-3</v>
      </c>
      <c r="D491">
        <v>-4.9675977921392889E-4</v>
      </c>
      <c r="E491">
        <v>1.8020049891656065E-3</v>
      </c>
      <c r="F491">
        <v>-1.1780000045360062E-2</v>
      </c>
    </row>
    <row r="492" spans="1:6">
      <c r="A492">
        <v>9.7990265284171318E-3</v>
      </c>
      <c r="B492">
        <v>2.1507811120811571E-2</v>
      </c>
      <c r="C492">
        <v>1.0790076018870387E-2</v>
      </c>
      <c r="D492">
        <v>-1.2425608381109177E-3</v>
      </c>
      <c r="E492">
        <v>7.3754771426717269E-3</v>
      </c>
      <c r="F492">
        <v>3.3111832641157246E-3</v>
      </c>
    </row>
    <row r="493" spans="1:6">
      <c r="A493">
        <v>-3.498719664643879E-3</v>
      </c>
      <c r="B493">
        <v>2.7482323182310697E-2</v>
      </c>
      <c r="C493">
        <v>1.275559695970685E-2</v>
      </c>
      <c r="D493">
        <v>9.9525552954315977E-4</v>
      </c>
      <c r="E493">
        <v>4.714286339278484E-2</v>
      </c>
      <c r="F493">
        <v>-3.4653439228106708E-2</v>
      </c>
    </row>
    <row r="494" spans="1:6">
      <c r="A494">
        <v>3.5821604350940728E-3</v>
      </c>
      <c r="B494">
        <v>1.2076427538345813E-2</v>
      </c>
      <c r="C494">
        <v>1.5721300895257251E-2</v>
      </c>
      <c r="D494">
        <v>5.2199999198336844E-3</v>
      </c>
      <c r="E494">
        <v>-2.0464195082301462E-3</v>
      </c>
      <c r="F494">
        <v>2.3931961957281978E-3</v>
      </c>
    </row>
    <row r="495" spans="1:6">
      <c r="A495">
        <v>-5.5524789793852669E-3</v>
      </c>
      <c r="B495">
        <v>-8.5279472785976251E-3</v>
      </c>
      <c r="C495">
        <v>-7.3579279547689724E-3</v>
      </c>
      <c r="D495">
        <v>3.2146927832004124E-3</v>
      </c>
      <c r="E495">
        <v>1.8455231961416629E-2</v>
      </c>
      <c r="F495">
        <v>-2.3874824817357032E-3</v>
      </c>
    </row>
    <row r="496" spans="1:6">
      <c r="A496">
        <v>2.459309344984062E-3</v>
      </c>
      <c r="B496">
        <v>2.5007239221570776E-2</v>
      </c>
      <c r="C496">
        <v>-9.5977793632653352E-3</v>
      </c>
      <c r="D496">
        <v>1.2324536938015385E-3</v>
      </c>
      <c r="E496">
        <v>-1.6442865033247989E-2</v>
      </c>
      <c r="F496">
        <v>-7.5213809404766074E-3</v>
      </c>
    </row>
    <row r="497" spans="1:6">
      <c r="A497">
        <v>-1.9163142353055718E-2</v>
      </c>
      <c r="B497">
        <v>-2.6334996263355448E-2</v>
      </c>
      <c r="C497">
        <v>-2.3049110281914142E-2</v>
      </c>
      <c r="D497">
        <v>-7.6317545591784164E-3</v>
      </c>
      <c r="E497">
        <v>1.1088291673515771E-2</v>
      </c>
      <c r="F497">
        <v>-4.4781288754113246E-3</v>
      </c>
    </row>
    <row r="498" spans="1:6">
      <c r="A498">
        <v>-3.3793736959286669E-4</v>
      </c>
      <c r="B498">
        <v>-2.7425971436262353E-3</v>
      </c>
      <c r="C498">
        <v>3.051367214714773E-4</v>
      </c>
      <c r="D498">
        <v>9.6750260542612931E-3</v>
      </c>
      <c r="E498">
        <v>4.3023423961517926E-2</v>
      </c>
      <c r="F498">
        <v>3.1141590511467587E-3</v>
      </c>
    </row>
    <row r="499" spans="1:6">
      <c r="A499">
        <v>1.433683423282317E-2</v>
      </c>
      <c r="B499">
        <v>1.5162027357811469E-2</v>
      </c>
      <c r="C499">
        <v>4.0123345948720024E-2</v>
      </c>
      <c r="D499">
        <v>-1.7199065295975258E-3</v>
      </c>
      <c r="E499">
        <v>2.5558087063964896E-2</v>
      </c>
      <c r="F499">
        <v>3.4497345601636198E-4</v>
      </c>
    </row>
    <row r="500" spans="1:6">
      <c r="A500">
        <v>6.6569739094468616E-5</v>
      </c>
      <c r="B500">
        <v>5.8238086846422732E-3</v>
      </c>
      <c r="C500">
        <v>1.9566378322932065E-2</v>
      </c>
      <c r="D500">
        <v>7.3831025347770307E-4</v>
      </c>
      <c r="E500">
        <v>-6.7822768816441226E-3</v>
      </c>
      <c r="F500">
        <v>9.6551933097148712E-3</v>
      </c>
    </row>
    <row r="501" spans="1:6">
      <c r="A501">
        <v>6.6669080153551885E-3</v>
      </c>
      <c r="B501">
        <v>-1.4044866102608244E-3</v>
      </c>
      <c r="C501">
        <v>-1.323514508709378E-2</v>
      </c>
      <c r="D501">
        <v>9.5918262295786594E-3</v>
      </c>
      <c r="E501">
        <v>-5.7170408050938315E-3</v>
      </c>
      <c r="F501">
        <v>7.1721178863115576E-3</v>
      </c>
    </row>
    <row r="502" spans="1:6">
      <c r="A502">
        <v>1.6490042280270512E-2</v>
      </c>
      <c r="B502">
        <v>2.344129638904624E-3</v>
      </c>
      <c r="C502">
        <v>-6.3855903238578815E-3</v>
      </c>
      <c r="D502">
        <v>-4.8728086402161086E-4</v>
      </c>
      <c r="E502">
        <v>3.1943648333713215E-2</v>
      </c>
      <c r="F502">
        <v>2.0346329995615253E-3</v>
      </c>
    </row>
    <row r="503" spans="1:6">
      <c r="A503">
        <v>2.8535962260703318E-2</v>
      </c>
      <c r="B503">
        <v>4.143700830831798E-2</v>
      </c>
      <c r="C503">
        <v>-6.1037857415313646E-3</v>
      </c>
      <c r="D503">
        <v>7.3128034035097045E-4</v>
      </c>
      <c r="E503">
        <v>-3.5288507346678655E-2</v>
      </c>
      <c r="F503">
        <v>-3.3843586112680679E-4</v>
      </c>
    </row>
    <row r="504" spans="1:6">
      <c r="A504">
        <v>1.6975955026605316E-2</v>
      </c>
      <c r="B504">
        <v>-5.2731180318431603E-3</v>
      </c>
      <c r="C504">
        <v>1.9516330452529873E-2</v>
      </c>
      <c r="D504">
        <v>2.1918213500908834E-3</v>
      </c>
      <c r="E504">
        <v>-8.5031564548108118E-3</v>
      </c>
      <c r="F504">
        <v>-1.4895046147270663E-2</v>
      </c>
    </row>
    <row r="505" spans="1:6">
      <c r="A505">
        <v>2.9274397975969091E-3</v>
      </c>
      <c r="B505">
        <v>-2.8287299468125027E-2</v>
      </c>
      <c r="C505">
        <v>-1.2423915867613489E-2</v>
      </c>
      <c r="D505">
        <v>2.4305106538013987E-4</v>
      </c>
      <c r="E505">
        <v>3.6569524014590682E-2</v>
      </c>
      <c r="F505">
        <v>0</v>
      </c>
    </row>
    <row r="506" spans="1:6">
      <c r="A506">
        <v>2.4221266845778633E-3</v>
      </c>
      <c r="B506">
        <v>2.090959799504466E-3</v>
      </c>
      <c r="C506">
        <v>-1.10260986180436E-2</v>
      </c>
      <c r="D506">
        <v>-2.6724803574805778E-3</v>
      </c>
      <c r="E506">
        <v>-1.5766434967039333E-2</v>
      </c>
      <c r="F506">
        <v>1.7869387952669902E-2</v>
      </c>
    </row>
    <row r="507" spans="1:6">
      <c r="A507">
        <v>3.283496048217982E-3</v>
      </c>
      <c r="B507">
        <v>1.033172819482342E-4</v>
      </c>
      <c r="C507">
        <v>1.1297251297257338E-2</v>
      </c>
      <c r="D507">
        <v>-2.436085082614059E-3</v>
      </c>
      <c r="E507">
        <v>-1.3639981027857018E-2</v>
      </c>
      <c r="F507">
        <v>-3.3756057757428071E-4</v>
      </c>
    </row>
    <row r="508" spans="1:6">
      <c r="A508">
        <v>-3.1678425110750585E-2</v>
      </c>
      <c r="B508">
        <v>-2.118470313898646E-2</v>
      </c>
      <c r="C508">
        <v>-2.3280370159387553E-2</v>
      </c>
      <c r="D508">
        <v>-9.7680495573898574E-3</v>
      </c>
      <c r="E508">
        <v>-3.2481051885439594E-2</v>
      </c>
      <c r="F508">
        <v>-6.2141180662649398E-2</v>
      </c>
    </row>
    <row r="509" spans="1:6">
      <c r="A509">
        <v>2.1873694014403311E-2</v>
      </c>
      <c r="B509">
        <v>1.6267428999944711E-2</v>
      </c>
      <c r="C509">
        <v>1.4739445466189993E-2</v>
      </c>
      <c r="D509">
        <v>1.4797090361657883E-3</v>
      </c>
      <c r="E509">
        <v>-5.152092120333851E-3</v>
      </c>
      <c r="F509">
        <v>2.5207413277308355E-3</v>
      </c>
    </row>
    <row r="510" spans="1:6">
      <c r="A510">
        <v>3.1577532828809263E-2</v>
      </c>
      <c r="B510">
        <v>-1.5302273481562212E-2</v>
      </c>
      <c r="C510">
        <v>-4.0144389669983016E-2</v>
      </c>
      <c r="D510">
        <v>9.8503885581457951E-4</v>
      </c>
      <c r="E510">
        <v>-3.3244314150194021E-2</v>
      </c>
      <c r="F510">
        <v>-5.7470925130350681E-3</v>
      </c>
    </row>
    <row r="511" spans="1:6">
      <c r="A511">
        <v>-3.2061341868486748E-3</v>
      </c>
      <c r="B511">
        <v>-1.80634831925226E-2</v>
      </c>
      <c r="C511">
        <v>-4.2717084954859597E-2</v>
      </c>
      <c r="D511">
        <v>-7.3803437367880864E-4</v>
      </c>
      <c r="E511">
        <v>3.2833499921145481E-3</v>
      </c>
      <c r="F511">
        <v>6.1414911650563564E-3</v>
      </c>
    </row>
    <row r="512" spans="1:6">
      <c r="A512">
        <v>-6.1299810204689109E-3</v>
      </c>
      <c r="B512">
        <v>-1.8468922604946147E-3</v>
      </c>
      <c r="C512">
        <v>-6.7608176414524213E-4</v>
      </c>
      <c r="D512">
        <v>-2.2157329440639639E-3</v>
      </c>
      <c r="E512">
        <v>5.0981689050033419E-2</v>
      </c>
      <c r="F512">
        <v>2.9084322007126628E-2</v>
      </c>
    </row>
    <row r="513" spans="1:6">
      <c r="A513">
        <v>-1.1724220871944246E-2</v>
      </c>
      <c r="B513">
        <v>-1.3839074495288872E-2</v>
      </c>
      <c r="C513">
        <v>-1.1437284797966241E-2</v>
      </c>
      <c r="D513">
        <v>-5.5317033592272691E-2</v>
      </c>
      <c r="E513">
        <v>-2.146840152707874E-2</v>
      </c>
      <c r="F513">
        <v>-8.3739922957367652E-3</v>
      </c>
    </row>
    <row r="514" spans="1:6">
      <c r="A514">
        <v>2.1502625135095599E-2</v>
      </c>
      <c r="B514">
        <v>1.1086220549518355E-2</v>
      </c>
      <c r="C514">
        <v>3.5947070602881936E-2</v>
      </c>
      <c r="D514">
        <v>3.3430619201573197E-3</v>
      </c>
      <c r="E514">
        <v>2.1772635791077466E-3</v>
      </c>
      <c r="F514">
        <v>1.4426445374397634E-2</v>
      </c>
    </row>
    <row r="515" spans="1:6">
      <c r="A515">
        <v>3.5446262355536051E-2</v>
      </c>
      <c r="B515">
        <v>2.7986502770345645E-2</v>
      </c>
      <c r="C515">
        <v>1.5540954093512305E-2</v>
      </c>
      <c r="D515">
        <v>1.8743028632974834E-3</v>
      </c>
      <c r="E515">
        <v>2.8241868369927703E-2</v>
      </c>
      <c r="F515">
        <v>1.6649304818412203E-2</v>
      </c>
    </row>
    <row r="516" spans="1:6">
      <c r="A516">
        <v>2.2783120894117825E-2</v>
      </c>
      <c r="B516">
        <v>-3.6897330707996723E-5</v>
      </c>
      <c r="C516">
        <v>2.4007930510256292E-2</v>
      </c>
      <c r="D516">
        <v>3.3880653999492916E-2</v>
      </c>
      <c r="E516">
        <v>-1.2189063243724707E-2</v>
      </c>
      <c r="F516">
        <v>-8.8706986343590755E-3</v>
      </c>
    </row>
    <row r="517" spans="1:6">
      <c r="A517">
        <v>-2.9700089322390877E-3</v>
      </c>
      <c r="B517">
        <v>-1.1279646360663476E-2</v>
      </c>
      <c r="C517">
        <v>-2.2385981500400165E-3</v>
      </c>
      <c r="D517">
        <v>-8.3433243589420281E-3</v>
      </c>
      <c r="E517">
        <v>-1.9085288066568507E-2</v>
      </c>
      <c r="F517">
        <v>1.0327443890099097E-3</v>
      </c>
    </row>
    <row r="518" spans="1:6">
      <c r="A518">
        <v>2.8013224414403126E-2</v>
      </c>
      <c r="B518">
        <v>-1.1247560981806348E-2</v>
      </c>
      <c r="C518">
        <v>-2.122581969382642E-4</v>
      </c>
      <c r="D518">
        <v>5.4738828003018103E-3</v>
      </c>
      <c r="E518">
        <v>6.0214696257333999E-2</v>
      </c>
      <c r="F518">
        <v>3.4394423267380958E-4</v>
      </c>
    </row>
    <row r="519" spans="1:6">
      <c r="A519">
        <v>-2.0674208027123719E-2</v>
      </c>
      <c r="B519">
        <v>-1.5356078019322261E-2</v>
      </c>
      <c r="C519">
        <v>1.4374495830174361E-2</v>
      </c>
      <c r="D519">
        <v>2.3036559655443822E-2</v>
      </c>
      <c r="E519">
        <v>-6.4546806284929703E-2</v>
      </c>
      <c r="F519">
        <v>-2.3375708562235253E-2</v>
      </c>
    </row>
    <row r="520" spans="1:6">
      <c r="A520">
        <v>-8.0232233102373041E-3</v>
      </c>
      <c r="B520">
        <v>-2.8071298212473117E-3</v>
      </c>
      <c r="C520">
        <v>-2.2422195653747368E-3</v>
      </c>
      <c r="D520">
        <v>0</v>
      </c>
      <c r="E520">
        <v>-1.234560164923737E-2</v>
      </c>
      <c r="F520">
        <v>1.1263533843388185E-2</v>
      </c>
    </row>
    <row r="521" spans="1:6">
      <c r="A521">
        <v>2.8509110405630533E-2</v>
      </c>
      <c r="B521">
        <v>2.4977570280924732E-2</v>
      </c>
      <c r="C521">
        <v>2.3731090781179853E-2</v>
      </c>
      <c r="D521">
        <v>9.3618752796598148E-3</v>
      </c>
      <c r="E521">
        <v>3.5959082034489054E-3</v>
      </c>
      <c r="F521">
        <v>1.7404380383201357E-3</v>
      </c>
    </row>
    <row r="522" spans="1:6">
      <c r="A522">
        <v>-3.9263767571858343E-2</v>
      </c>
      <c r="B522">
        <v>-2.5641173289776664E-2</v>
      </c>
      <c r="C522">
        <v>-1.9785780954331478E-2</v>
      </c>
      <c r="D522">
        <v>-4.8815159453352575E-3</v>
      </c>
      <c r="E522">
        <v>-3.7536145562887535E-3</v>
      </c>
      <c r="F522">
        <v>3.092421663417233E-2</v>
      </c>
    </row>
    <row r="523" spans="1:6">
      <c r="A523">
        <v>-6.5017833732217145E-3</v>
      </c>
      <c r="B523">
        <v>6.7892058815401946E-3</v>
      </c>
      <c r="C523">
        <v>-3.3143774854770269E-3</v>
      </c>
      <c r="D523">
        <v>-5.3962583017247434E-3</v>
      </c>
      <c r="E523">
        <v>-5.531770837938832E-2</v>
      </c>
      <c r="F523">
        <v>-1.2470501921726829E-2</v>
      </c>
    </row>
    <row r="524" spans="1:6">
      <c r="A524">
        <v>-8.1220130910185651E-3</v>
      </c>
      <c r="B524">
        <v>-1.7283555901203673E-2</v>
      </c>
      <c r="C524">
        <v>-2.4985759834411314E-2</v>
      </c>
      <c r="D524">
        <v>-4.6855170510635702E-3</v>
      </c>
      <c r="E524">
        <v>-2.0304540298766938E-2</v>
      </c>
      <c r="F524">
        <v>-3.4124723728612416E-4</v>
      </c>
    </row>
    <row r="525" spans="1:6">
      <c r="A525">
        <v>1.9086898937634933E-2</v>
      </c>
      <c r="B525">
        <v>1.9978645430564379E-2</v>
      </c>
      <c r="C525">
        <v>2.6885849369702841E-2</v>
      </c>
      <c r="D525">
        <v>-2.9732617003567219E-3</v>
      </c>
      <c r="E525">
        <v>1.387855344955935E-2</v>
      </c>
      <c r="F525">
        <v>2.3898895880705151E-3</v>
      </c>
    </row>
    <row r="526" spans="1:6">
      <c r="A526">
        <v>1.5318758096002583E-2</v>
      </c>
      <c r="B526">
        <v>3.6381110718601839E-3</v>
      </c>
      <c r="C526">
        <v>-1.1220825449880567E-2</v>
      </c>
      <c r="D526">
        <v>4.9701605566359053E-3</v>
      </c>
      <c r="E526">
        <v>2.3544464229384054E-2</v>
      </c>
      <c r="F526">
        <v>8.1743767536042178E-3</v>
      </c>
    </row>
    <row r="527" spans="1:6">
      <c r="A527">
        <v>3.6439773786374197E-3</v>
      </c>
      <c r="B527">
        <v>1.8413559316177164E-4</v>
      </c>
      <c r="C527">
        <v>1.4495317978683975E-2</v>
      </c>
      <c r="D527">
        <v>1.557867905607746E-2</v>
      </c>
      <c r="E527">
        <v>1.4800371332983842E-2</v>
      </c>
      <c r="F527">
        <v>9.1215773218737972E-3</v>
      </c>
    </row>
    <row r="528" spans="1:6">
      <c r="A528">
        <v>2.297468008975545E-2</v>
      </c>
      <c r="B528">
        <v>-8.1780223976597455E-3</v>
      </c>
      <c r="C528">
        <v>3.2633347232828847E-2</v>
      </c>
      <c r="D528">
        <v>-3.1652992162599647E-3</v>
      </c>
      <c r="E528">
        <v>9.1371337489571935E-3</v>
      </c>
      <c r="F528">
        <v>6.695642130811974E-3</v>
      </c>
    </row>
    <row r="529" spans="1:6">
      <c r="A529">
        <v>-5.7673307947125885E-3</v>
      </c>
      <c r="B529">
        <v>5.843713980524301E-3</v>
      </c>
      <c r="C529">
        <v>1.155699370529728E-4</v>
      </c>
      <c r="D529">
        <v>-1.8319560241231381E-2</v>
      </c>
      <c r="E529">
        <v>-5.5720132016552348E-3</v>
      </c>
      <c r="F529">
        <v>2.66044347490757E-3</v>
      </c>
    </row>
    <row r="530" spans="1:6">
      <c r="A530">
        <v>5.0209685686675165E-4</v>
      </c>
      <c r="B530">
        <v>-8.5549190663045671E-3</v>
      </c>
      <c r="C530">
        <v>-9.4737421019186474E-3</v>
      </c>
      <c r="D530">
        <v>1.3933859269569471E-2</v>
      </c>
      <c r="E530">
        <v>2.1012616859026334E-3</v>
      </c>
      <c r="F530">
        <v>2.3216834503858585E-3</v>
      </c>
    </row>
    <row r="531" spans="1:6">
      <c r="A531">
        <v>-6.5783099635522424E-3</v>
      </c>
      <c r="B531">
        <v>-3.2890053063752145E-3</v>
      </c>
      <c r="C531">
        <v>4.1406164102140153E-3</v>
      </c>
      <c r="D531">
        <v>3.6809419960313061E-3</v>
      </c>
      <c r="E531">
        <v>1.5725983926978326E-2</v>
      </c>
      <c r="F531">
        <v>-1.6544776639226821E-3</v>
      </c>
    </row>
    <row r="532" spans="1:6">
      <c r="A532">
        <v>-3.5353305455364525E-3</v>
      </c>
      <c r="B532">
        <v>-1.1429403203606303E-2</v>
      </c>
      <c r="C532">
        <v>-2.3260481324506976E-2</v>
      </c>
      <c r="D532">
        <v>1.2224929129348361E-2</v>
      </c>
      <c r="E532">
        <v>8.6014407563479445E-3</v>
      </c>
      <c r="F532">
        <v>-6.6292485216379315E-4</v>
      </c>
    </row>
    <row r="533" spans="1:6">
      <c r="A533">
        <v>2.5004163580399696E-2</v>
      </c>
      <c r="B533">
        <v>2.2118320930628599E-2</v>
      </c>
      <c r="C533">
        <v>6.5110835764337072E-3</v>
      </c>
      <c r="D533">
        <v>2.6570682993394268E-3</v>
      </c>
      <c r="E533">
        <v>4.332251234330875E-2</v>
      </c>
      <c r="F533">
        <v>9.9502838051863662E-3</v>
      </c>
    </row>
    <row r="534" spans="1:6">
      <c r="A534">
        <v>-1.2691446768694936E-2</v>
      </c>
      <c r="B534">
        <v>-1.6915586645762981E-2</v>
      </c>
      <c r="C534">
        <v>-5.9372893795841541E-3</v>
      </c>
      <c r="D534">
        <v>7.708988002433248E-3</v>
      </c>
      <c r="E534">
        <v>7.4709739947647735E-2</v>
      </c>
      <c r="F534">
        <v>4.4991775411555412E-2</v>
      </c>
    </row>
    <row r="535" spans="1:6">
      <c r="A535">
        <v>-2.6599865217536656E-2</v>
      </c>
      <c r="B535">
        <v>-1.8893088330611763E-2</v>
      </c>
      <c r="C535">
        <v>-3.6727739092288103E-2</v>
      </c>
      <c r="D535">
        <v>-5.020334221357281E-3</v>
      </c>
      <c r="E535">
        <v>-4.5634310508193221E-2</v>
      </c>
      <c r="F535">
        <v>-8.485259126535194E-3</v>
      </c>
    </row>
    <row r="536" spans="1:6">
      <c r="A536">
        <v>-1.6693490378388298E-2</v>
      </c>
      <c r="B536">
        <v>-6.7109830037962448E-3</v>
      </c>
      <c r="C536">
        <v>2.5572932928870307E-2</v>
      </c>
      <c r="D536">
        <v>-2.1624210585672321E-3</v>
      </c>
      <c r="E536">
        <v>2.0721136671189022E-3</v>
      </c>
      <c r="F536">
        <v>2.8526143410699589E-2</v>
      </c>
    </row>
    <row r="537" spans="1:6">
      <c r="A537">
        <v>9.8825710521777133E-4</v>
      </c>
      <c r="B537">
        <v>-4.2877786061937817E-3</v>
      </c>
      <c r="C537">
        <v>-2.0152259463906974E-3</v>
      </c>
      <c r="D537">
        <v>1.05947733308005E-2</v>
      </c>
      <c r="E537">
        <v>-9.5434874895419242E-3</v>
      </c>
      <c r="F537">
        <v>8.9369378779518005E-3</v>
      </c>
    </row>
    <row r="538" spans="1:6">
      <c r="A538">
        <v>1.1644586608694496E-4</v>
      </c>
      <c r="B538">
        <v>-6.570179715231883E-3</v>
      </c>
      <c r="C538">
        <v>-1.1211916872397532E-2</v>
      </c>
      <c r="D538">
        <v>2.8591802323203908E-2</v>
      </c>
      <c r="E538">
        <v>-1.9270935216728069E-2</v>
      </c>
      <c r="F538">
        <v>1.8020740384419254E-2</v>
      </c>
    </row>
    <row r="539" spans="1:6">
      <c r="A539">
        <v>1.6783650826944552E-2</v>
      </c>
      <c r="B539">
        <v>2.4002131404685434E-2</v>
      </c>
      <c r="C539">
        <v>1.9203181837954553E-2</v>
      </c>
      <c r="D539">
        <v>4.1695555062792877E-3</v>
      </c>
      <c r="E539">
        <v>6.386148226321442E-3</v>
      </c>
      <c r="F539">
        <v>1.2001163319038666E-2</v>
      </c>
    </row>
    <row r="540" spans="1:6">
      <c r="A540">
        <v>2.5702508078855324E-3</v>
      </c>
      <c r="B540">
        <v>-9.3733143043750466E-4</v>
      </c>
      <c r="C540">
        <v>-3.3196309973925198E-3</v>
      </c>
      <c r="D540">
        <v>1.4994263398728558E-2</v>
      </c>
      <c r="E540">
        <v>-6.9964924304872778E-3</v>
      </c>
      <c r="F540">
        <v>1.6305905535715537E-2</v>
      </c>
    </row>
    <row r="541" spans="1:6">
      <c r="A541">
        <v>-1.90279538483068E-2</v>
      </c>
      <c r="B541">
        <v>-2.4169653681928471E-2</v>
      </c>
      <c r="C541">
        <v>-2.034447217354407E-2</v>
      </c>
      <c r="D541">
        <v>1.1590854046675148E-2</v>
      </c>
      <c r="E541">
        <v>1.2125280280355755E-2</v>
      </c>
      <c r="F541">
        <v>2.1003738069181876E-2</v>
      </c>
    </row>
    <row r="542" spans="1:6">
      <c r="A542">
        <v>5.1105219087310694E-3</v>
      </c>
      <c r="B542">
        <v>5.7314809591140214E-3</v>
      </c>
      <c r="C542">
        <v>1.6601270575183902E-2</v>
      </c>
      <c r="D542">
        <v>3.8193252169149705E-3</v>
      </c>
      <c r="E542">
        <v>-1.0846826622389338E-2</v>
      </c>
      <c r="F542">
        <v>9.9998201769910811E-3</v>
      </c>
    </row>
    <row r="543" spans="1:6">
      <c r="A543">
        <v>-1.8894014029159578E-2</v>
      </c>
      <c r="B543">
        <v>-1.9862734214064592E-2</v>
      </c>
      <c r="C543">
        <v>-4.1428141755254111E-2</v>
      </c>
      <c r="D543">
        <v>1.0743133136363436E-2</v>
      </c>
      <c r="E543">
        <v>-3.7806831995165213E-2</v>
      </c>
      <c r="F543">
        <v>-9.0523126834364254E-3</v>
      </c>
    </row>
    <row r="544" spans="1:6">
      <c r="A544">
        <v>-2.1024871326758676E-2</v>
      </c>
      <c r="B544">
        <v>-1.6477103314036734E-2</v>
      </c>
      <c r="C544">
        <v>4.5261732741066485E-3</v>
      </c>
      <c r="D544">
        <v>1.1071888373954675E-3</v>
      </c>
      <c r="E544">
        <v>-4.3374627241615227E-2</v>
      </c>
      <c r="F544">
        <v>-7.422150173059916E-3</v>
      </c>
    </row>
    <row r="545" spans="1:6">
      <c r="A545">
        <v>-1.034696584605499E-2</v>
      </c>
      <c r="B545">
        <v>-2.9632308066777302E-2</v>
      </c>
      <c r="C545">
        <v>-9.4808912604384954E-3</v>
      </c>
      <c r="D545">
        <v>5.9721179452909556E-3</v>
      </c>
      <c r="E545">
        <v>-2.827176644640339E-2</v>
      </c>
      <c r="F545">
        <v>-1.3229798020230721E-2</v>
      </c>
    </row>
    <row r="546" spans="1:6">
      <c r="A546">
        <v>-1.2765192909634848E-2</v>
      </c>
      <c r="B546">
        <v>-5.9501813097778133E-2</v>
      </c>
      <c r="C546">
        <v>-4.2298411310957906E-2</v>
      </c>
      <c r="D546">
        <v>-1.7590533688462973E-3</v>
      </c>
      <c r="E546">
        <v>-2.5068689811374223E-2</v>
      </c>
      <c r="F546">
        <v>-1.2824434415265262E-2</v>
      </c>
    </row>
    <row r="547" spans="1:6">
      <c r="A547">
        <v>-4.8642718855727018E-3</v>
      </c>
      <c r="B547">
        <v>1.3326983682095062E-2</v>
      </c>
      <c r="C547">
        <v>1.827350253139981E-2</v>
      </c>
      <c r="D547">
        <v>2.2029849048688099E-4</v>
      </c>
      <c r="E547">
        <v>-1.2011811842993603E-2</v>
      </c>
      <c r="F547">
        <v>-1.00382421326215E-2</v>
      </c>
    </row>
    <row r="548" spans="1:6">
      <c r="A548">
        <v>-1.1384728616773865E-2</v>
      </c>
      <c r="B548">
        <v>-3.1533746200447688E-2</v>
      </c>
      <c r="C548">
        <v>-2.7728279775694142E-2</v>
      </c>
      <c r="D548">
        <v>-4.8447216191571663E-3</v>
      </c>
      <c r="E548">
        <v>-1.4057879064898859E-2</v>
      </c>
      <c r="F548">
        <v>2.8929339223345618E-2</v>
      </c>
    </row>
    <row r="549" spans="1:6">
      <c r="A549">
        <v>-5.6340552725731019E-4</v>
      </c>
      <c r="B549">
        <v>-7.9543244584072692E-3</v>
      </c>
      <c r="C549">
        <v>-1.8390768316990269E-2</v>
      </c>
      <c r="D549">
        <v>-9.5153610219028684E-3</v>
      </c>
      <c r="E549">
        <v>8.6704043764056493E-3</v>
      </c>
      <c r="F549">
        <v>1.6231788595773011E-2</v>
      </c>
    </row>
    <row r="550" spans="1:6">
      <c r="A550">
        <v>-2.943205540488214E-3</v>
      </c>
      <c r="B550">
        <v>5.5086428991864E-3</v>
      </c>
      <c r="C550">
        <v>3.3974815294213201E-5</v>
      </c>
      <c r="D550">
        <v>4.4682535561055836E-3</v>
      </c>
      <c r="E550">
        <v>-1.7191884705601512E-2</v>
      </c>
      <c r="F550">
        <v>1.9680553307628523E-2</v>
      </c>
    </row>
    <row r="551" spans="1:6">
      <c r="A551">
        <v>6.977778855705985E-2</v>
      </c>
      <c r="B551">
        <v>3.1084057600946569E-2</v>
      </c>
      <c r="C551">
        <v>2.399530152073881E-2</v>
      </c>
      <c r="D551">
        <v>-1.3790040085715161E-2</v>
      </c>
      <c r="E551">
        <v>-2.3517910172899059E-2</v>
      </c>
      <c r="F551">
        <v>-8.3915128757358071E-3</v>
      </c>
    </row>
    <row r="552" spans="1:6">
      <c r="A552">
        <v>2.6125691675843221E-2</v>
      </c>
      <c r="B552">
        <v>3.8863611917034913E-2</v>
      </c>
      <c r="C552">
        <v>3.8281857891805826E-2</v>
      </c>
      <c r="D552">
        <v>-2.3004105769429462E-2</v>
      </c>
      <c r="E552">
        <v>4.9562005483765104E-2</v>
      </c>
      <c r="F552">
        <v>3.3850294303905404E-3</v>
      </c>
    </row>
    <row r="553" spans="1:6">
      <c r="A553">
        <v>-9.7253816901265999E-4</v>
      </c>
      <c r="B553">
        <v>1.0830761988844806E-2</v>
      </c>
      <c r="C553">
        <v>1.8323404892951256E-2</v>
      </c>
      <c r="D553">
        <v>1.5928069867532146E-2</v>
      </c>
      <c r="E553">
        <v>2.5412572815931789E-2</v>
      </c>
      <c r="F553">
        <v>3.6828800003117834E-2</v>
      </c>
    </row>
    <row r="554" spans="1:6">
      <c r="A554">
        <v>7.0442112584614414E-3</v>
      </c>
      <c r="B554">
        <v>-3.8427181825154699E-3</v>
      </c>
      <c r="C554">
        <v>1.2539184952978122E-2</v>
      </c>
      <c r="D554">
        <v>2.158596363968579E-2</v>
      </c>
      <c r="E554">
        <v>-1.0541891063524433E-2</v>
      </c>
      <c r="F554">
        <v>9.4901903821598133E-3</v>
      </c>
    </row>
    <row r="555" spans="1:6">
      <c r="A555">
        <v>-1.6719723570623679E-2</v>
      </c>
      <c r="B555">
        <v>-7.8127630612446541E-2</v>
      </c>
      <c r="C555">
        <v>-0.26390094427244581</v>
      </c>
      <c r="D555">
        <v>1.7348688394558609E-2</v>
      </c>
      <c r="E555">
        <v>-7.2897581160723535E-3</v>
      </c>
      <c r="F555">
        <v>-7.7894542772860564E-3</v>
      </c>
    </row>
    <row r="556" spans="1:6">
      <c r="A556">
        <v>-1.6795282892910768E-3</v>
      </c>
      <c r="B556">
        <v>0.13535901648382498</v>
      </c>
      <c r="C556">
        <v>-2.8179635518582602E-3</v>
      </c>
      <c r="D556">
        <v>-3.9352802650425289E-3</v>
      </c>
      <c r="E556">
        <v>-3.4268459217746128E-2</v>
      </c>
      <c r="F556">
        <v>4.3314440815100941E-3</v>
      </c>
    </row>
    <row r="557" spans="1:6">
      <c r="A557">
        <v>-4.2345732968541716E-3</v>
      </c>
      <c r="B557">
        <v>1.8777337374891179E-3</v>
      </c>
      <c r="C557">
        <v>-5.1372863492730514E-2</v>
      </c>
      <c r="D557">
        <v>-1.9753383746026199E-3</v>
      </c>
      <c r="E557">
        <v>-1.1308215291501056E-2</v>
      </c>
      <c r="F557">
        <v>1.2129240804092722E-2</v>
      </c>
    </row>
    <row r="558" spans="1:6">
      <c r="A558">
        <v>1.8466923044381689E-2</v>
      </c>
      <c r="B558">
        <v>2.2021628943324156E-2</v>
      </c>
      <c r="C558">
        <v>-2.1030683010436424E-2</v>
      </c>
      <c r="D558">
        <v>-8.7975427393682804E-4</v>
      </c>
      <c r="E558">
        <v>-2.4650164719673961E-2</v>
      </c>
      <c r="F558">
        <v>1.8641718553003672E-2</v>
      </c>
    </row>
    <row r="559" spans="1:6">
      <c r="A559">
        <v>8.2936472698598163E-3</v>
      </c>
      <c r="B559">
        <v>-1.3877340047484532E-3</v>
      </c>
      <c r="C559">
        <v>5.3683383485256142E-2</v>
      </c>
      <c r="D559">
        <v>-4.4022779297270276E-4</v>
      </c>
      <c r="E559">
        <v>2.547532206935843E-2</v>
      </c>
      <c r="F559">
        <v>-1.1764485825617066E-2</v>
      </c>
    </row>
    <row r="560" spans="1:6">
      <c r="A560">
        <v>-2.3598786792779713E-2</v>
      </c>
      <c r="B560">
        <v>-1.3561708508071146E-2</v>
      </c>
      <c r="C560">
        <v>-1.6939625000000014E-2</v>
      </c>
      <c r="D560">
        <v>-7.0469816433788024E-3</v>
      </c>
      <c r="E560">
        <v>-7.4921872508084686E-3</v>
      </c>
      <c r="F560">
        <v>1.5872183100797965E-3</v>
      </c>
    </row>
    <row r="561" spans="1:6">
      <c r="A561">
        <v>-2.0218527788318563E-2</v>
      </c>
      <c r="B561">
        <v>-3.5911103940898359E-2</v>
      </c>
      <c r="C561">
        <v>-3.7356968204942387E-2</v>
      </c>
      <c r="D561">
        <v>-1.4193756537824731E-2</v>
      </c>
      <c r="E561">
        <v>-2.9995957498895831E-2</v>
      </c>
      <c r="F561">
        <v>-1.3205809457742523E-3</v>
      </c>
    </row>
    <row r="562" spans="1:6">
      <c r="A562">
        <v>1.4232631508444005E-3</v>
      </c>
      <c r="B562">
        <v>1.2221679088382675E-2</v>
      </c>
      <c r="C562">
        <v>-8.4263537905758801E-3</v>
      </c>
      <c r="D562">
        <v>1.5748000688217134E-2</v>
      </c>
      <c r="E562">
        <v>-8.8062144966843947E-3</v>
      </c>
      <c r="F562">
        <v>-7.4054639100976649E-3</v>
      </c>
    </row>
    <row r="563" spans="1:6">
      <c r="A563">
        <v>2.3152550236698266E-2</v>
      </c>
      <c r="B563">
        <v>8.6583548009018241E-3</v>
      </c>
      <c r="C563">
        <v>1.5158488954871263E-2</v>
      </c>
      <c r="D563">
        <v>1.8161672193653944E-2</v>
      </c>
      <c r="E563">
        <v>2.623966133125788E-2</v>
      </c>
      <c r="F563">
        <v>-2.9310383858794919E-3</v>
      </c>
    </row>
    <row r="564" spans="1:6">
      <c r="A564">
        <v>-1.3889042347665637E-3</v>
      </c>
      <c r="B564">
        <v>1.0159037382910796E-2</v>
      </c>
      <c r="C564">
        <v>-2.018102714932124E-2</v>
      </c>
      <c r="D564">
        <v>9.1364192884015871E-3</v>
      </c>
      <c r="E564">
        <v>1.5301119132897778E-2</v>
      </c>
      <c r="F564">
        <v>-6.9481605051426865E-3</v>
      </c>
    </row>
    <row r="565" spans="1:6">
      <c r="A565">
        <v>-2.1269276276470128E-2</v>
      </c>
      <c r="B565">
        <v>-2.1808900862763769E-2</v>
      </c>
      <c r="C565">
        <v>-4.0777622081109133E-2</v>
      </c>
      <c r="D565">
        <v>-1.164041168582175E-2</v>
      </c>
      <c r="E565">
        <v>-3.192553809373877E-2</v>
      </c>
      <c r="F565">
        <v>-1.776112578955058E-2</v>
      </c>
    </row>
    <row r="566" spans="1:6">
      <c r="A566">
        <v>-9.355614732598716E-3</v>
      </c>
      <c r="B566">
        <v>-1.3261958604276258E-2</v>
      </c>
      <c r="C566">
        <v>-7.4623414749583894E-3</v>
      </c>
      <c r="D566">
        <v>1.3085854821479614E-3</v>
      </c>
      <c r="E566">
        <v>-4.5062539868364615E-3</v>
      </c>
      <c r="F566">
        <v>8.4932935938908383E-3</v>
      </c>
    </row>
    <row r="567" spans="1:6">
      <c r="A567">
        <v>-1.7812390680269186E-2</v>
      </c>
      <c r="B567">
        <v>-1.5753488558412077E-2</v>
      </c>
      <c r="C567">
        <v>-1.9790463333518304E-2</v>
      </c>
      <c r="D567">
        <v>-2.8098404868113658E-2</v>
      </c>
      <c r="E567">
        <v>-3.7654324909533687E-2</v>
      </c>
      <c r="F567">
        <v>7.6065233670732368E-3</v>
      </c>
    </row>
    <row r="568" spans="1:6">
      <c r="A568">
        <v>-2.5864222617896671E-2</v>
      </c>
      <c r="B568">
        <v>-3.5756248797624735E-2</v>
      </c>
      <c r="C568">
        <v>-1.7963207462755371E-2</v>
      </c>
      <c r="D568">
        <v>1.2326311079077668E-2</v>
      </c>
      <c r="E568">
        <v>-8.3386578966176961E-3</v>
      </c>
      <c r="F568">
        <v>-3.7745354069607107E-3</v>
      </c>
    </row>
    <row r="569" spans="1:6">
      <c r="A569">
        <v>1.6680219850669697E-2</v>
      </c>
      <c r="B569">
        <v>4.5095225202351097E-2</v>
      </c>
      <c r="C569">
        <v>4.6107377870103994E-2</v>
      </c>
      <c r="D569">
        <v>-1.9925409187531162E-3</v>
      </c>
      <c r="E569">
        <v>-6.4689607102541569E-4</v>
      </c>
      <c r="F569">
        <v>-5.5751068794557268E-2</v>
      </c>
    </row>
    <row r="570" spans="1:6">
      <c r="A570">
        <v>1.29654602630358E-2</v>
      </c>
      <c r="B570">
        <v>1.6057928671653565E-2</v>
      </c>
      <c r="C570">
        <v>1.3872783799437904E-2</v>
      </c>
      <c r="D570">
        <v>-1.2866046150625254E-2</v>
      </c>
      <c r="E570">
        <v>2.3301061805110157E-2</v>
      </c>
      <c r="F570">
        <v>3.955295707099471E-2</v>
      </c>
    </row>
    <row r="571" spans="1:6">
      <c r="A571">
        <v>1.63784024211866E-3</v>
      </c>
      <c r="B571">
        <v>-1.4662605001838358E-3</v>
      </c>
      <c r="C571">
        <v>2.6130891792681687E-3</v>
      </c>
      <c r="D571">
        <v>-3.7752692676517929E-2</v>
      </c>
      <c r="E571">
        <v>-1.4969486509752272E-2</v>
      </c>
      <c r="F571">
        <v>-4.7697690072474597E-2</v>
      </c>
    </row>
    <row r="572" spans="1:6">
      <c r="A572">
        <v>-1.1627980530260706E-2</v>
      </c>
      <c r="B572">
        <v>-1.5765555094246597E-2</v>
      </c>
      <c r="C572">
        <v>-3.5729488867599413E-2</v>
      </c>
      <c r="D572">
        <v>-2.6856628760707157E-2</v>
      </c>
      <c r="E572">
        <v>-4.7089075770319067E-2</v>
      </c>
      <c r="F572">
        <v>-3.9953745787870254E-2</v>
      </c>
    </row>
    <row r="573" spans="1:6">
      <c r="A573">
        <v>2.0588251004718394E-2</v>
      </c>
      <c r="B573">
        <v>6.0241826365163842E-3</v>
      </c>
      <c r="C573">
        <v>2.2703798154607213E-2</v>
      </c>
      <c r="D573">
        <v>-8.3993513026583422E-3</v>
      </c>
      <c r="E573">
        <v>4.0431205062197995E-2</v>
      </c>
      <c r="F573">
        <v>2.6839432681343256E-2</v>
      </c>
    </row>
    <row r="574" spans="1:6">
      <c r="A574">
        <v>-1.9811905433224641E-3</v>
      </c>
      <c r="B574">
        <v>-2.731954991468255E-2</v>
      </c>
      <c r="C574">
        <v>-2.4698476648414514E-2</v>
      </c>
      <c r="D574">
        <v>-1.2100834283108597E-3</v>
      </c>
      <c r="E574">
        <v>-3.0656252389169802E-2</v>
      </c>
      <c r="F574">
        <v>-2.349472493160587E-2</v>
      </c>
    </row>
    <row r="575" spans="1:6">
      <c r="A575">
        <v>-1.8408200010070375E-2</v>
      </c>
      <c r="B575">
        <v>-1.5263799262763222E-2</v>
      </c>
      <c r="C575">
        <v>-1.4337108861717907E-2</v>
      </c>
      <c r="D575">
        <v>-2.9803709852813998E-2</v>
      </c>
      <c r="E575">
        <v>-5.5679236384819641E-2</v>
      </c>
      <c r="F575">
        <v>-6.0751974607112569E-2</v>
      </c>
    </row>
    <row r="576" spans="1:6">
      <c r="A576">
        <v>-2.3717526860514981E-2</v>
      </c>
      <c r="B576">
        <v>-5.6220450715645298E-2</v>
      </c>
      <c r="C576">
        <v>-6.2931106297421935E-2</v>
      </c>
      <c r="D576">
        <v>3.6213733320556774E-2</v>
      </c>
      <c r="E576">
        <v>-6.0613086957038598E-2</v>
      </c>
      <c r="F576">
        <v>-2.0493068164156303E-2</v>
      </c>
    </row>
    <row r="577" spans="1:6">
      <c r="A577">
        <v>-1.1676130961804199E-2</v>
      </c>
      <c r="B577">
        <v>-1.0465446142344237E-2</v>
      </c>
      <c r="C577">
        <v>1.5042364031352395E-2</v>
      </c>
      <c r="D577">
        <v>-2.0004845812263694E-2</v>
      </c>
      <c r="E577">
        <v>9.289310682855767E-3</v>
      </c>
      <c r="F577">
        <v>2.549850751068572E-2</v>
      </c>
    </row>
    <row r="578" spans="1:6">
      <c r="A578">
        <v>3.4997462174126914E-2</v>
      </c>
      <c r="B578">
        <v>2.4001199107483329E-2</v>
      </c>
      <c r="C578">
        <v>4.3144712291833365E-2</v>
      </c>
      <c r="D578">
        <v>-3.7284771696836638E-2</v>
      </c>
      <c r="E578">
        <v>5.1741183826600645E-2</v>
      </c>
      <c r="F578">
        <v>2.5820902176237448E-2</v>
      </c>
    </row>
    <row r="579" spans="1:6">
      <c r="A579">
        <v>-2.7186300270470309E-2</v>
      </c>
      <c r="B579">
        <v>5.4125156133544294E-2</v>
      </c>
      <c r="C579">
        <v>-1.6574272040302263E-2</v>
      </c>
      <c r="D579">
        <v>8.1750261187987228E-3</v>
      </c>
      <c r="E579">
        <v>-1.017011230386955E-2</v>
      </c>
      <c r="F579">
        <v>-3.1970420048865744E-4</v>
      </c>
    </row>
    <row r="580" spans="1:6">
      <c r="A580">
        <v>-2.3908713077396726E-2</v>
      </c>
      <c r="B580">
        <v>-8.8068449331025755E-3</v>
      </c>
      <c r="C580">
        <v>-3.8932461080235403E-2</v>
      </c>
      <c r="D580">
        <v>-6.3856348057182988E-3</v>
      </c>
      <c r="E580">
        <v>-8.124382892731763E-3</v>
      </c>
      <c r="F580">
        <v>-4.7968881578519529E-3</v>
      </c>
    </row>
    <row r="581" spans="1:6">
      <c r="A581">
        <v>-2.6562347939364961E-2</v>
      </c>
      <c r="B581">
        <v>-2.5229489526664373E-2</v>
      </c>
      <c r="C581">
        <v>-5.2235808047355059E-3</v>
      </c>
      <c r="D581">
        <v>-3.8253559615831545E-2</v>
      </c>
      <c r="E581">
        <v>-1.6381492440427525E-2</v>
      </c>
      <c r="F581">
        <v>2.2814828947444576E-2</v>
      </c>
    </row>
    <row r="582" spans="1:6">
      <c r="A582">
        <v>2.9677369051477775E-2</v>
      </c>
      <c r="B582">
        <v>3.8867730091032282E-2</v>
      </c>
      <c r="C582">
        <v>2.8934222018586864E-2</v>
      </c>
      <c r="D582">
        <v>-2.8319889422886768E-2</v>
      </c>
      <c r="E582">
        <v>3.1839221270428375E-2</v>
      </c>
      <c r="F582">
        <v>-8.7967655476061113E-3</v>
      </c>
    </row>
    <row r="583" spans="1:6">
      <c r="A583">
        <v>2.9015314201627396E-2</v>
      </c>
      <c r="B583">
        <v>3.8933563334044408E-2</v>
      </c>
      <c r="C583">
        <v>6.0407259596975793E-2</v>
      </c>
      <c r="D583">
        <v>2.5761370637199299E-2</v>
      </c>
      <c r="E583">
        <v>4.0826031228798909E-2</v>
      </c>
      <c r="F583">
        <v>3.5816206497287562E-2</v>
      </c>
    </row>
    <row r="584" spans="1:6">
      <c r="A584">
        <v>6.4540773585670674E-3</v>
      </c>
      <c r="B584">
        <v>2.7007745662876337E-2</v>
      </c>
      <c r="C584">
        <v>2.0674708523432006E-2</v>
      </c>
      <c r="D584">
        <v>7.2682787488367762E-2</v>
      </c>
      <c r="E584">
        <v>-4.3328463418846885E-3</v>
      </c>
      <c r="F584">
        <v>1.6217802554588046E-2</v>
      </c>
    </row>
    <row r="585" spans="1:6">
      <c r="A585">
        <v>2.0918959866750741E-2</v>
      </c>
      <c r="B585">
        <v>2.5512156977749223E-2</v>
      </c>
      <c r="C585">
        <v>4.161859683638558E-2</v>
      </c>
      <c r="D585">
        <v>-1.7361159121558001E-2</v>
      </c>
      <c r="E585">
        <v>2.65687508494028E-2</v>
      </c>
      <c r="F585">
        <v>-3.0109189493465749E-4</v>
      </c>
    </row>
    <row r="586" spans="1:6">
      <c r="A586">
        <v>8.5376743648195585E-3</v>
      </c>
      <c r="B586">
        <v>1.4945503674208549E-3</v>
      </c>
      <c r="C586">
        <v>-2.3095754466817109E-2</v>
      </c>
      <c r="D586">
        <v>2.8520983631385999E-2</v>
      </c>
      <c r="E586">
        <v>-2.6996710538947033E-2</v>
      </c>
      <c r="F586">
        <v>-6.0240770629403917E-3</v>
      </c>
    </row>
    <row r="587" spans="1:6">
      <c r="A587">
        <v>2.0800574551347317E-2</v>
      </c>
      <c r="B587">
        <v>2.1038302195234282E-2</v>
      </c>
      <c r="C587">
        <v>2.4398264116547663E-2</v>
      </c>
      <c r="D587">
        <v>2.7239220409905229E-2</v>
      </c>
      <c r="E587">
        <v>2.1783965735377553E-2</v>
      </c>
      <c r="F587">
        <v>3.3636447723741192E-2</v>
      </c>
    </row>
    <row r="588" spans="1:6">
      <c r="A588">
        <v>8.2335518207521385E-3</v>
      </c>
      <c r="B588">
        <v>-8.9818176357758794E-3</v>
      </c>
      <c r="C588">
        <v>-1.4724149957742405E-2</v>
      </c>
      <c r="D588">
        <v>-1.9111741254707049E-3</v>
      </c>
      <c r="E588">
        <v>-1.7504490583944987E-2</v>
      </c>
      <c r="F588">
        <v>-1.7003860072507093E-2</v>
      </c>
    </row>
    <row r="589" spans="1:6">
      <c r="A589">
        <v>2.2678057387252704E-2</v>
      </c>
      <c r="B589">
        <v>1.4779018934842902E-3</v>
      </c>
      <c r="C589">
        <v>2.8623628781198507E-2</v>
      </c>
      <c r="D589">
        <v>3.3269571110402074E-2</v>
      </c>
      <c r="E589">
        <v>1.3019645378979483E-2</v>
      </c>
      <c r="F589">
        <v>1.6701426398889385E-2</v>
      </c>
    </row>
    <row r="590" spans="1:6">
      <c r="A590">
        <v>3.7339670676719283E-3</v>
      </c>
      <c r="B590">
        <v>6.8682944878548646E-3</v>
      </c>
      <c r="C590">
        <v>1.0247301217237714E-2</v>
      </c>
      <c r="D590">
        <v>-1.1118828403652525E-2</v>
      </c>
      <c r="E590">
        <v>-1.5783458364589387E-2</v>
      </c>
      <c r="F590">
        <v>3.5200888947397591E-3</v>
      </c>
    </row>
    <row r="591" spans="1:6">
      <c r="A591">
        <v>5.0367314532799856E-3</v>
      </c>
      <c r="B591">
        <v>2.5592677375868789E-2</v>
      </c>
      <c r="C591">
        <v>7.9793929498883642E-3</v>
      </c>
      <c r="D591">
        <v>-7.2616978892553474E-3</v>
      </c>
      <c r="E591">
        <v>1.305830388352458E-2</v>
      </c>
      <c r="F591">
        <v>-6.1385790973086385E-3</v>
      </c>
    </row>
    <row r="592" spans="1:6">
      <c r="A592">
        <v>1.9134413120150073E-2</v>
      </c>
      <c r="B592">
        <v>1.9202736930279407E-3</v>
      </c>
      <c r="C592">
        <v>2.8042421897981562E-2</v>
      </c>
      <c r="D592">
        <v>2.1237159007401196E-3</v>
      </c>
      <c r="E592">
        <v>4.6132933110816232E-2</v>
      </c>
      <c r="F592">
        <v>1.2941083974584044E-2</v>
      </c>
    </row>
    <row r="593" spans="1:6">
      <c r="A593">
        <v>-6.6495242258939324E-3</v>
      </c>
      <c r="B593">
        <v>-1.7801181019978296E-2</v>
      </c>
      <c r="C593">
        <v>-8.7444313549793762E-3</v>
      </c>
      <c r="D593">
        <v>1.2479413115664251E-2</v>
      </c>
      <c r="E593">
        <v>-2.2481513304229872E-2</v>
      </c>
      <c r="F593">
        <v>1.1616069590405509E-3</v>
      </c>
    </row>
    <row r="594" spans="1:6">
      <c r="A594">
        <v>-1.7775848530643512E-2</v>
      </c>
      <c r="B594">
        <v>-1.9864565452539784E-2</v>
      </c>
      <c r="C594">
        <v>-2.4094820519776516E-2</v>
      </c>
      <c r="D594">
        <v>-1.0000062966605938E-2</v>
      </c>
      <c r="E594">
        <v>-3.2728891175448971E-2</v>
      </c>
      <c r="F594">
        <v>-7.5405502173737649E-3</v>
      </c>
    </row>
    <row r="595" spans="1:6">
      <c r="A595">
        <v>-1.7181613899990289E-3</v>
      </c>
      <c r="B595">
        <v>3.4509732167791185E-3</v>
      </c>
      <c r="C595">
        <v>1.1198079640231784E-2</v>
      </c>
      <c r="D595">
        <v>-9.3960764279765741E-4</v>
      </c>
      <c r="E595">
        <v>-1.7832741695330334E-2</v>
      </c>
      <c r="F595">
        <v>1.2273473922690403E-2</v>
      </c>
    </row>
    <row r="596" spans="1:6">
      <c r="A596">
        <v>2.369333112850236E-2</v>
      </c>
      <c r="B596">
        <v>2.9264484339257546E-2</v>
      </c>
      <c r="C596">
        <v>4.0204548626963321E-2</v>
      </c>
      <c r="D596">
        <v>3.0567169586823706E-3</v>
      </c>
      <c r="E596">
        <v>5.1212166115603974E-3</v>
      </c>
      <c r="F596">
        <v>-4.3303104414933458E-3</v>
      </c>
    </row>
    <row r="597" spans="1:6">
      <c r="A597">
        <v>-1.8941914453208808E-2</v>
      </c>
      <c r="B597">
        <v>-2.5492089686903308E-2</v>
      </c>
      <c r="C597">
        <v>-8.7648168316935005E-3</v>
      </c>
      <c r="D597">
        <v>6.7979134489664084E-3</v>
      </c>
      <c r="E597">
        <v>-4.0759861655428886E-2</v>
      </c>
      <c r="F597">
        <v>-4.0592258825618011E-3</v>
      </c>
    </row>
    <row r="598" spans="1:6">
      <c r="A598">
        <v>-1.8450756948309222E-2</v>
      </c>
      <c r="B598">
        <v>-3.2300120240777996E-2</v>
      </c>
      <c r="C598">
        <v>-3.6835719234570741E-2</v>
      </c>
      <c r="D598">
        <v>1.7695012898824025E-2</v>
      </c>
      <c r="E598">
        <v>-4.6354308786358933E-2</v>
      </c>
      <c r="F598">
        <v>-3.7843863071072015E-3</v>
      </c>
    </row>
    <row r="599" spans="1:6">
      <c r="A599">
        <v>1.8039938509399889E-3</v>
      </c>
      <c r="B599">
        <v>-6.1194349716439111E-3</v>
      </c>
      <c r="C599">
        <v>-1.5674249677462004E-3</v>
      </c>
      <c r="D599">
        <v>-1.0295178527886306E-2</v>
      </c>
      <c r="E599">
        <v>-1.9746736128409603E-2</v>
      </c>
      <c r="F599">
        <v>4.3833631301937181E-3</v>
      </c>
    </row>
    <row r="600" spans="1:6">
      <c r="A600">
        <v>-1.1908882166053125E-2</v>
      </c>
      <c r="B600">
        <v>-2.1066739762143905E-2</v>
      </c>
      <c r="C600">
        <v>-2.7808701876770314E-3</v>
      </c>
      <c r="D600">
        <v>1.15581196817649E-3</v>
      </c>
      <c r="E600">
        <v>1.6270505271840152E-2</v>
      </c>
      <c r="F600">
        <v>4.6551314002840627E-3</v>
      </c>
    </row>
    <row r="601" spans="1:6">
      <c r="A601">
        <v>-2.5515682578903798E-2</v>
      </c>
      <c r="B601">
        <v>-2.1613947307368209E-2</v>
      </c>
      <c r="C601">
        <v>-2.6402172208859209E-2</v>
      </c>
      <c r="D601">
        <v>6.6959670559296747E-3</v>
      </c>
      <c r="E601">
        <v>2.490487825522969E-2</v>
      </c>
      <c r="F601">
        <v>2.6064885218963774E-3</v>
      </c>
    </row>
    <row r="602" spans="1:6">
      <c r="A602">
        <v>1.152315522563585E-2</v>
      </c>
      <c r="B602">
        <v>-2.2133641248803793E-3</v>
      </c>
      <c r="C602">
        <v>-1.0717952161943711E-2</v>
      </c>
      <c r="D602">
        <v>-5.2752321678680714E-3</v>
      </c>
      <c r="E602">
        <v>-7.1907943614102354E-3</v>
      </c>
      <c r="F602">
        <v>-3.2062502326608455E-2</v>
      </c>
    </row>
    <row r="603" spans="1:6">
      <c r="A603">
        <v>1.6342480751029287E-2</v>
      </c>
      <c r="B603">
        <v>3.1524455348442393E-2</v>
      </c>
      <c r="C603">
        <v>3.9693938730243072E-3</v>
      </c>
      <c r="D603">
        <v>-3.458656548136041E-3</v>
      </c>
      <c r="E603">
        <v>4.4955304997291723E-3</v>
      </c>
      <c r="F603">
        <v>1.3428841789188795E-2</v>
      </c>
    </row>
    <row r="604" spans="1:6">
      <c r="A604">
        <v>-2.9988209058471771E-2</v>
      </c>
      <c r="B604">
        <v>-2.4652683215357851E-2</v>
      </c>
      <c r="C604">
        <v>-2.2373188930341237E-2</v>
      </c>
      <c r="D604">
        <v>-6.4785002436903438E-3</v>
      </c>
      <c r="E604">
        <v>-2.237567134691143E-3</v>
      </c>
      <c r="F604">
        <v>-5.8888469577500491E-4</v>
      </c>
    </row>
    <row r="605" spans="1:6">
      <c r="A605">
        <v>-1.330878899779897E-3</v>
      </c>
      <c r="B605">
        <v>7.1091681722765809E-3</v>
      </c>
      <c r="C605">
        <v>2.8071701382157421E-3</v>
      </c>
      <c r="D605">
        <v>-6.5206673013196159E-3</v>
      </c>
      <c r="E605">
        <v>1.2459372160945392E-2</v>
      </c>
      <c r="F605">
        <v>-1.4732072792460471E-3</v>
      </c>
    </row>
    <row r="606" spans="1:6">
      <c r="A606">
        <v>1.411520060072502E-2</v>
      </c>
      <c r="B606">
        <v>3.4888829796411391E-2</v>
      </c>
      <c r="C606">
        <v>3.1029054779540655E-2</v>
      </c>
      <c r="D606">
        <v>1.711196335278653E-2</v>
      </c>
      <c r="E606">
        <v>3.5687928678262759E-2</v>
      </c>
      <c r="F606">
        <v>1.3868432224312777E-2</v>
      </c>
    </row>
    <row r="607" spans="1:6">
      <c r="A607">
        <v>-1.0155998073446693E-3</v>
      </c>
      <c r="B607">
        <v>-2.6041046932440581E-2</v>
      </c>
      <c r="C607">
        <v>-7.7723069142911716E-2</v>
      </c>
      <c r="D607">
        <v>1.0832031293491529E-2</v>
      </c>
      <c r="E607">
        <v>-8.5551101189995649E-3</v>
      </c>
      <c r="F607">
        <v>1.7753187047845342E-2</v>
      </c>
    </row>
    <row r="608" spans="1:6">
      <c r="A608">
        <v>-4.8435925357801501E-3</v>
      </c>
      <c r="B608">
        <v>-3.7026428674226675E-2</v>
      </c>
      <c r="C608">
        <v>-6.1620552456047806E-2</v>
      </c>
      <c r="D608">
        <v>-4.5598604823060551E-4</v>
      </c>
      <c r="E608">
        <v>-2.4209055453336847E-2</v>
      </c>
      <c r="F608">
        <v>-1.3154217434280358E-2</v>
      </c>
    </row>
    <row r="609" spans="1:6">
      <c r="A609">
        <v>-2.7821075462905021E-2</v>
      </c>
      <c r="B609">
        <v>-2.6608936633188418E-2</v>
      </c>
      <c r="C609">
        <v>-2.1056020910341089E-2</v>
      </c>
      <c r="D609">
        <v>-7.755542318137687E-3</v>
      </c>
      <c r="E609">
        <v>-2.1370648917393487E-2</v>
      </c>
      <c r="F609">
        <v>-3.1005486288937845E-2</v>
      </c>
    </row>
    <row r="610" spans="1:6">
      <c r="A610">
        <v>6.7371987691628998E-3</v>
      </c>
      <c r="B610">
        <v>1.1943186202569178E-2</v>
      </c>
      <c r="C610">
        <v>1.5642843867020417E-2</v>
      </c>
      <c r="D610">
        <v>7.3564011320663703E-3</v>
      </c>
      <c r="E610">
        <v>-5.0192339168064759E-4</v>
      </c>
      <c r="F610">
        <v>-3.1698403555392884E-2</v>
      </c>
    </row>
    <row r="611" spans="1:6">
      <c r="A611">
        <v>-3.7328126736776546E-2</v>
      </c>
      <c r="B611">
        <v>-4.5750775437422897E-2</v>
      </c>
      <c r="C611">
        <v>-3.230123449646416E-2</v>
      </c>
      <c r="D611">
        <v>-4.7924266317199704E-3</v>
      </c>
      <c r="E611">
        <v>-4.470126726332968E-2</v>
      </c>
      <c r="F611">
        <v>-7.8443624210646545E-2</v>
      </c>
    </row>
    <row r="612" spans="1:6">
      <c r="A612">
        <v>-1.4668398917058179E-3</v>
      </c>
      <c r="B612">
        <v>-8.7810471788976052E-3</v>
      </c>
      <c r="C612">
        <v>-3.3158331580408928E-2</v>
      </c>
      <c r="D612">
        <v>1.0318787054378165E-2</v>
      </c>
      <c r="E612">
        <v>1.6298546908156464E-2</v>
      </c>
      <c r="F612">
        <v>2.0107393835735454E-2</v>
      </c>
    </row>
    <row r="613" spans="1:6">
      <c r="A613">
        <v>4.5155521484979255E-2</v>
      </c>
      <c r="B613">
        <v>4.6534191769819433E-2</v>
      </c>
      <c r="C613">
        <v>0.17593597901004832</v>
      </c>
      <c r="D613">
        <v>0</v>
      </c>
      <c r="E613">
        <v>2.3280405268277793E-3</v>
      </c>
      <c r="F613">
        <v>1.8396842689842208E-2</v>
      </c>
    </row>
    <row r="614" spans="1:6">
      <c r="A614">
        <v>-3.6604884892123546E-2</v>
      </c>
      <c r="B614">
        <v>-0.14049437864321146</v>
      </c>
      <c r="C614">
        <v>-2.5567467565595026E-2</v>
      </c>
      <c r="D614">
        <v>-4.9931590437288786E-3</v>
      </c>
      <c r="E614">
        <v>-2.1677397381974939E-2</v>
      </c>
      <c r="F614">
        <v>3.2259185078231667E-4</v>
      </c>
    </row>
    <row r="615" spans="1:6">
      <c r="A615">
        <v>1.9666534751654474E-3</v>
      </c>
      <c r="B615">
        <v>1.7580894701449967E-3</v>
      </c>
      <c r="C615">
        <v>5.3175058347009418E-2</v>
      </c>
      <c r="D615">
        <v>-2.9881405451426479E-2</v>
      </c>
      <c r="E615">
        <v>1.4244371956502633E-2</v>
      </c>
      <c r="F615">
        <v>-3.8697837428853799E-3</v>
      </c>
    </row>
    <row r="616" spans="1:6">
      <c r="A616">
        <v>9.6223051279917815E-3</v>
      </c>
      <c r="B616">
        <v>-1.9799036144578785E-3</v>
      </c>
      <c r="C616">
        <v>4.2627479689587577E-3</v>
      </c>
      <c r="D616">
        <v>3.0567169586823706E-3</v>
      </c>
      <c r="E616">
        <v>3.8751487442240773E-2</v>
      </c>
      <c r="F616">
        <v>4.1761133522059568E-2</v>
      </c>
    </row>
    <row r="617" spans="1:6">
      <c r="A617">
        <v>4.1008429529622026E-2</v>
      </c>
      <c r="B617">
        <v>1.3480465122021279E-2</v>
      </c>
      <c r="C617">
        <v>5.3671674072874875E-2</v>
      </c>
      <c r="D617">
        <v>0</v>
      </c>
      <c r="E617">
        <v>3.0796250971416805E-2</v>
      </c>
      <c r="F617">
        <v>2.3927791458327796E-2</v>
      </c>
    </row>
    <row r="618" spans="1:6">
      <c r="A618">
        <v>-5.5716230414422308E-2</v>
      </c>
      <c r="B618">
        <v>-7.5610360060122006E-2</v>
      </c>
      <c r="C618">
        <v>-6.7723041623507507E-2</v>
      </c>
      <c r="D618">
        <v>4.9225795822760432E-3</v>
      </c>
      <c r="E618">
        <v>-2.9633224011165193E-2</v>
      </c>
      <c r="F618">
        <v>-4.5826926169287407E-2</v>
      </c>
    </row>
    <row r="619" spans="1:6">
      <c r="A619">
        <v>4.7271881869337395E-3</v>
      </c>
      <c r="B619">
        <v>-1.4041243465448772E-2</v>
      </c>
      <c r="C619">
        <v>-2.1653519404904564E-2</v>
      </c>
      <c r="D619">
        <v>8.6307565232164318E-3</v>
      </c>
      <c r="E619">
        <v>-9.2616120113508948E-3</v>
      </c>
      <c r="F619">
        <v>-6.043328870413589E-3</v>
      </c>
    </row>
    <row r="620" spans="1:6">
      <c r="A620">
        <v>-3.3189134133345455E-2</v>
      </c>
      <c r="B620">
        <v>-5.2133551609780615E-2</v>
      </c>
      <c r="C620">
        <v>-3.7100637245902068E-2</v>
      </c>
      <c r="D620">
        <v>-5.5503731058172967E-3</v>
      </c>
      <c r="E620">
        <v>-3.3350182543914308E-2</v>
      </c>
      <c r="F620">
        <v>-2.6239905852810219E-2</v>
      </c>
    </row>
    <row r="621" spans="1:6">
      <c r="A621">
        <v>1.6112042070076216E-2</v>
      </c>
      <c r="B621">
        <v>6.4344740145205748E-4</v>
      </c>
      <c r="C621">
        <v>7.3390089629832289E-3</v>
      </c>
      <c r="D621">
        <v>9.3022855312847597E-3</v>
      </c>
      <c r="E621">
        <v>1.1500254578052038E-2</v>
      </c>
      <c r="F621">
        <v>1.051591079425207E-2</v>
      </c>
    </row>
    <row r="622" spans="1:6">
      <c r="A622">
        <v>-5.1841298427718674E-2</v>
      </c>
      <c r="B622">
        <v>-3.2032252436342001E-2</v>
      </c>
      <c r="C622">
        <v>-4.5079632028726446E-2</v>
      </c>
      <c r="D622">
        <v>-1.5898555194352015E-2</v>
      </c>
      <c r="E622">
        <v>-3.6950823959768564E-2</v>
      </c>
      <c r="F622">
        <v>-1.5284554259043848E-2</v>
      </c>
    </row>
    <row r="623" spans="1:6">
      <c r="A623">
        <v>-2.6894123070355991E-2</v>
      </c>
      <c r="B623">
        <v>1.4790399445955282E-2</v>
      </c>
      <c r="C623">
        <v>1.3245734522471908E-2</v>
      </c>
      <c r="D623">
        <v>-1.4747350638229628E-2</v>
      </c>
      <c r="E623">
        <v>-4.5881356199234724E-2</v>
      </c>
      <c r="F623">
        <v>-2.4108371165067921E-2</v>
      </c>
    </row>
    <row r="624" spans="1:6">
      <c r="A624">
        <v>3.1916316131445965E-2</v>
      </c>
      <c r="B624">
        <v>5.7275559630809214E-2</v>
      </c>
      <c r="C624">
        <v>3.8590199785865975E-2</v>
      </c>
      <c r="D624">
        <v>0</v>
      </c>
      <c r="E624">
        <v>7.4521805435282751E-2</v>
      </c>
      <c r="F624">
        <v>3.9255505587683315E-2</v>
      </c>
    </row>
    <row r="625" spans="1:6">
      <c r="A625">
        <v>-1.0672234896540234E-2</v>
      </c>
      <c r="B625">
        <v>-1.9853159966388034E-2</v>
      </c>
      <c r="C625">
        <v>7.1493204901149632E-3</v>
      </c>
      <c r="D625">
        <v>-4.0548611630625064E-2</v>
      </c>
      <c r="E625">
        <v>-2.9050097770267791E-2</v>
      </c>
      <c r="F625">
        <v>2.2793964169327552E-3</v>
      </c>
    </row>
    <row r="626" spans="1:6">
      <c r="A626">
        <v>2.5422551049283371E-2</v>
      </c>
      <c r="B626">
        <v>4.113327670993927E-2</v>
      </c>
      <c r="C626">
        <v>1.2897430965217005E-2</v>
      </c>
      <c r="D626">
        <v>1.0748235866265388E-2</v>
      </c>
      <c r="E626">
        <v>2.6954303746046016E-2</v>
      </c>
      <c r="F626">
        <v>2.0467842657349467E-2</v>
      </c>
    </row>
    <row r="627" spans="1:6">
      <c r="A627">
        <v>-5.6419064905157024E-2</v>
      </c>
      <c r="B627">
        <v>-7.1561968821645339E-2</v>
      </c>
      <c r="C627">
        <v>-5.1228853302459076E-2</v>
      </c>
      <c r="D627">
        <v>5.9002635706327355E-2</v>
      </c>
      <c r="E627">
        <v>-5.9580053135066646E-2</v>
      </c>
      <c r="F627">
        <v>-2.6743037521046453E-2</v>
      </c>
    </row>
    <row r="628" spans="1:6">
      <c r="A628">
        <v>-2.4641470091615436E-2</v>
      </c>
      <c r="B628">
        <v>1.927851503946254E-3</v>
      </c>
      <c r="C628">
        <v>-4.9418017857416618E-3</v>
      </c>
      <c r="D628">
        <v>-3.3195216651306425E-2</v>
      </c>
      <c r="E628">
        <v>8.0937962979654721E-3</v>
      </c>
      <c r="F628">
        <v>-1.6356473077331346E-3</v>
      </c>
    </row>
    <row r="629" spans="1:6">
      <c r="A629">
        <v>1.7472857183520318E-3</v>
      </c>
      <c r="B629">
        <v>2.5345279027944034E-3</v>
      </c>
      <c r="C629">
        <v>1.1762246235222484E-2</v>
      </c>
      <c r="D629">
        <v>0</v>
      </c>
      <c r="E629">
        <v>-1.9933585639178908E-2</v>
      </c>
      <c r="F629">
        <v>7.5360907263248844E-3</v>
      </c>
    </row>
    <row r="630" spans="1:6">
      <c r="A630">
        <v>4.0119314884002E-2</v>
      </c>
      <c r="B630">
        <v>-3.1604873132373701E-4</v>
      </c>
      <c r="C630">
        <v>1.3898951623915634E-2</v>
      </c>
      <c r="D630">
        <v>2.4201494251925304E-3</v>
      </c>
      <c r="E630">
        <v>1.6949126852242591E-2</v>
      </c>
      <c r="F630">
        <v>2.1138168976651217E-2</v>
      </c>
    </row>
    <row r="631" spans="1:6">
      <c r="A631">
        <v>-1.9216174875173353E-2</v>
      </c>
      <c r="B631">
        <v>-3.2141106874876701E-2</v>
      </c>
      <c r="C631">
        <v>-7.6186094403222659E-2</v>
      </c>
      <c r="D631">
        <v>1.7251753938110292E-2</v>
      </c>
      <c r="E631">
        <v>-2.1944401894588461E-2</v>
      </c>
      <c r="F631">
        <v>4.2038295824526895E-2</v>
      </c>
    </row>
    <row r="632" spans="1:6">
      <c r="A632">
        <v>1.1401717576793313E-3</v>
      </c>
      <c r="B632">
        <v>2.5696484643544348E-2</v>
      </c>
      <c r="C632">
        <v>1.4066653872830237E-2</v>
      </c>
      <c r="D632">
        <v>-6.9220871263684369E-3</v>
      </c>
      <c r="E632">
        <v>2.1868838551160508E-2</v>
      </c>
      <c r="F632">
        <v>3.056141624520059E-3</v>
      </c>
    </row>
    <row r="633" spans="1:6">
      <c r="A633">
        <v>2.319934640314103E-2</v>
      </c>
      <c r="B633">
        <v>4.0294984026317371E-2</v>
      </c>
      <c r="C633">
        <v>4.243052230397093E-2</v>
      </c>
      <c r="D633">
        <v>-3.0122012057132941E-2</v>
      </c>
      <c r="E633">
        <v>4.0022069879265709E-2</v>
      </c>
      <c r="F633">
        <v>5.7891228325057664E-3</v>
      </c>
    </row>
    <row r="634" spans="1:6">
      <c r="A634">
        <v>4.0756827944774754E-2</v>
      </c>
      <c r="B634">
        <v>3.6632090537076278E-2</v>
      </c>
      <c r="C634">
        <v>1.8264363140834794E-2</v>
      </c>
      <c r="D634">
        <v>4.0040547504984758E-3</v>
      </c>
      <c r="E634">
        <v>3.0732381083506066E-2</v>
      </c>
      <c r="F634">
        <v>2.0599943827851463E-2</v>
      </c>
    </row>
    <row r="635" spans="1:6">
      <c r="A635">
        <v>-5.3462849779550847E-3</v>
      </c>
      <c r="B635">
        <v>4.3970098960888881E-2</v>
      </c>
      <c r="C635">
        <v>-7.6359655707487484E-3</v>
      </c>
      <c r="D635">
        <v>1.942941965152345E-2</v>
      </c>
      <c r="E635">
        <v>2.8519490549618887E-3</v>
      </c>
      <c r="F635">
        <v>-6.8268984831875157E-3</v>
      </c>
    </row>
    <row r="636" spans="1:6">
      <c r="A636">
        <v>-8.7325664469295461E-4</v>
      </c>
      <c r="B636">
        <v>1.2266043558968986E-2</v>
      </c>
      <c r="C636">
        <v>-2.5821111473978031E-2</v>
      </c>
      <c r="D636">
        <v>-7.6236279423503861E-3</v>
      </c>
      <c r="E636">
        <v>-1.0599785745001977E-2</v>
      </c>
      <c r="F636">
        <v>-9.5638274275570145E-3</v>
      </c>
    </row>
    <row r="637" spans="1:6">
      <c r="A637">
        <v>1.6811256388599594E-2</v>
      </c>
      <c r="B637">
        <v>3.1450347316826388E-2</v>
      </c>
      <c r="C637">
        <v>5.4177279761330022E-2</v>
      </c>
      <c r="D637">
        <v>0</v>
      </c>
      <c r="E637">
        <v>1.5678052166051559E-2</v>
      </c>
      <c r="F637">
        <v>6.9402002690106546E-3</v>
      </c>
    </row>
    <row r="638" spans="1:6">
      <c r="A638">
        <v>-3.8555671983656614E-2</v>
      </c>
      <c r="B638">
        <v>-2.5185075010396352E-2</v>
      </c>
      <c r="C638">
        <v>-4.0631609973692084E-2</v>
      </c>
      <c r="D638">
        <v>4.7508854146878221E-3</v>
      </c>
      <c r="E638">
        <v>-3.2415671156938441E-2</v>
      </c>
      <c r="F638">
        <v>-1.1986744488378553E-2</v>
      </c>
    </row>
    <row r="639" spans="1:6">
      <c r="A639">
        <v>5.2275793237566148E-3</v>
      </c>
      <c r="B639">
        <v>1.9942811932044391E-2</v>
      </c>
      <c r="C639">
        <v>1.8188494696448787E-2</v>
      </c>
      <c r="D639">
        <v>0</v>
      </c>
      <c r="E639">
        <v>5.8494905316306411E-3</v>
      </c>
      <c r="F639">
        <v>1.2435749976418276E-2</v>
      </c>
    </row>
    <row r="640" spans="1:6">
      <c r="A640">
        <v>1.7585986730220826E-2</v>
      </c>
      <c r="B640">
        <v>-1.434410598329916E-2</v>
      </c>
      <c r="C640">
        <v>7.2071763191763338E-3</v>
      </c>
      <c r="D640">
        <v>0</v>
      </c>
      <c r="E640">
        <v>1.4274279508692089E-2</v>
      </c>
      <c r="F640">
        <v>2.3965974956499103E-3</v>
      </c>
    </row>
    <row r="641" spans="1:6">
      <c r="A641">
        <v>-5.0434596656302455E-3</v>
      </c>
      <c r="B641">
        <v>-1.4796747967479651E-2</v>
      </c>
      <c r="C641">
        <v>5.0600819338639802E-3</v>
      </c>
      <c r="D641">
        <v>-1.9014123617216772E-2</v>
      </c>
      <c r="E641">
        <v>-1.7722041339714889E-2</v>
      </c>
      <c r="F641">
        <v>-2.8690995145843834E-2</v>
      </c>
    </row>
    <row r="642" spans="1:6">
      <c r="A642">
        <v>-3.5955743174013066E-2</v>
      </c>
      <c r="B642">
        <v>-4.1508483248060779E-2</v>
      </c>
      <c r="C642">
        <v>-6.4279897601097868E-2</v>
      </c>
      <c r="D642">
        <v>-5.7430646233113114E-3</v>
      </c>
      <c r="E642">
        <v>-2.7593572137620703E-2</v>
      </c>
      <c r="F642">
        <v>-2.2153912879966153E-2</v>
      </c>
    </row>
    <row r="643" spans="1:6">
      <c r="A643">
        <v>-3.862869992018636E-2</v>
      </c>
      <c r="B643">
        <v>-5.5962116987307464E-2</v>
      </c>
      <c r="C643">
        <v>-4.5815179347826085E-2</v>
      </c>
      <c r="D643">
        <v>0</v>
      </c>
      <c r="E643">
        <v>-4.474774557896477E-2</v>
      </c>
      <c r="F643">
        <v>-3.0522308311903501E-2</v>
      </c>
    </row>
    <row r="644" spans="1:6">
      <c r="A644">
        <v>-3.8284715861418683E-2</v>
      </c>
      <c r="B644">
        <v>-5.4537199187647878E-2</v>
      </c>
      <c r="C644">
        <v>-6.4418816136403101E-2</v>
      </c>
      <c r="D644">
        <v>6.6013471934041057E-3</v>
      </c>
      <c r="E644">
        <v>-7.7977767607338433E-2</v>
      </c>
      <c r="F644">
        <v>-4.5440312783011638E-3</v>
      </c>
    </row>
    <row r="645" spans="1:6">
      <c r="A645">
        <v>6.6726448772653768E-3</v>
      </c>
      <c r="B645">
        <v>-1.3118549495872656E-2</v>
      </c>
      <c r="C645">
        <v>-3.2265859986176926E-3</v>
      </c>
      <c r="D645">
        <v>1.5985286209136973E-2</v>
      </c>
      <c r="E645">
        <v>2.8500679894392089E-2</v>
      </c>
      <c r="F645">
        <v>1.5324422979810626E-2</v>
      </c>
    </row>
    <row r="646" spans="1:6">
      <c r="A646">
        <v>2.0111557013990033E-2</v>
      </c>
      <c r="B646">
        <v>5.2389796743032013E-2</v>
      </c>
      <c r="C646">
        <v>3.4324864944112132E-2</v>
      </c>
      <c r="D646">
        <v>-1.0791735744728137E-2</v>
      </c>
      <c r="E646">
        <v>2.9518160206033706E-2</v>
      </c>
      <c r="F646">
        <v>3.275528668330363E-2</v>
      </c>
    </row>
    <row r="647" spans="1:6">
      <c r="A647">
        <v>-3.9651603436820948E-2</v>
      </c>
      <c r="B647">
        <v>-3.7243373961983406E-2</v>
      </c>
      <c r="C647">
        <v>-5.0073874812853636E-2</v>
      </c>
      <c r="D647">
        <v>-2.334826516285049E-2</v>
      </c>
      <c r="E647">
        <v>-8.0748957551509237E-2</v>
      </c>
      <c r="F647">
        <v>-1.6480166218078574E-2</v>
      </c>
    </row>
    <row r="648" spans="1:6">
      <c r="A648">
        <v>1.1533338613154642E-2</v>
      </c>
      <c r="B648">
        <v>2.4696092043368978E-2</v>
      </c>
      <c r="C648">
        <v>1.7840555039490225E-2</v>
      </c>
      <c r="D648">
        <v>-1.1483435916948448E-2</v>
      </c>
      <c r="E648">
        <v>1.4640240046720487E-2</v>
      </c>
      <c r="F648">
        <v>-2.0866169297219739E-2</v>
      </c>
    </row>
    <row r="649" spans="1:6">
      <c r="A649">
        <v>3.2760486494505026E-2</v>
      </c>
      <c r="B649">
        <v>2.315947069140023E-2</v>
      </c>
      <c r="C649">
        <v>-4.0857467910789369E-2</v>
      </c>
      <c r="D649">
        <v>-3.6329074191441268E-2</v>
      </c>
      <c r="E649">
        <v>2.3839509146937221E-2</v>
      </c>
      <c r="F649">
        <v>6.974481328528781E-2</v>
      </c>
    </row>
    <row r="650" spans="1:6">
      <c r="A650">
        <v>-3.827164959039675E-3</v>
      </c>
      <c r="B650">
        <v>2.4843301435406584E-3</v>
      </c>
      <c r="C650">
        <v>-7.6408594528966089E-3</v>
      </c>
      <c r="D650">
        <v>-2.5206222738970441E-3</v>
      </c>
      <c r="E650">
        <v>5.8211825425626973E-3</v>
      </c>
      <c r="F650">
        <v>-1.448819547425062E-2</v>
      </c>
    </row>
    <row r="651" spans="1:6">
      <c r="A651">
        <v>2.1573615844486804E-2</v>
      </c>
      <c r="B651">
        <v>3.203308945478911E-2</v>
      </c>
      <c r="C651">
        <v>1.8607596332078424E-2</v>
      </c>
      <c r="D651">
        <v>1.0985384978035029E-4</v>
      </c>
      <c r="E651">
        <v>4.8736016067900678E-3</v>
      </c>
      <c r="F651">
        <v>-9.4946698566729104E-3</v>
      </c>
    </row>
    <row r="652" spans="1:6">
      <c r="A652">
        <v>2.4517555685601433E-2</v>
      </c>
      <c r="B652">
        <v>3.5752373963849449E-2</v>
      </c>
      <c r="C652">
        <v>7.1874040944881701E-2</v>
      </c>
      <c r="D652">
        <v>2.4387603680050551E-2</v>
      </c>
      <c r="E652">
        <v>5.5471263460591169E-2</v>
      </c>
      <c r="F652">
        <v>2.1335673988404302E-2</v>
      </c>
    </row>
    <row r="653" spans="1:6">
      <c r="A653">
        <v>0</v>
      </c>
      <c r="B653">
        <v>-2.7820694039332738E-2</v>
      </c>
      <c r="C653">
        <v>-3.9374646465099028E-3</v>
      </c>
      <c r="D653">
        <v>-1.6085797750925335E-2</v>
      </c>
      <c r="E653">
        <v>-5.4566443387621399E-3</v>
      </c>
      <c r="F653">
        <v>-3.3302902148112379E-3</v>
      </c>
    </row>
    <row r="654" spans="1:6">
      <c r="A654">
        <v>-2.9789924654006428E-2</v>
      </c>
      <c r="B654">
        <v>-5.1404336235609027E-2</v>
      </c>
      <c r="C654">
        <v>-5.197953708243741E-2</v>
      </c>
      <c r="D654">
        <v>-3.2695091062484583E-4</v>
      </c>
      <c r="E654">
        <v>-1.8481126723933872E-2</v>
      </c>
      <c r="F654">
        <v>2.4301522672502962E-3</v>
      </c>
    </row>
    <row r="655" spans="1:6">
      <c r="A655">
        <v>1.3024025482501589E-2</v>
      </c>
      <c r="B655">
        <v>1.4152662678721395E-2</v>
      </c>
      <c r="C655">
        <v>2.0288829611786241E-2</v>
      </c>
      <c r="D655">
        <v>1.4609639336130575E-2</v>
      </c>
      <c r="E655">
        <v>-1.5886998176932732E-2</v>
      </c>
      <c r="F655">
        <v>1.1818165084524379E-2</v>
      </c>
    </row>
    <row r="656" spans="1:6">
      <c r="A656">
        <v>-1.8027774319517964E-2</v>
      </c>
      <c r="B656">
        <v>-2.4880637621752522E-2</v>
      </c>
      <c r="C656">
        <v>-1.6408454112377013E-2</v>
      </c>
      <c r="D656">
        <v>-5.2653721134114928E-3</v>
      </c>
      <c r="E656">
        <v>-5.0523094316961115E-2</v>
      </c>
      <c r="F656">
        <v>-2.1563312142605207E-2</v>
      </c>
    </row>
    <row r="657" spans="1:6">
      <c r="A657">
        <v>1.6164256425465373E-2</v>
      </c>
      <c r="B657">
        <v>3.1541277012910873E-2</v>
      </c>
      <c r="C657">
        <v>-7.5658976744186202E-3</v>
      </c>
      <c r="D657">
        <v>-7.02170758258025E-3</v>
      </c>
      <c r="E657">
        <v>1.3538990269757356E-2</v>
      </c>
      <c r="F657">
        <v>3.0610186443413845E-4</v>
      </c>
    </row>
    <row r="658" spans="1:6">
      <c r="A658">
        <v>1.8930573864320843E-2</v>
      </c>
      <c r="B658">
        <v>3.596204884925247E-2</v>
      </c>
      <c r="C658">
        <v>5.0990458357748292E-2</v>
      </c>
      <c r="D658">
        <v>-2.6327284793792649E-2</v>
      </c>
      <c r="E658">
        <v>5.5918935737175879E-3</v>
      </c>
      <c r="F658">
        <v>-3.2741713056684385E-2</v>
      </c>
    </row>
    <row r="659" spans="1:6">
      <c r="A659">
        <v>9.6072350589717637E-3</v>
      </c>
      <c r="B659">
        <v>7.3127929515417467E-3</v>
      </c>
      <c r="C659">
        <v>9.39414936210059E-3</v>
      </c>
      <c r="D659">
        <v>1.2290478770522251E-2</v>
      </c>
      <c r="E659">
        <v>-3.3982165575931811E-2</v>
      </c>
      <c r="F659">
        <v>-1.4552381340016463E-2</v>
      </c>
    </row>
    <row r="660" spans="1:6">
      <c r="A660">
        <v>2.3999411687447125E-2</v>
      </c>
      <c r="B660">
        <v>1.7493221070703724E-2</v>
      </c>
      <c r="C660">
        <v>1.4254567609010449E-2</v>
      </c>
      <c r="D660">
        <v>-8.8302123935268817E-4</v>
      </c>
      <c r="E660">
        <v>4.4451403758955843E-2</v>
      </c>
      <c r="F660">
        <v>2.921355730419517E-2</v>
      </c>
    </row>
    <row r="661" spans="1:6">
      <c r="A661">
        <v>4.7147521273596116E-3</v>
      </c>
      <c r="B661">
        <v>-6.7910340102975697E-3</v>
      </c>
      <c r="C661">
        <v>-7.6078575107977331E-3</v>
      </c>
      <c r="D661">
        <v>1.1378826913059248E-2</v>
      </c>
      <c r="E661">
        <v>-1.0716402857591678E-2</v>
      </c>
      <c r="F661">
        <v>-1.4972006651076786E-2</v>
      </c>
    </row>
    <row r="662" spans="1:6">
      <c r="A662">
        <v>-1.475793025876404E-2</v>
      </c>
      <c r="B662">
        <v>-3.2802501014345675E-2</v>
      </c>
      <c r="C662">
        <v>-4.6816478030884845E-2</v>
      </c>
      <c r="D662">
        <v>3.3860535798848623E-3</v>
      </c>
      <c r="E662">
        <v>-4.4568158107276878E-2</v>
      </c>
      <c r="F662">
        <v>-5.6998362435590755E-3</v>
      </c>
    </row>
    <row r="663" spans="1:6">
      <c r="A663">
        <v>6.8336274198921299E-3</v>
      </c>
      <c r="B663">
        <v>-2.2639812080536892E-2</v>
      </c>
      <c r="C663">
        <v>2.3943945728635008E-3</v>
      </c>
      <c r="D663">
        <v>-8.7088684595856281E-3</v>
      </c>
      <c r="E663">
        <v>2.1379916375760422E-2</v>
      </c>
      <c r="F663">
        <v>-1.5923429114768073E-3</v>
      </c>
    </row>
    <row r="664" spans="1:6">
      <c r="A664">
        <v>-2.5364478274628732E-3</v>
      </c>
      <c r="B664">
        <v>1.0803891129794074E-2</v>
      </c>
      <c r="C664">
        <v>1.3474673523006242E-3</v>
      </c>
      <c r="D664">
        <v>-6.5894932043109034E-4</v>
      </c>
      <c r="E664">
        <v>6.0259542370526553E-3</v>
      </c>
      <c r="F664">
        <v>6.3798073378595888E-4</v>
      </c>
    </row>
    <row r="665" spans="1:6">
      <c r="A665">
        <v>2.0482282237129557E-2</v>
      </c>
      <c r="B665">
        <v>2.083288005737538E-3</v>
      </c>
      <c r="C665">
        <v>-3.3274217589020161E-2</v>
      </c>
      <c r="D665">
        <v>5.6044206663459217E-3</v>
      </c>
      <c r="E665">
        <v>-4.09824437053119E-3</v>
      </c>
      <c r="F665">
        <v>-3.2196411857268625E-2</v>
      </c>
    </row>
    <row r="666" spans="1:6">
      <c r="A666">
        <v>1.1450229469956108E-2</v>
      </c>
      <c r="B666">
        <v>2.6394342214435706E-2</v>
      </c>
      <c r="C666">
        <v>4.207525386760036E-2</v>
      </c>
      <c r="D666">
        <v>-4.2618270457485785E-2</v>
      </c>
      <c r="E666">
        <v>4.0519015354247845E-2</v>
      </c>
      <c r="F666">
        <v>9.5521242721059441E-3</v>
      </c>
    </row>
    <row r="667" spans="1:6">
      <c r="A667">
        <v>-2.0643276132343624E-2</v>
      </c>
      <c r="B667">
        <v>1.849396692662264E-3</v>
      </c>
      <c r="C667">
        <v>1.5361257110405369E-2</v>
      </c>
      <c r="D667">
        <v>1.5979592279211641E-3</v>
      </c>
      <c r="E667">
        <v>-7.6057928505596228E-3</v>
      </c>
      <c r="F667">
        <v>1.1745531968752276E-2</v>
      </c>
    </row>
    <row r="668" spans="1:6">
      <c r="A668">
        <v>2.6722073864787976E-2</v>
      </c>
      <c r="B668">
        <v>3.9117413166008808E-2</v>
      </c>
      <c r="C668">
        <v>5.1127209259755002E-2</v>
      </c>
      <c r="D668">
        <v>1.6866123235526054E-2</v>
      </c>
      <c r="E668">
        <v>5.4567867976539564E-2</v>
      </c>
      <c r="F668">
        <v>1.8058617023095858E-2</v>
      </c>
    </row>
    <row r="669" spans="1:6">
      <c r="A669">
        <v>1.3509727485272682E-2</v>
      </c>
      <c r="B669">
        <v>3.8575400038705743E-2</v>
      </c>
      <c r="C669">
        <v>4.1586056670759319E-2</v>
      </c>
      <c r="D669">
        <v>1.0198319976635561E-2</v>
      </c>
      <c r="E669">
        <v>1.046508849186667E-2</v>
      </c>
      <c r="F669">
        <v>-1.9955660131222852E-2</v>
      </c>
    </row>
    <row r="670" spans="1:6">
      <c r="A670">
        <v>1.5094408316246977E-2</v>
      </c>
      <c r="B670">
        <v>1.5150281383488284E-2</v>
      </c>
      <c r="C670">
        <v>4.3695451279579522E-4</v>
      </c>
      <c r="D670">
        <v>-1.1093829653712084E-2</v>
      </c>
      <c r="E670">
        <v>1.0644314044049086E-2</v>
      </c>
      <c r="F670">
        <v>1.260495391947436E-2</v>
      </c>
    </row>
    <row r="671" spans="1:6">
      <c r="A671">
        <v>-8.1109495507498686E-3</v>
      </c>
      <c r="B671">
        <v>-1.7732480568060982E-2</v>
      </c>
      <c r="C671">
        <v>-7.5885757229740225E-2</v>
      </c>
      <c r="D671">
        <v>0</v>
      </c>
      <c r="E671">
        <v>-1.3094206024495514E-2</v>
      </c>
      <c r="F671">
        <v>-1.3086365552322454E-2</v>
      </c>
    </row>
    <row r="672" spans="1:6">
      <c r="A672">
        <v>-7.3981892367864788E-3</v>
      </c>
      <c r="B672">
        <v>-1.0455799876748939E-2</v>
      </c>
      <c r="C672">
        <v>-1.5478288758119296E-2</v>
      </c>
      <c r="D672">
        <v>-1.2901080592620184E-2</v>
      </c>
      <c r="E672">
        <v>-4.3263330421156043E-3</v>
      </c>
      <c r="F672">
        <v>2.9430757751789827E-2</v>
      </c>
    </row>
    <row r="673" spans="1:6">
      <c r="A673">
        <v>-8.8262840108075391E-3</v>
      </c>
      <c r="B673">
        <v>-5.225359957283815E-2</v>
      </c>
      <c r="C673">
        <v>-4.5004502070369101E-2</v>
      </c>
      <c r="D673">
        <v>-3.4322078078762197E-2</v>
      </c>
      <c r="E673">
        <v>-3.418321269861524E-2</v>
      </c>
      <c r="F673">
        <v>-1.3509294134636196E-2</v>
      </c>
    </row>
    <row r="674" spans="1:6">
      <c r="A674">
        <v>3.4234450919540915E-2</v>
      </c>
      <c r="B674">
        <v>5.3653889968711566E-2</v>
      </c>
      <c r="C674">
        <v>6.5535710921861723E-2</v>
      </c>
      <c r="D674">
        <v>1.8006429471643326E-2</v>
      </c>
      <c r="E674">
        <v>4.0191991208100575E-2</v>
      </c>
      <c r="F674">
        <v>1.7516048877206591E-2</v>
      </c>
    </row>
    <row r="675" spans="1:6">
      <c r="A675">
        <v>3.5719284977930865E-3</v>
      </c>
      <c r="B675">
        <v>1.0829114567007414E-2</v>
      </c>
      <c r="C675">
        <v>-5.2246732489129255E-2</v>
      </c>
      <c r="D675">
        <v>3.9305312258330893E-3</v>
      </c>
      <c r="E675">
        <v>3.0565241604319837E-2</v>
      </c>
      <c r="F675">
        <v>-1.7527518432490452E-2</v>
      </c>
    </row>
    <row r="676" spans="1:6">
      <c r="A676">
        <v>3.2792996969856825E-2</v>
      </c>
      <c r="B676">
        <v>0.10361463938186644</v>
      </c>
      <c r="C676">
        <v>-1.0079610440022257E-2</v>
      </c>
      <c r="D676">
        <v>1.1745786092322463E-2</v>
      </c>
      <c r="E676">
        <v>1.4549507381515836E-2</v>
      </c>
      <c r="F676">
        <v>3.18583888212709E-4</v>
      </c>
    </row>
    <row r="677" spans="1:6">
      <c r="A677">
        <v>-6.1534212310753178E-3</v>
      </c>
      <c r="B677">
        <v>3.2604817323560464E-3</v>
      </c>
      <c r="C677">
        <v>5.2167628453765325E-3</v>
      </c>
      <c r="D677">
        <v>-3.300731668317014E-3</v>
      </c>
      <c r="E677">
        <v>1.4065087588053915E-2</v>
      </c>
      <c r="F677">
        <v>6.4968061434889535E-2</v>
      </c>
    </row>
    <row r="678" spans="1:6">
      <c r="A678">
        <v>-9.2874177886315135E-3</v>
      </c>
      <c r="B678">
        <v>-9.0848290795836339E-3</v>
      </c>
      <c r="C678">
        <v>1.6257675944499894E-3</v>
      </c>
      <c r="D678">
        <v>-4.3393406272038693E-3</v>
      </c>
      <c r="E678">
        <v>-1.7405422743695498E-2</v>
      </c>
      <c r="F678">
        <v>-2.9605159044924001E-2</v>
      </c>
    </row>
    <row r="679" spans="1:6">
      <c r="A679">
        <v>3.8247611588347219E-2</v>
      </c>
      <c r="B679">
        <v>3.9952294575065883E-2</v>
      </c>
      <c r="C679">
        <v>5.3748679021803136E-2</v>
      </c>
      <c r="D679">
        <v>-1.4910680220265871E-3</v>
      </c>
      <c r="E679">
        <v>3.2659879269806291E-2</v>
      </c>
      <c r="F679">
        <v>1.2326649944800705E-2</v>
      </c>
    </row>
    <row r="680" spans="1:6">
      <c r="A680">
        <v>-1.9261563601623566E-3</v>
      </c>
      <c r="B680">
        <v>2.1860686013168484E-2</v>
      </c>
      <c r="C680">
        <v>1.0485805500844769E-2</v>
      </c>
      <c r="D680">
        <v>1.7230080382131252E-3</v>
      </c>
      <c r="E680">
        <v>-2.8946772677916455E-2</v>
      </c>
      <c r="F680">
        <v>-4.2617458755562776E-3</v>
      </c>
    </row>
    <row r="681" spans="1:6">
      <c r="A681">
        <v>-1.3889911881802552E-3</v>
      </c>
      <c r="B681">
        <v>-1.2414981504489941E-2</v>
      </c>
      <c r="C681">
        <v>-2.0284961353141062E-2</v>
      </c>
      <c r="D681">
        <v>-4.4720029679955475E-3</v>
      </c>
      <c r="E681">
        <v>-4.6922074382715895E-3</v>
      </c>
      <c r="F681">
        <v>3.0571424119891777E-3</v>
      </c>
    </row>
    <row r="682" spans="1:6">
      <c r="A682">
        <v>-2.9029670087342696E-3</v>
      </c>
      <c r="B682">
        <v>-9.8721517782923707E-3</v>
      </c>
      <c r="C682">
        <v>1.879001245413181E-2</v>
      </c>
      <c r="D682">
        <v>1.0367378880311584E-3</v>
      </c>
      <c r="E682">
        <v>4.1597286291740643E-2</v>
      </c>
      <c r="F682">
        <v>3.9621788347106168E-3</v>
      </c>
    </row>
    <row r="683" spans="1:6">
      <c r="A683">
        <v>3.0324644082990737E-4</v>
      </c>
      <c r="B683">
        <v>-1.1333490816053504E-2</v>
      </c>
      <c r="C683">
        <v>-1.0102795888399352E-2</v>
      </c>
      <c r="D683">
        <v>-2.5313539381152106E-3</v>
      </c>
      <c r="E683">
        <v>-2.5026637100136861E-2</v>
      </c>
      <c r="F683">
        <v>1.5482739825227743E-2</v>
      </c>
    </row>
    <row r="684" spans="1:6">
      <c r="A684">
        <v>2.6194471126478325E-2</v>
      </c>
      <c r="B684">
        <v>3.5260828045261094E-2</v>
      </c>
      <c r="C684">
        <v>5.820920345463243E-2</v>
      </c>
      <c r="D684">
        <v>2.2724624254722547E-2</v>
      </c>
      <c r="E684">
        <v>3.6319022258343381E-2</v>
      </c>
      <c r="F684">
        <v>-4.7832949165228511E-3</v>
      </c>
    </row>
    <row r="685" spans="1:6">
      <c r="A685">
        <v>-4.4315054454587832E-3</v>
      </c>
      <c r="B685">
        <v>-1.4366829989952645E-2</v>
      </c>
      <c r="C685">
        <v>-4.7661266068438346E-3</v>
      </c>
      <c r="D685">
        <v>5.4138965317658272E-3</v>
      </c>
      <c r="E685">
        <v>1.3438736611876001E-2</v>
      </c>
      <c r="F685">
        <v>6.3082243110910152E-3</v>
      </c>
    </row>
    <row r="686" spans="1:6">
      <c r="A686">
        <v>2.1425581929072068E-2</v>
      </c>
      <c r="B686">
        <v>2.0691154868395678E-2</v>
      </c>
      <c r="C686">
        <v>1.6958673250361267E-2</v>
      </c>
      <c r="D686">
        <v>-1.1442630711745116E-2</v>
      </c>
      <c r="E686">
        <v>2.6521089957957322E-2</v>
      </c>
      <c r="F686">
        <v>3.2835989567996382E-3</v>
      </c>
    </row>
    <row r="687" spans="1:6">
      <c r="A687">
        <v>6.3334793691125491E-3</v>
      </c>
      <c r="B687">
        <v>-2.5775687374942624E-3</v>
      </c>
      <c r="C687">
        <v>2.1606592797782653E-3</v>
      </c>
      <c r="D687">
        <v>1.6681739740988855E-2</v>
      </c>
      <c r="E687">
        <v>-2.0263597030799607E-3</v>
      </c>
      <c r="F687">
        <v>-1.3686328911852175E-2</v>
      </c>
    </row>
    <row r="688" spans="1:6">
      <c r="A688">
        <v>-9.2373541131662851E-4</v>
      </c>
      <c r="B688">
        <v>1.1174787527751917E-2</v>
      </c>
      <c r="C688">
        <v>-7.8500636179449357E-3</v>
      </c>
      <c r="D688">
        <v>1.5627374527344973E-3</v>
      </c>
      <c r="E688">
        <v>-1.0406058090904668E-2</v>
      </c>
      <c r="F688">
        <v>7.5414774375373028E-3</v>
      </c>
    </row>
    <row r="689" spans="1:6">
      <c r="A689">
        <v>8.7846101236033203E-3</v>
      </c>
      <c r="B689">
        <v>-1.8510795817867076E-2</v>
      </c>
      <c r="C689">
        <v>-2.5742435918301387E-2</v>
      </c>
      <c r="D689">
        <v>-1.5713889635670553E-2</v>
      </c>
      <c r="E689">
        <v>-1.5132103376987782E-2</v>
      </c>
      <c r="F689">
        <v>-1.0778654254419706E-2</v>
      </c>
    </row>
    <row r="690" spans="1:6">
      <c r="A690">
        <v>-2.2917404305176081E-3</v>
      </c>
      <c r="B690">
        <v>1.4074383642179722E-3</v>
      </c>
      <c r="C690">
        <v>-1.0866570973981915E-3</v>
      </c>
      <c r="D690">
        <v>6.7935171256572335E-3</v>
      </c>
      <c r="E690">
        <v>8.3333515685650728E-3</v>
      </c>
      <c r="F690">
        <v>-5.523052277354612E-3</v>
      </c>
    </row>
    <row r="691" spans="1:6">
      <c r="A691">
        <v>-1.5101856054141383E-2</v>
      </c>
      <c r="B691">
        <v>-2.860159461837819E-2</v>
      </c>
      <c r="C691">
        <v>-3.8360224702617018E-2</v>
      </c>
      <c r="D691">
        <v>4.0485514549626345E-3</v>
      </c>
      <c r="E691">
        <v>2.5309962476654402E-2</v>
      </c>
      <c r="F691">
        <v>-1.8512838220369754E-2</v>
      </c>
    </row>
    <row r="692" spans="1:6">
      <c r="A692">
        <v>-2.3029297609136079E-2</v>
      </c>
      <c r="B692">
        <v>-3.6243906134526771E-2</v>
      </c>
      <c r="C692">
        <v>-2.9233173347033681E-2</v>
      </c>
      <c r="D692">
        <v>-3.3599626216274103E-4</v>
      </c>
      <c r="E692">
        <v>-2.8967467407837955E-2</v>
      </c>
      <c r="F692">
        <v>-2.8292738581220389E-3</v>
      </c>
    </row>
    <row r="693" spans="1:6">
      <c r="A693">
        <v>-2.0291218080793483E-3</v>
      </c>
      <c r="B693">
        <v>3.0025071085233446E-3</v>
      </c>
      <c r="C693">
        <v>-1.1898202786294942E-2</v>
      </c>
      <c r="D693">
        <v>2.8010950331200934E-3</v>
      </c>
      <c r="E693">
        <v>2.5946471064597354E-4</v>
      </c>
      <c r="F693">
        <v>-9.7730395446153917E-3</v>
      </c>
    </row>
    <row r="694" spans="1:6">
      <c r="A694">
        <v>1.7940125176298949E-3</v>
      </c>
      <c r="B694">
        <v>1.3471636486741545E-3</v>
      </c>
      <c r="C694">
        <v>1.3344882295668326E-2</v>
      </c>
      <c r="D694">
        <v>1.1620138071334551E-2</v>
      </c>
      <c r="E694">
        <v>1.789414149382873E-2</v>
      </c>
      <c r="F694">
        <v>-1.7828683909631882E-2</v>
      </c>
    </row>
    <row r="695" spans="1:6">
      <c r="A695">
        <v>1.492266028492728E-2</v>
      </c>
      <c r="B695">
        <v>2.600893813133931E-2</v>
      </c>
      <c r="C695">
        <v>3.3811124397008507E-2</v>
      </c>
      <c r="D695">
        <v>-1.2701594028258656E-2</v>
      </c>
      <c r="E695">
        <v>2.9044644066431813E-2</v>
      </c>
      <c r="F695">
        <v>1.0372702257965827E-2</v>
      </c>
    </row>
    <row r="696" spans="1:6">
      <c r="A696">
        <v>-3.769924388023127E-2</v>
      </c>
      <c r="B696">
        <v>-4.7567009379130387E-2</v>
      </c>
      <c r="C696">
        <v>-4.1474108552400191E-2</v>
      </c>
      <c r="D696">
        <v>6.4884786493053515E-3</v>
      </c>
      <c r="E696">
        <v>-2.8720076898148483E-2</v>
      </c>
      <c r="F696">
        <v>-9.9454183354064085E-3</v>
      </c>
    </row>
    <row r="697" spans="1:6">
      <c r="A697">
        <v>-1.3690264447002054E-2</v>
      </c>
      <c r="B697">
        <v>-7.3423097514339064E-3</v>
      </c>
      <c r="C697">
        <v>-1.6133026431777941E-2</v>
      </c>
      <c r="D697">
        <v>-1.3337860571267512E-2</v>
      </c>
      <c r="E697">
        <v>7.1375601947205602E-3</v>
      </c>
      <c r="F697">
        <v>9.0731997001765041E-3</v>
      </c>
    </row>
    <row r="698" spans="1:6">
      <c r="A698">
        <v>-1.5305442186186458E-2</v>
      </c>
      <c r="B698">
        <v>-8.1670163893144965E-3</v>
      </c>
      <c r="C698">
        <v>-1.26279702535399E-2</v>
      </c>
      <c r="D698">
        <v>5.5199275898654143E-3</v>
      </c>
      <c r="E698">
        <v>-7.3566383100658328E-3</v>
      </c>
      <c r="F698">
        <v>-7.0647484743229239E-3</v>
      </c>
    </row>
    <row r="699" spans="1:6">
      <c r="A699">
        <v>-1.0634868384209795E-2</v>
      </c>
      <c r="B699">
        <v>-1.5225658827799471E-2</v>
      </c>
      <c r="C699">
        <v>3.6714105708472777E-2</v>
      </c>
      <c r="D699">
        <v>-1.4003977067068685E-2</v>
      </c>
      <c r="E699">
        <v>-2.3511474784220665E-2</v>
      </c>
      <c r="F699">
        <v>-2.9108499469695515E-3</v>
      </c>
    </row>
    <row r="700" spans="1:6">
      <c r="A700">
        <v>4.7068564992864825E-3</v>
      </c>
      <c r="B700">
        <v>8.2827405920029573E-3</v>
      </c>
      <c r="C700">
        <v>1.4914430150377633E-2</v>
      </c>
      <c r="D700">
        <v>-1.4316580543671575E-2</v>
      </c>
      <c r="E700">
        <v>9.1600225098766863E-3</v>
      </c>
      <c r="F700">
        <v>-1.4596078094072817E-2</v>
      </c>
    </row>
    <row r="701" spans="1:6">
      <c r="A701">
        <v>-1.3611315906456811E-2</v>
      </c>
      <c r="B701">
        <v>-2.4252699108120446E-3</v>
      </c>
      <c r="C701">
        <v>-3.0478918538468069E-2</v>
      </c>
      <c r="D701">
        <v>5.7641468135649632E-4</v>
      </c>
      <c r="E701">
        <v>-2.3339735388697713E-3</v>
      </c>
      <c r="F701">
        <v>6.9124158135429603E-3</v>
      </c>
    </row>
    <row r="702" spans="1:6">
      <c r="A702">
        <v>-8.2149721428035338E-3</v>
      </c>
      <c r="B702">
        <v>-1.0979538687482804E-2</v>
      </c>
      <c r="C702">
        <v>-1.1102881251745411E-2</v>
      </c>
      <c r="D702">
        <v>-5.0692087818514642E-3</v>
      </c>
      <c r="E702">
        <v>6.2384373948107807E-3</v>
      </c>
      <c r="F702">
        <v>5.5573104206927404E-3</v>
      </c>
    </row>
    <row r="703" spans="1:6">
      <c r="A703">
        <v>9.2537464908042377E-3</v>
      </c>
      <c r="B703">
        <v>2.6722662542838282E-2</v>
      </c>
      <c r="C703">
        <v>1.1669017797925507E-2</v>
      </c>
      <c r="D703">
        <v>3.2422810250662959E-3</v>
      </c>
      <c r="E703">
        <v>3.6166409445759218E-2</v>
      </c>
      <c r="F703">
        <v>-1.2353619859623022E-2</v>
      </c>
    </row>
    <row r="704" spans="1:6">
      <c r="A704">
        <v>-9.6177869673574889E-3</v>
      </c>
      <c r="B704">
        <v>2.6259732043860673E-3</v>
      </c>
      <c r="C704">
        <v>1.0412114286502572E-2</v>
      </c>
      <c r="D704">
        <v>-1.5581763109811075E-2</v>
      </c>
      <c r="E704">
        <v>9.7233501982008086E-3</v>
      </c>
      <c r="F704">
        <v>6.254035056226348E-3</v>
      </c>
    </row>
    <row r="705" spans="1:6">
      <c r="A705">
        <v>1.8839669838863093E-2</v>
      </c>
      <c r="B705">
        <v>2.6575233507728946E-2</v>
      </c>
      <c r="C705">
        <v>4.3749204538432673E-2</v>
      </c>
      <c r="D705">
        <v>-6.8002892392846626E-3</v>
      </c>
      <c r="E705">
        <v>1.9506142800400195E-2</v>
      </c>
      <c r="F705">
        <v>1.0794906385614755E-2</v>
      </c>
    </row>
    <row r="706" spans="1:6">
      <c r="A706">
        <v>3.8508118122198898E-2</v>
      </c>
      <c r="B706">
        <v>2.3861280892585546E-2</v>
      </c>
      <c r="C706">
        <v>-1.1231865606805558E-3</v>
      </c>
      <c r="D706">
        <v>4.2497602560429559E-3</v>
      </c>
      <c r="E706">
        <v>1.8406356397395074E-2</v>
      </c>
      <c r="F706">
        <v>1.8446611573389893E-2</v>
      </c>
    </row>
    <row r="707" spans="1:6">
      <c r="A707">
        <v>-5.8679578695482792E-2</v>
      </c>
      <c r="B707">
        <v>-7.0575281874135976E-2</v>
      </c>
      <c r="C707">
        <v>-9.3690822349456804E-2</v>
      </c>
      <c r="D707">
        <v>-9.168893926823074E-3</v>
      </c>
      <c r="E707">
        <v>-3.6147443456782336E-2</v>
      </c>
      <c r="F707">
        <v>-3.1458524759711337E-2</v>
      </c>
    </row>
    <row r="708" spans="1:6">
      <c r="A708">
        <v>9.5553031940582844E-3</v>
      </c>
      <c r="B708">
        <v>1.3641405141145091E-2</v>
      </c>
      <c r="C708">
        <v>-1.0840488119882252E-2</v>
      </c>
      <c r="D708">
        <v>-1.3999295105360465E-2</v>
      </c>
      <c r="E708">
        <v>2.2205286503025334E-3</v>
      </c>
      <c r="F708">
        <v>-4.9213215549543943E-3</v>
      </c>
    </row>
    <row r="709" spans="1:6">
      <c r="A709">
        <v>-1.8929629824241734E-2</v>
      </c>
      <c r="B709">
        <v>-1.7658529342858165E-2</v>
      </c>
      <c r="C709">
        <v>-1.2675764094039921E-2</v>
      </c>
      <c r="D709">
        <v>3.6939045384933422E-2</v>
      </c>
      <c r="E709">
        <v>9.8471503441022179E-4</v>
      </c>
      <c r="F709">
        <v>1.121007717779432E-2</v>
      </c>
    </row>
    <row r="710" spans="1:6">
      <c r="A710">
        <v>-1.0960312910491599E-2</v>
      </c>
      <c r="B710">
        <v>-2.177700365677071E-2</v>
      </c>
      <c r="C710">
        <v>-2.1798795951879724E-2</v>
      </c>
      <c r="D710">
        <v>-2.1002572102828965E-2</v>
      </c>
      <c r="E710">
        <v>-1.6969847678309002E-2</v>
      </c>
      <c r="F710">
        <v>-6.8470908749185266E-3</v>
      </c>
    </row>
    <row r="711" spans="1:6">
      <c r="A711">
        <v>2.5082834577592861E-2</v>
      </c>
      <c r="B711">
        <v>9.1476160377852445E-3</v>
      </c>
      <c r="C711">
        <v>1.1825901174251863E-2</v>
      </c>
      <c r="D711">
        <v>2.3705242563825113E-3</v>
      </c>
      <c r="E711">
        <v>3.5526520051680999E-2</v>
      </c>
      <c r="F711">
        <v>2.62646578801351E-3</v>
      </c>
    </row>
    <row r="712" spans="1:6">
      <c r="A712">
        <v>1.5665616448733433E-2</v>
      </c>
      <c r="B712">
        <v>-1.9813909198976076E-2</v>
      </c>
      <c r="C712">
        <v>-1.3038832237837195E-2</v>
      </c>
      <c r="D712">
        <v>-1.6436095187750133E-2</v>
      </c>
      <c r="E712">
        <v>-5.6293803081763127E-2</v>
      </c>
      <c r="F712">
        <v>-4.911652687881185E-3</v>
      </c>
    </row>
    <row r="713" spans="1:6">
      <c r="A713">
        <v>-2.0267698772965748E-2</v>
      </c>
      <c r="B713">
        <v>-2.987151927536591E-2</v>
      </c>
      <c r="C713">
        <v>-2.7175036680814335E-2</v>
      </c>
      <c r="D713">
        <v>7.2132181125266204E-3</v>
      </c>
      <c r="E713">
        <v>-3.5330160558068258E-2</v>
      </c>
      <c r="F713">
        <v>-3.0602217203058668E-2</v>
      </c>
    </row>
    <row r="714" spans="1:6">
      <c r="A714">
        <v>-6.3751767582496122E-3</v>
      </c>
      <c r="B714">
        <v>-1.0376269526098714E-2</v>
      </c>
      <c r="C714">
        <v>4.925499751108342E-3</v>
      </c>
      <c r="D714">
        <v>6.3260992897742341E-3</v>
      </c>
      <c r="E714">
        <v>-7.9618496880498046E-3</v>
      </c>
      <c r="F714">
        <v>-8.1466766350957176E-3</v>
      </c>
    </row>
    <row r="715" spans="1:6">
      <c r="A715">
        <v>-1.5123899309457567E-2</v>
      </c>
      <c r="B715">
        <v>-3.0091203309030701E-2</v>
      </c>
      <c r="C715">
        <v>-1.6874407519109069E-2</v>
      </c>
      <c r="D715">
        <v>4.6139237020804247E-2</v>
      </c>
      <c r="E715">
        <v>-5.08293414996418E-2</v>
      </c>
      <c r="F715">
        <v>-3.6276509246034094E-2</v>
      </c>
    </row>
    <row r="716" spans="1:6">
      <c r="A716">
        <v>2.2604208205392329E-3</v>
      </c>
      <c r="B716">
        <v>1.204080692600451E-2</v>
      </c>
      <c r="C716">
        <v>-2.8772942702857573E-2</v>
      </c>
      <c r="D716">
        <v>-1.0884360881771693E-2</v>
      </c>
      <c r="E716">
        <v>-1.2401309128297511E-2</v>
      </c>
      <c r="F716">
        <v>-3.9772617626754658E-2</v>
      </c>
    </row>
    <row r="717" spans="1:6">
      <c r="A717">
        <v>6.566173851830337E-3</v>
      </c>
      <c r="B717">
        <v>-6.4263828671058398E-3</v>
      </c>
      <c r="C717">
        <v>-1.4446000383002144E-2</v>
      </c>
      <c r="D717">
        <v>-1.3525912756147673E-2</v>
      </c>
      <c r="E717">
        <v>-9.4177745800916313E-3</v>
      </c>
      <c r="F717">
        <v>-1.3313688745568264E-2</v>
      </c>
    </row>
    <row r="718" spans="1:6">
      <c r="A718">
        <v>-1.2651609744829817E-2</v>
      </c>
      <c r="B718">
        <v>3.1465762382107743E-2</v>
      </c>
      <c r="C718">
        <v>5.3645887811572424E-2</v>
      </c>
      <c r="D718">
        <v>8.1339066467380761E-3</v>
      </c>
      <c r="E718">
        <v>1.5557454525719105E-2</v>
      </c>
      <c r="F718">
        <v>-3.7481463251448632E-3</v>
      </c>
    </row>
    <row r="719" spans="1:6">
      <c r="A719">
        <v>-4.911901084929593E-2</v>
      </c>
      <c r="B719">
        <v>-2.7201075718988554E-2</v>
      </c>
      <c r="C719">
        <v>-3.6720549136921687E-2</v>
      </c>
      <c r="D719">
        <v>3.6883419924420568E-3</v>
      </c>
      <c r="E719">
        <v>-5.6453979690566869E-2</v>
      </c>
      <c r="F719">
        <v>-2.0692241816663626E-2</v>
      </c>
    </row>
    <row r="720" spans="1:6">
      <c r="A720">
        <v>-3.0039295489742379E-2</v>
      </c>
      <c r="B720">
        <v>-1.5679468231372784E-2</v>
      </c>
      <c r="C720">
        <v>-5.3515943009575517E-3</v>
      </c>
      <c r="D720">
        <v>-3.4448489878413646E-4</v>
      </c>
      <c r="E720">
        <v>-3.5177349936771352E-2</v>
      </c>
      <c r="F720">
        <v>1.5368121101224652E-3</v>
      </c>
    </row>
    <row r="721" spans="1:6">
      <c r="A721">
        <v>3.0752515316146534E-2</v>
      </c>
      <c r="B721">
        <v>2.5486699115044198E-2</v>
      </c>
      <c r="C721">
        <v>2.1594989321675584E-2</v>
      </c>
      <c r="D721">
        <v>-1.2866226956094517E-2</v>
      </c>
      <c r="E721">
        <v>2.4306577228258019E-2</v>
      </c>
      <c r="F721">
        <v>8.4387566342971621E-3</v>
      </c>
    </row>
    <row r="722" spans="1:6">
      <c r="A722">
        <v>2.562315642950086E-2</v>
      </c>
      <c r="B722">
        <v>4.4960296296866487E-2</v>
      </c>
      <c r="C722">
        <v>1.2048178255189557E-2</v>
      </c>
      <c r="D722">
        <v>-1.1636709405093981E-4</v>
      </c>
      <c r="E722">
        <v>8.9138959482251812E-2</v>
      </c>
      <c r="F722">
        <v>5.5154062848888241E-2</v>
      </c>
    </row>
    <row r="723" spans="1:6">
      <c r="A723">
        <v>2.0532678860012421E-3</v>
      </c>
      <c r="B723">
        <v>-1.1561566159437042E-3</v>
      </c>
      <c r="C723">
        <v>-9.267201377724632E-3</v>
      </c>
      <c r="D723">
        <v>2.2113855004686211E-3</v>
      </c>
      <c r="E723">
        <v>-2.6815538017172957E-2</v>
      </c>
      <c r="F723">
        <v>-2.6315799641787541E-2</v>
      </c>
    </row>
    <row r="724" spans="1:6">
      <c r="A724">
        <v>-6.6258012247659703E-3</v>
      </c>
      <c r="B724">
        <v>-5.3740720638463246E-3</v>
      </c>
      <c r="C724">
        <v>6.4765435739411181E-4</v>
      </c>
      <c r="D724">
        <v>-2.0206699582238419E-2</v>
      </c>
      <c r="E724">
        <v>-6.0274515903598891E-3</v>
      </c>
      <c r="F724">
        <v>-2.2954442152261167E-2</v>
      </c>
    </row>
    <row r="725" spans="1:6">
      <c r="A725">
        <v>-3.6718530871182598E-2</v>
      </c>
      <c r="B725">
        <v>-4.7714088585683712E-2</v>
      </c>
      <c r="C725">
        <v>-4.0411373532180828E-2</v>
      </c>
      <c r="D725">
        <v>-1.7778838192667235E-2</v>
      </c>
      <c r="E725">
        <v>-2.9165492908243329E-2</v>
      </c>
      <c r="F725">
        <v>-9.0943946296709877E-3</v>
      </c>
    </row>
    <row r="726" spans="1:6">
      <c r="A726">
        <v>2.355626677857714E-3</v>
      </c>
      <c r="B726">
        <v>-7.7688548842327343E-3</v>
      </c>
      <c r="C726">
        <v>2.5477407841381083E-3</v>
      </c>
      <c r="D726">
        <v>-1.2067059603177444E-2</v>
      </c>
      <c r="E726">
        <v>-3.9559908475201411E-2</v>
      </c>
      <c r="F726">
        <v>-1.5678828329124261E-2</v>
      </c>
    </row>
    <row r="727" spans="1:6">
      <c r="A727">
        <v>-1.0255075751120946E-2</v>
      </c>
      <c r="B727">
        <v>-1.2844189545952234E-2</v>
      </c>
      <c r="C727">
        <v>-3.9240602994874196E-2</v>
      </c>
      <c r="D727">
        <v>-1.8443873967082358E-2</v>
      </c>
      <c r="E727">
        <v>-6.1937953937271084E-3</v>
      </c>
      <c r="F727">
        <v>-2.4863985811400924E-2</v>
      </c>
    </row>
    <row r="728" spans="1:6">
      <c r="A728">
        <v>-4.6049969838799498E-3</v>
      </c>
      <c r="B728">
        <v>6.1492113550416505E-3</v>
      </c>
      <c r="C728">
        <v>-8.0908126391450175E-3</v>
      </c>
      <c r="D728">
        <v>-6.8442921133237133E-3</v>
      </c>
      <c r="E728">
        <v>3.427909955732833E-3</v>
      </c>
      <c r="F728">
        <v>-3.5855401675085607E-3</v>
      </c>
    </row>
    <row r="729" spans="1:6">
      <c r="A729">
        <v>3.3613101823657177E-2</v>
      </c>
      <c r="B729">
        <v>-3.2772630066029151E-3</v>
      </c>
      <c r="C729">
        <v>2.1882298039215708E-2</v>
      </c>
      <c r="D729">
        <v>1.3657529089964315E-2</v>
      </c>
      <c r="E729">
        <v>1.7391204785640602E-2</v>
      </c>
      <c r="F729">
        <v>5.2378949147640741E-2</v>
      </c>
    </row>
    <row r="730" spans="1:6">
      <c r="A730">
        <v>-3.2240220064658986E-2</v>
      </c>
      <c r="B730">
        <v>-5.0031076602071289E-2</v>
      </c>
      <c r="C730">
        <v>-2.7093339394069993E-2</v>
      </c>
      <c r="D730">
        <v>-1.6070054641366127E-3</v>
      </c>
      <c r="E730">
        <v>3.9682905514855094E-3</v>
      </c>
      <c r="F730">
        <v>-1.8996981621647646E-2</v>
      </c>
    </row>
    <row r="731" spans="1:6">
      <c r="A731">
        <v>2.9122703383526183E-2</v>
      </c>
      <c r="B731">
        <v>6.4452749028012235E-2</v>
      </c>
      <c r="C731">
        <v>5.7431294455170478E-2</v>
      </c>
      <c r="D731">
        <v>3.5037735906692902E-2</v>
      </c>
      <c r="E731">
        <v>2.0675077275334797E-2</v>
      </c>
      <c r="F731">
        <v>3.8729627824471979E-2</v>
      </c>
    </row>
    <row r="732" spans="1:6">
      <c r="A732">
        <v>9.4093965350972031E-3</v>
      </c>
      <c r="B732">
        <v>2.2585464253576992E-2</v>
      </c>
      <c r="C732">
        <v>-9.2508957382593238E-3</v>
      </c>
      <c r="D732">
        <v>-6.4593306353665225E-3</v>
      </c>
      <c r="E732">
        <v>2.0256277179341309E-2</v>
      </c>
      <c r="F732">
        <v>-4.4741534850371023E-3</v>
      </c>
    </row>
    <row r="733" spans="1:6">
      <c r="A733">
        <v>7.6521457728895292E-4</v>
      </c>
      <c r="B733">
        <v>-1.1086292445116164E-2</v>
      </c>
      <c r="C733">
        <v>3.2378990232402316E-3</v>
      </c>
      <c r="D733">
        <v>-7.1032519953400097E-3</v>
      </c>
      <c r="E733">
        <v>-1.8102232291617115E-2</v>
      </c>
      <c r="F733">
        <v>-2.2472913256867955E-3</v>
      </c>
    </row>
    <row r="734" spans="1:6">
      <c r="A734">
        <v>-3.2669570835455186E-3</v>
      </c>
      <c r="B734">
        <v>1.5642652298601956E-3</v>
      </c>
      <c r="C734">
        <v>-1.27598667795501E-2</v>
      </c>
      <c r="D734">
        <v>-3.8801992113334238E-3</v>
      </c>
      <c r="E734">
        <v>-5.6500434877494454E-3</v>
      </c>
      <c r="F734">
        <v>-7.5069045980169502E-4</v>
      </c>
    </row>
    <row r="735" spans="1:6">
      <c r="A735">
        <v>2.7059011367259522E-2</v>
      </c>
      <c r="B735">
        <v>3.5314533622559541E-2</v>
      </c>
      <c r="C735">
        <v>-1.1556329442380719E-2</v>
      </c>
      <c r="D735">
        <v>3.4084404911125521E-3</v>
      </c>
      <c r="E735">
        <v>4.6650973187324363E-2</v>
      </c>
      <c r="F735">
        <v>2.2539404216350034E-2</v>
      </c>
    </row>
    <row r="736" spans="1:6">
      <c r="A736">
        <v>1.4802741573899825E-2</v>
      </c>
      <c r="B736">
        <v>4.1904123365739121E-3</v>
      </c>
      <c r="C736">
        <v>-2.2305515818226151E-3</v>
      </c>
      <c r="D736">
        <v>-1.455869475770144E-3</v>
      </c>
      <c r="E736">
        <v>2.0571496250832766E-2</v>
      </c>
      <c r="F736">
        <v>-1.0286515235053861E-2</v>
      </c>
    </row>
    <row r="737" spans="1:6">
      <c r="A737">
        <v>1.9337635701941247E-2</v>
      </c>
      <c r="B737">
        <v>6.5097479552662652E-3</v>
      </c>
      <c r="C737">
        <v>6.0052373881804177E-2</v>
      </c>
      <c r="D737">
        <v>-1.7008595050941322E-3</v>
      </c>
      <c r="E737">
        <v>3.6114048298109047E-2</v>
      </c>
      <c r="F737">
        <v>-4.6399297598592848E-2</v>
      </c>
    </row>
    <row r="738" spans="1:6">
      <c r="A738">
        <v>-1.9627175829202481E-2</v>
      </c>
      <c r="B738">
        <v>-4.0961808307824366E-2</v>
      </c>
      <c r="C738">
        <v>-5.5923120352087907E-2</v>
      </c>
      <c r="D738">
        <v>1.2900202513384862E-2</v>
      </c>
      <c r="E738">
        <v>2.2966891381253962E-2</v>
      </c>
      <c r="F738">
        <v>8.5634548878033012E-3</v>
      </c>
    </row>
    <row r="739" spans="1:6">
      <c r="A739">
        <v>-3.046532538300073E-2</v>
      </c>
      <c r="B739">
        <v>-4.063638974108974E-2</v>
      </c>
      <c r="C739">
        <v>-0.24557081559855409</v>
      </c>
      <c r="D739">
        <v>5.7670087202914555E-3</v>
      </c>
      <c r="E739">
        <v>7.9237560716780564E-3</v>
      </c>
      <c r="F739">
        <v>5.0174199884336357E-3</v>
      </c>
    </row>
    <row r="740" spans="1:6">
      <c r="A740">
        <v>7.5552502371576846E-2</v>
      </c>
      <c r="B740">
        <v>-6.8042493403411064E-2</v>
      </c>
      <c r="C740">
        <v>1.2864968085256834E-2</v>
      </c>
      <c r="D740">
        <v>1.6963307232561009E-2</v>
      </c>
      <c r="E740">
        <v>1.8081816609044177E-2</v>
      </c>
      <c r="F740">
        <v>-4.2242602368552928E-3</v>
      </c>
    </row>
    <row r="741" spans="1:6">
      <c r="A741">
        <v>-1.541038820849161E-2</v>
      </c>
      <c r="B741">
        <v>-9.3801562951297823E-3</v>
      </c>
      <c r="C741">
        <v>-6.0887028051018977E-2</v>
      </c>
      <c r="D741">
        <v>1.1755354100251303E-4</v>
      </c>
      <c r="E741">
        <v>1.0296097161636597E-2</v>
      </c>
      <c r="F741">
        <v>-7.713693937604349E-4</v>
      </c>
    </row>
    <row r="742" spans="1:6">
      <c r="A742">
        <v>-1.7542659981297337E-2</v>
      </c>
      <c r="B742">
        <v>-5.5154245311318961E-2</v>
      </c>
      <c r="C742">
        <v>2.189773413921281E-2</v>
      </c>
      <c r="D742">
        <v>1.2332649010068586E-2</v>
      </c>
      <c r="E742">
        <v>2.5476890386990636E-3</v>
      </c>
      <c r="F742">
        <v>2.0455476230464953E-2</v>
      </c>
    </row>
    <row r="743" spans="1:6">
      <c r="A743">
        <v>-3.7304958581284908E-2</v>
      </c>
      <c r="B743">
        <v>-4.8248764869834093E-2</v>
      </c>
      <c r="C743">
        <v>-4.8949539357653449E-2</v>
      </c>
      <c r="D743">
        <v>2.9005420843639662E-3</v>
      </c>
      <c r="E743">
        <v>-2.1092629704400956E-2</v>
      </c>
      <c r="F743">
        <v>-1.2859284336726784E-2</v>
      </c>
    </row>
    <row r="744" spans="1:6">
      <c r="A744">
        <v>-4.2405197218577273E-2</v>
      </c>
      <c r="B744">
        <v>-3.061224390103412E-2</v>
      </c>
      <c r="C744">
        <v>-1.8003059222409412E-2</v>
      </c>
      <c r="D744">
        <v>3.3549546386837381E-3</v>
      </c>
      <c r="E744">
        <v>-2.5967835493712066E-4</v>
      </c>
      <c r="F744">
        <v>-8.0459874433725931E-3</v>
      </c>
    </row>
    <row r="745" spans="1:6">
      <c r="A745">
        <v>-1.947195802113888E-3</v>
      </c>
      <c r="B745">
        <v>1.8812989289597182E-2</v>
      </c>
      <c r="C745">
        <v>2.1144943374426184E-2</v>
      </c>
      <c r="D745">
        <v>1.8563266710116544E-2</v>
      </c>
      <c r="E745">
        <v>1.2723977315480361E-2</v>
      </c>
      <c r="F745">
        <v>8.767854997461777E-2</v>
      </c>
    </row>
    <row r="746" spans="1:6">
      <c r="A746">
        <v>3.9022148148590841E-3</v>
      </c>
      <c r="B746">
        <v>-4.946185811842585E-3</v>
      </c>
      <c r="C746">
        <v>6.5315562668624594E-2</v>
      </c>
      <c r="D746">
        <v>3.8488431267178491E-3</v>
      </c>
      <c r="E746">
        <v>1.0000013726712442E-2</v>
      </c>
      <c r="F746">
        <v>-2.0596536167203694E-2</v>
      </c>
    </row>
    <row r="747" spans="1:6">
      <c r="A747">
        <v>4.1751077461871233E-3</v>
      </c>
      <c r="B747">
        <v>-6.0752900262376341E-3</v>
      </c>
      <c r="C747">
        <v>-2.5847807838629278E-3</v>
      </c>
      <c r="D747">
        <v>3.0446103537418168E-3</v>
      </c>
      <c r="E747">
        <v>-8.6317762853079794E-3</v>
      </c>
      <c r="F747">
        <v>5.438714314145221E-3</v>
      </c>
    </row>
    <row r="748" spans="1:6">
      <c r="A748">
        <v>-3.3189954767501417E-2</v>
      </c>
      <c r="B748">
        <v>-4.26761932870795E-2</v>
      </c>
      <c r="C748">
        <v>5.1829583789472444E-2</v>
      </c>
      <c r="D748">
        <v>1.1916820684085172E-2</v>
      </c>
      <c r="E748">
        <v>-2.5352025459267069E-2</v>
      </c>
      <c r="F748">
        <v>-2.1276587520696055E-2</v>
      </c>
    </row>
    <row r="749" spans="1:6">
      <c r="A749">
        <v>8.8974608927859133E-2</v>
      </c>
      <c r="B749">
        <v>0.12177847831180033</v>
      </c>
      <c r="C749">
        <v>0.10249336648769725</v>
      </c>
      <c r="D749">
        <v>7.6657777324617982E-3</v>
      </c>
      <c r="E749">
        <v>4.4140898840174136E-2</v>
      </c>
      <c r="F749">
        <v>2.616067965881208E-2</v>
      </c>
    </row>
    <row r="750" spans="1:6">
      <c r="A750">
        <v>1.9268531043407311E-2</v>
      </c>
      <c r="B750">
        <v>4.3050855108688557E-2</v>
      </c>
      <c r="C750">
        <v>1.0279735131499157E-2</v>
      </c>
      <c r="D750">
        <v>4.4101686050967981E-3</v>
      </c>
      <c r="E750">
        <v>3.4725717084799657E-2</v>
      </c>
      <c r="F750">
        <v>7.1812902668872969E-3</v>
      </c>
    </row>
    <row r="751" spans="1:6">
      <c r="A751">
        <v>-9.4855522689871741E-3</v>
      </c>
      <c r="B751">
        <v>-2.2819753717434721E-2</v>
      </c>
      <c r="C751">
        <v>1.0617625480913828E-2</v>
      </c>
      <c r="D751">
        <v>1.1635671057864672E-2</v>
      </c>
      <c r="E751">
        <v>-2.8939716422334061E-2</v>
      </c>
      <c r="F751">
        <v>4.9911832072109252E-3</v>
      </c>
    </row>
    <row r="752" spans="1:6">
      <c r="A752">
        <v>1.1869517763223536E-2</v>
      </c>
      <c r="B752">
        <v>4.5690324818568051E-3</v>
      </c>
      <c r="C752">
        <v>2.5039406189464097E-2</v>
      </c>
      <c r="D752">
        <v>2.9296444174984337E-3</v>
      </c>
      <c r="E752">
        <v>7.7636942648895424E-3</v>
      </c>
      <c r="F752">
        <v>2.1283952596304889E-3</v>
      </c>
    </row>
    <row r="753" spans="1:6">
      <c r="A753">
        <v>-8.3310451658820117E-3</v>
      </c>
      <c r="B753">
        <v>-1.8394976381747141E-2</v>
      </c>
      <c r="C753">
        <v>-3.2883489359694429E-2</v>
      </c>
      <c r="D753">
        <v>2.8129029244992054E-3</v>
      </c>
      <c r="E753">
        <v>-4.398606794165183E-2</v>
      </c>
      <c r="F753">
        <v>7.0790768319262121E-4</v>
      </c>
    </row>
    <row r="754" spans="1:6">
      <c r="A754">
        <v>1.2971360597276993E-2</v>
      </c>
      <c r="B754">
        <v>-2.3373197383447342E-2</v>
      </c>
      <c r="C754">
        <v>-1.5720268063580289E-2</v>
      </c>
      <c r="D754">
        <v>1.4888350382944893E-2</v>
      </c>
      <c r="E754">
        <v>4.4188253259584975E-3</v>
      </c>
      <c r="F754">
        <v>1.096564113518439E-2</v>
      </c>
    </row>
    <row r="755" spans="1:6">
      <c r="A755">
        <v>3.7818554736381849E-3</v>
      </c>
      <c r="B755">
        <v>-7.48549304133872E-3</v>
      </c>
      <c r="C755">
        <v>5.3836340614707989E-3</v>
      </c>
      <c r="D755">
        <v>-4.2521767544974054E-3</v>
      </c>
      <c r="E755">
        <v>2.924442540467731E-2</v>
      </c>
      <c r="F755">
        <v>-1.0496383139436682E-3</v>
      </c>
    </row>
    <row r="756" spans="1:6">
      <c r="A756">
        <v>-2.1680391653572162E-2</v>
      </c>
      <c r="B756">
        <v>-1.7845761821178807E-2</v>
      </c>
      <c r="C756">
        <v>-1.9544863376755206E-2</v>
      </c>
      <c r="D756">
        <v>5.4446703374095851E-3</v>
      </c>
      <c r="E756">
        <v>-6.2861342236519846E-3</v>
      </c>
      <c r="F756">
        <v>7.0052542691994013E-3</v>
      </c>
    </row>
    <row r="757" spans="1:6">
      <c r="A757">
        <v>1.4661110063541649E-2</v>
      </c>
      <c r="B757">
        <v>8.0034394116745844E-3</v>
      </c>
      <c r="C757">
        <v>1.4381949623321066E-2</v>
      </c>
      <c r="D757">
        <v>2.9729766871913199E-3</v>
      </c>
      <c r="E757">
        <v>1.1386670537953725E-2</v>
      </c>
      <c r="F757">
        <v>6.9565593447125096E-3</v>
      </c>
    </row>
    <row r="758" spans="1:6">
      <c r="A758">
        <v>5.9264436426704759E-3</v>
      </c>
      <c r="B758">
        <v>9.9785410937298646E-3</v>
      </c>
      <c r="C758">
        <v>7.1787148747537444E-3</v>
      </c>
      <c r="D758">
        <v>5.8913899063312014E-2</v>
      </c>
      <c r="E758">
        <v>3.5025246030753188E-3</v>
      </c>
      <c r="F758">
        <v>1.7961966596649726E-2</v>
      </c>
    </row>
    <row r="759" spans="1:6">
      <c r="A759">
        <v>-1.9593736951908136E-2</v>
      </c>
      <c r="B759">
        <v>-7.6489219478037551E-3</v>
      </c>
      <c r="C759">
        <v>-7.3948148145903669E-3</v>
      </c>
      <c r="D759">
        <v>2.999188081266535E-3</v>
      </c>
      <c r="E759">
        <v>8.7260137744438193E-3</v>
      </c>
      <c r="F759">
        <v>8.4832127358611675E-3</v>
      </c>
    </row>
    <row r="760" spans="1:6">
      <c r="A760">
        <v>-2.6264056867364216E-2</v>
      </c>
      <c r="B760">
        <v>5.7808904493783508E-3</v>
      </c>
      <c r="C760">
        <v>-2.3606542550703047E-2</v>
      </c>
      <c r="D760">
        <v>6.7281483682442023E-3</v>
      </c>
      <c r="E760">
        <v>-2.6692969326805649E-2</v>
      </c>
      <c r="F760">
        <v>-1.4804773626789558E-2</v>
      </c>
    </row>
    <row r="761" spans="1:6">
      <c r="A761">
        <v>-2.1148377068905932E-2</v>
      </c>
      <c r="B761">
        <v>-1.6285247992078089E-2</v>
      </c>
      <c r="C761">
        <v>6.2511491657579743E-3</v>
      </c>
      <c r="D761">
        <v>-9.1584080170321602E-3</v>
      </c>
      <c r="E761">
        <v>9.3955796663494073E-3</v>
      </c>
      <c r="F761">
        <v>4.0983531843990617E-2</v>
      </c>
    </row>
    <row r="762" spans="1:6">
      <c r="A762">
        <v>4.8593786323021027E-2</v>
      </c>
      <c r="B762">
        <v>4.4579128859102424E-2</v>
      </c>
      <c r="C762">
        <v>7.8932935126374337E-2</v>
      </c>
      <c r="D762">
        <v>1.0492153748071331E-2</v>
      </c>
      <c r="E762">
        <v>2.0377369019262792E-2</v>
      </c>
      <c r="F762">
        <v>1.2467174456783914E-2</v>
      </c>
    </row>
    <row r="763" spans="1:6">
      <c r="A763">
        <v>1.8915994505674938E-3</v>
      </c>
      <c r="B763">
        <v>-1.0772746936267397E-2</v>
      </c>
      <c r="C763">
        <v>1.9813751393967127E-2</v>
      </c>
      <c r="D763">
        <v>-2.9666422829077721E-3</v>
      </c>
      <c r="E763">
        <v>-9.8836314954453552E-4</v>
      </c>
      <c r="F763">
        <v>-1.004539274240579E-2</v>
      </c>
    </row>
    <row r="764" spans="1:6">
      <c r="A764">
        <v>-3.3713319289839783E-3</v>
      </c>
      <c r="B764">
        <v>-1.4345581151832376E-2</v>
      </c>
      <c r="C764">
        <v>2.5323779054736262E-2</v>
      </c>
      <c r="D764">
        <v>1.1405924341685747E-2</v>
      </c>
      <c r="E764">
        <v>-1.3108992306308354E-2</v>
      </c>
      <c r="F764">
        <v>9.8209328735454626E-4</v>
      </c>
    </row>
    <row r="765" spans="1:6">
      <c r="A765">
        <v>-7.9831536097442202E-3</v>
      </c>
      <c r="B765">
        <v>-3.3145597571834662E-2</v>
      </c>
      <c r="C765">
        <v>-8.5836749304991633E-3</v>
      </c>
      <c r="D765">
        <v>-2.2064537339654411E-3</v>
      </c>
      <c r="E765">
        <v>-2.7819647515549328E-2</v>
      </c>
      <c r="F765">
        <v>-5.8863577542757062E-3</v>
      </c>
    </row>
    <row r="766" spans="1:6">
      <c r="A766">
        <v>-2.5370001099749961E-2</v>
      </c>
      <c r="B766">
        <v>-3.0326359074247633E-2</v>
      </c>
      <c r="C766">
        <v>-6.7875496201911356E-2</v>
      </c>
      <c r="D766">
        <v>6.1424815343325001E-3</v>
      </c>
      <c r="E766">
        <v>-1.9850450315531787E-2</v>
      </c>
      <c r="F766">
        <v>-9.8665714045154118E-4</v>
      </c>
    </row>
    <row r="767" spans="1:6">
      <c r="A767">
        <v>-1.3784865038716454E-2</v>
      </c>
      <c r="B767">
        <v>2.3795920679885452E-3</v>
      </c>
      <c r="C767">
        <v>-1.6649403698314469E-3</v>
      </c>
      <c r="D767">
        <v>-1.9535358801682223E-3</v>
      </c>
      <c r="E767">
        <v>-1.5781855399173983E-3</v>
      </c>
      <c r="F767">
        <v>-9.8782923347167095E-3</v>
      </c>
    </row>
    <row r="768" spans="1:6">
      <c r="A768">
        <v>1.2132749994415271E-2</v>
      </c>
      <c r="B768">
        <v>2.1365577903748267E-2</v>
      </c>
      <c r="C768">
        <v>1.2288264723953279E-2</v>
      </c>
      <c r="D768">
        <v>2.9360781771143873E-3</v>
      </c>
      <c r="E768">
        <v>6.3225081859588084E-3</v>
      </c>
      <c r="F768">
        <v>5.3209539299070574E-3</v>
      </c>
    </row>
    <row r="769" spans="1:6">
      <c r="A769">
        <v>-3.4348583757036755E-3</v>
      </c>
      <c r="B769">
        <v>-1.3945788908595214E-2</v>
      </c>
      <c r="C769">
        <v>4.9423392882625983E-3</v>
      </c>
      <c r="D769">
        <v>1.951783856072975E-3</v>
      </c>
      <c r="E769">
        <v>2.0941913864982453E-3</v>
      </c>
      <c r="F769">
        <v>4.3004083877535848E-3</v>
      </c>
    </row>
    <row r="770" spans="1:6">
      <c r="A770">
        <v>1.6389862314820647E-2</v>
      </c>
      <c r="B770">
        <v>1.6388001633763638E-2</v>
      </c>
      <c r="C770">
        <v>-1.0267497665789604E-2</v>
      </c>
      <c r="D770">
        <v>-7.5481131160048953E-3</v>
      </c>
      <c r="E770">
        <v>5.4859747738886799E-3</v>
      </c>
      <c r="F770">
        <v>3.2937546851079524E-3</v>
      </c>
    </row>
    <row r="771" spans="1:6">
      <c r="A771">
        <v>6.7825548333546593E-3</v>
      </c>
      <c r="B771">
        <v>2.1424571349820898E-2</v>
      </c>
      <c r="C771">
        <v>4.7423965194176354E-2</v>
      </c>
      <c r="D771">
        <v>8.8321607135035674E-3</v>
      </c>
      <c r="E771">
        <v>7.2744709632173166E-3</v>
      </c>
      <c r="F771">
        <v>1.2803704020529993E-2</v>
      </c>
    </row>
    <row r="772" spans="1:6">
      <c r="A772">
        <v>-1.5535841922417859E-2</v>
      </c>
      <c r="B772">
        <v>-9.8388584677016055E-3</v>
      </c>
      <c r="C772">
        <v>1.19849685895137E-2</v>
      </c>
      <c r="D772">
        <v>-6.0797420759679532E-3</v>
      </c>
      <c r="E772">
        <v>-1.0575068462511661E-2</v>
      </c>
      <c r="F772">
        <v>-7.4554210059398773E-3</v>
      </c>
    </row>
    <row r="773" spans="1:6">
      <c r="A773">
        <v>-4.6854450095933697E-2</v>
      </c>
      <c r="B773">
        <v>-3.4177821922301344E-2</v>
      </c>
      <c r="C773">
        <v>-4.4740473550143101E-2</v>
      </c>
      <c r="D773">
        <v>-2.9361555739042533E-3</v>
      </c>
      <c r="E773">
        <v>-1.9291024142884416E-2</v>
      </c>
      <c r="F773">
        <v>-2.1227964707266844E-2</v>
      </c>
    </row>
    <row r="774" spans="1:6">
      <c r="A774">
        <v>-1.4578787936227688E-2</v>
      </c>
      <c r="B774">
        <v>-6.6703902771189094E-3</v>
      </c>
      <c r="C774">
        <v>2.8239327968328398E-2</v>
      </c>
      <c r="D774">
        <v>-5.3988450126553067E-3</v>
      </c>
      <c r="E774">
        <v>-3.9074871511420528E-2</v>
      </c>
      <c r="F774">
        <v>-3.003047788261326E-3</v>
      </c>
    </row>
    <row r="775" spans="1:6">
      <c r="A775">
        <v>-1.5909428719960705E-2</v>
      </c>
      <c r="B775">
        <v>-3.3462360192779816E-2</v>
      </c>
      <c r="C775">
        <v>-4.1446847525747343E-2</v>
      </c>
      <c r="D775">
        <v>1.7271854684592913E-3</v>
      </c>
      <c r="E775">
        <v>-2.0193634721265452E-2</v>
      </c>
      <c r="F775">
        <v>2.6773763634351244E-3</v>
      </c>
    </row>
    <row r="776" spans="1:6">
      <c r="A776">
        <v>-5.2882140870480487E-4</v>
      </c>
      <c r="B776">
        <v>3.1795102020610866E-3</v>
      </c>
      <c r="C776">
        <v>2.2798680394863435E-2</v>
      </c>
      <c r="D776">
        <v>1.9703766145249269E-3</v>
      </c>
      <c r="E776">
        <v>-6.2111472520038902E-3</v>
      </c>
      <c r="F776">
        <v>1.6688937640046309E-2</v>
      </c>
    </row>
    <row r="777" spans="1:6">
      <c r="A777">
        <v>2.3809531591323596E-2</v>
      </c>
      <c r="B777">
        <v>1.8546718663065676E-2</v>
      </c>
      <c r="C777">
        <v>2.2803024094389723E-2</v>
      </c>
      <c r="D777">
        <v>1.2291304083020815E-3</v>
      </c>
      <c r="E777">
        <v>1.9886380067081877E-2</v>
      </c>
      <c r="F777">
        <v>1.2803704020529993E-2</v>
      </c>
    </row>
    <row r="778" spans="1:6">
      <c r="A778">
        <v>-2.3772729264063819E-2</v>
      </c>
      <c r="B778">
        <v>-3.4343622254591089E-2</v>
      </c>
      <c r="C778">
        <v>-2.2044079458181765E-2</v>
      </c>
      <c r="D778">
        <v>0</v>
      </c>
      <c r="E778">
        <v>-6.6016722858986188E-2</v>
      </c>
      <c r="F778">
        <v>-2.2690351333554126E-3</v>
      </c>
    </row>
    <row r="779" spans="1:6">
      <c r="A779">
        <v>-2.7980912885694487E-3</v>
      </c>
      <c r="B779">
        <v>1.7424501522562252E-2</v>
      </c>
      <c r="C779">
        <v>7.8551739791195008E-3</v>
      </c>
      <c r="D779">
        <v>5.1559574950927889E-3</v>
      </c>
      <c r="E779">
        <v>8.9471200330226708E-3</v>
      </c>
      <c r="F779">
        <v>5.1980762594383556E-3</v>
      </c>
    </row>
    <row r="780" spans="1:6">
      <c r="A780">
        <v>-1.3878210950508563E-2</v>
      </c>
      <c r="B780">
        <v>-2.5923741935483857E-2</v>
      </c>
      <c r="C780">
        <v>-9.8272110316230954E-3</v>
      </c>
      <c r="D780">
        <v>-8.7934059093134342E-3</v>
      </c>
      <c r="E780">
        <v>-1.5075289756279808E-2</v>
      </c>
      <c r="F780">
        <v>4.2017591274348121E-3</v>
      </c>
    </row>
    <row r="781" spans="1:6">
      <c r="A781">
        <v>-3.0685317097956188E-2</v>
      </c>
      <c r="B781">
        <v>-1.4691726701689389E-2</v>
      </c>
      <c r="C781">
        <v>-1.0780236416330524E-2</v>
      </c>
      <c r="D781">
        <v>1.2567815764265688E-2</v>
      </c>
      <c r="E781">
        <v>-2.3709558176995271E-2</v>
      </c>
      <c r="F781">
        <v>-1.2873810712827893E-3</v>
      </c>
    </row>
    <row r="782" spans="1:6">
      <c r="A782">
        <v>2.8324329927272407E-2</v>
      </c>
      <c r="B782">
        <v>2.8843803471034102E-2</v>
      </c>
      <c r="C782">
        <v>4.0131455454122333E-2</v>
      </c>
      <c r="D782">
        <v>-7.057736199799991E-3</v>
      </c>
      <c r="E782">
        <v>3.5044553514795629E-2</v>
      </c>
      <c r="F782">
        <v>5.8007515937534837E-3</v>
      </c>
    </row>
    <row r="783" spans="1:6">
      <c r="A783">
        <v>2.468834328971159E-3</v>
      </c>
      <c r="B783">
        <v>-2.1382751247327469E-3</v>
      </c>
      <c r="C783">
        <v>6.6517544212252311E-4</v>
      </c>
      <c r="D783">
        <v>-2.5196008613702192E-2</v>
      </c>
      <c r="E783">
        <v>-8.9097990158759632E-4</v>
      </c>
      <c r="F783">
        <v>-1.6020250189684448E-3</v>
      </c>
    </row>
  </sheetData>
  <mergeCells count="9">
    <mergeCell ref="P1:Q1"/>
    <mergeCell ref="A26:F26"/>
    <mergeCell ref="A27:C27"/>
    <mergeCell ref="D27:F27"/>
    <mergeCell ref="A1:B1"/>
    <mergeCell ref="D1:E1"/>
    <mergeCell ref="G1:H1"/>
    <mergeCell ref="J1:K1"/>
    <mergeCell ref="M1:N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DF15-E0A5-4AB8-A503-0F9DC45E76F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8AE4-0CEC-4870-88A5-2D3F370F0357}">
  <dimension ref="A1"/>
  <sheetViews>
    <sheetView workbookViewId="0"/>
  </sheetViews>
  <sheetFormatPr defaultRowHeight="15"/>
  <sheetData>
    <row r="1" spans="1:1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11</vt:i4>
      </vt:variant>
    </vt:vector>
  </HeadingPairs>
  <TitlesOfParts>
    <vt:vector size="20" baseType="lpstr">
      <vt:lpstr>AAPL</vt:lpstr>
      <vt:lpstr>AMZN</vt:lpstr>
      <vt:lpstr>ALV.DE</vt:lpstr>
      <vt:lpstr>GM</vt:lpstr>
      <vt:lpstr>HSBC</vt:lpstr>
      <vt:lpstr>META</vt:lpstr>
      <vt:lpstr>ANALYSIS</vt:lpstr>
      <vt:lpstr>Sheet1</vt:lpstr>
      <vt:lpstr>Min-var frontier</vt:lpstr>
      <vt:lpstr>ret_1</vt:lpstr>
      <vt:lpstr>ret_2</vt:lpstr>
      <vt:lpstr>returns</vt:lpstr>
      <vt:lpstr>v_cov_1</vt:lpstr>
      <vt:lpstr>v_cov_2</vt:lpstr>
      <vt:lpstr>var</vt:lpstr>
      <vt:lpstr>var_1</vt:lpstr>
      <vt:lpstr>var_2</vt:lpstr>
      <vt:lpstr>var_cov_1</vt:lpstr>
      <vt:lpstr>w_1</vt:lpstr>
      <vt:lpstr>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Babar</dc:creator>
  <cp:lastModifiedBy>Muzammil Babar</cp:lastModifiedBy>
  <dcterms:created xsi:type="dcterms:W3CDTF">2015-06-05T18:17:20Z</dcterms:created>
  <dcterms:modified xsi:type="dcterms:W3CDTF">2023-12-15T22:59:26Z</dcterms:modified>
</cp:coreProperties>
</file>