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木鸡软件项目\GitResouse\DocumentManage\超速购互联网小卖部项目\DB设计\"/>
    </mc:Choice>
  </mc:AlternateContent>
  <bookViews>
    <workbookView xWindow="0" yWindow="0" windowWidth="19200" windowHeight="7044" activeTab="2"/>
  </bookViews>
  <sheets>
    <sheet name="用户管理" sheetId="1" r:id="rId1"/>
    <sheet name="角色管理" sheetId="2" r:id="rId2"/>
    <sheet name="菜单管理" sheetId="3" r:id="rId3"/>
    <sheet name="角色菜单管理" sheetId="4" r:id="rId4"/>
    <sheet name="数据字典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2" i="5"/>
  <c r="M2" i="5"/>
  <c r="J2" i="4"/>
  <c r="K2" i="4"/>
  <c r="P2" i="3"/>
  <c r="N2" i="2"/>
  <c r="O2" i="2"/>
  <c r="R2" i="1"/>
  <c r="S2" i="1"/>
  <c r="Q3" i="3"/>
  <c r="Q5" i="3"/>
  <c r="Q7" i="3"/>
  <c r="Q9" i="3"/>
  <c r="Q11" i="3"/>
  <c r="Q13" i="3"/>
  <c r="Q15" i="3"/>
  <c r="Q2" i="3"/>
  <c r="Q4" i="3"/>
  <c r="Q6" i="3"/>
  <c r="Q8" i="3"/>
  <c r="Q10" i="3"/>
  <c r="Q12" i="3"/>
  <c r="Q14" i="3"/>
  <c r="Q16" i="3"/>
</calcChain>
</file>

<file path=xl/sharedStrings.xml><?xml version="1.0" encoding="utf-8"?>
<sst xmlns="http://schemas.openxmlformats.org/spreadsheetml/2006/main" count="486" uniqueCount="148">
  <si>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</si>
  <si>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</si>
  <si>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</si>
  <si>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角色编号</t>
    <phoneticPr fontId="1" type="noConversion"/>
  </si>
  <si>
    <t>性别</t>
    <phoneticPr fontId="1" type="noConversion"/>
  </si>
  <si>
    <t>身份证</t>
    <phoneticPr fontId="1" type="noConversion"/>
  </si>
  <si>
    <t>生日</t>
    <phoneticPr fontId="1" type="noConversion"/>
  </si>
  <si>
    <t>邮件</t>
    <phoneticPr fontId="1" type="noConversion"/>
  </si>
  <si>
    <t>电话</t>
    <phoneticPr fontId="1" type="noConversion"/>
  </si>
  <si>
    <t>删除标志</t>
    <phoneticPr fontId="1" type="noConversion"/>
  </si>
  <si>
    <t>创建时间</t>
    <phoneticPr fontId="1" type="noConversion"/>
  </si>
  <si>
    <t>创建者</t>
    <phoneticPr fontId="1" type="noConversion"/>
  </si>
  <si>
    <t>更新时间</t>
    <phoneticPr fontId="1" type="noConversion"/>
  </si>
  <si>
    <t>更新者</t>
    <phoneticPr fontId="1" type="noConversion"/>
  </si>
  <si>
    <t>序号</t>
    <phoneticPr fontId="3" type="noConversion"/>
  </si>
  <si>
    <t>admin</t>
    <phoneticPr fontId="3" type="noConversion"/>
  </si>
  <si>
    <t>VH6uajzmZgk=</t>
    <phoneticPr fontId="3" type="noConversion"/>
  </si>
  <si>
    <t>insert into Sys_UserInfo(UserId,UserName,Password,Role,Sex,PersonId,Birthday,Email,PhoneNo,DeleteFlag,CreateTime,CreateUser,updatetime,updateuser ) values(</t>
    <phoneticPr fontId="3" type="noConversion"/>
  </si>
  <si>
    <t>2017/9/13  14:45:00</t>
    <phoneticPr fontId="3" type="noConversion"/>
  </si>
  <si>
    <t>编号</t>
    <phoneticPr fontId="5" type="noConversion"/>
  </si>
  <si>
    <t>角色名称</t>
    <phoneticPr fontId="5" type="noConversion"/>
  </si>
  <si>
    <t>是否创建</t>
    <phoneticPr fontId="5" type="noConversion"/>
  </si>
  <si>
    <t>是否编辑</t>
    <phoneticPr fontId="5" type="noConversion"/>
  </si>
  <si>
    <t>是否删除</t>
    <phoneticPr fontId="5" type="noConversion"/>
  </si>
  <si>
    <t>删除标志</t>
    <phoneticPr fontId="5" type="noConversion"/>
  </si>
  <si>
    <t>linetype</t>
    <phoneticPr fontId="5" type="noConversion"/>
  </si>
  <si>
    <t>insert into Sys_Role(rolename,linetype,cancreate,canedit,candelete,deleteflag,createtime,createuser,updatetime,updateuser ) values(</t>
    <phoneticPr fontId="3" type="noConversion"/>
  </si>
  <si>
    <t>系统管理员</t>
    <phoneticPr fontId="3" type="noConversion"/>
  </si>
  <si>
    <t>编号（自增）</t>
    <phoneticPr fontId="5" type="noConversion"/>
  </si>
  <si>
    <t>编号（自增）</t>
    <phoneticPr fontId="1" type="noConversion"/>
  </si>
  <si>
    <t>菜单编号</t>
    <phoneticPr fontId="5" type="noConversion"/>
  </si>
  <si>
    <t>菜单序号</t>
    <phoneticPr fontId="5" type="noConversion"/>
  </si>
  <si>
    <t>父级菜单编号</t>
    <phoneticPr fontId="5" type="noConversion"/>
  </si>
  <si>
    <t>菜单名称</t>
    <phoneticPr fontId="5" type="noConversion"/>
  </si>
  <si>
    <t>菜单图标</t>
    <phoneticPr fontId="5" type="noConversion"/>
  </si>
  <si>
    <t>页面链接</t>
    <phoneticPr fontId="5" type="noConversion"/>
  </si>
  <si>
    <t>是否系统菜单</t>
    <phoneticPr fontId="5" type="noConversion"/>
  </si>
  <si>
    <t>系统管理</t>
    <phoneticPr fontId="3" type="noConversion"/>
  </si>
  <si>
    <t>fa-cogs</t>
    <phoneticPr fontId="3" type="noConversion"/>
  </si>
  <si>
    <t>菜单管理</t>
  </si>
  <si>
    <t>用户管理</t>
  </si>
  <si>
    <t>角色管理</t>
  </si>
  <si>
    <t>fa-map-o</t>
  </si>
  <si>
    <t>fa-user</t>
  </si>
  <si>
    <t>fa-users</t>
  </si>
  <si>
    <t>Sys001_MenuManage</t>
    <phoneticPr fontId="3" type="noConversion"/>
  </si>
  <si>
    <t>Sys002_UserManage</t>
    <phoneticPr fontId="3" type="noConversion"/>
  </si>
  <si>
    <t>Sys003_RoleManage</t>
    <phoneticPr fontId="3" type="noConversion"/>
  </si>
  <si>
    <t>角色编号</t>
    <phoneticPr fontId="5" type="noConversion"/>
  </si>
  <si>
    <t>insert into Sys_Rolemenuforbid(roleid,menuid,deleteflag,createtime,createuser,updatetime,updateuser) values(</t>
    <phoneticPr fontId="3" type="noConversion"/>
  </si>
  <si>
    <t>商户管理</t>
    <phoneticPr fontId="3" type="noConversion"/>
  </si>
  <si>
    <t>数据字典</t>
    <phoneticPr fontId="3" type="noConversion"/>
  </si>
  <si>
    <t>Sys007_CodeList</t>
    <phoneticPr fontId="3" type="noConversion"/>
  </si>
  <si>
    <t>商户基本信息</t>
    <phoneticPr fontId="3" type="noConversion"/>
  </si>
  <si>
    <t>用户管理</t>
    <phoneticPr fontId="3" type="noConversion"/>
  </si>
  <si>
    <t>用户基本信息</t>
    <phoneticPr fontId="3" type="noConversion"/>
  </si>
  <si>
    <t>父级编号</t>
    <phoneticPr fontId="5" type="noConversion"/>
  </si>
  <si>
    <t>编码</t>
    <phoneticPr fontId="5" type="noConversion"/>
  </si>
  <si>
    <t>序号</t>
    <phoneticPr fontId="5" type="noConversion"/>
  </si>
  <si>
    <t>图片管理</t>
    <phoneticPr fontId="3" type="noConversion"/>
  </si>
  <si>
    <t>商品基本信息</t>
    <phoneticPr fontId="5" type="noConversion"/>
  </si>
  <si>
    <t>街道信息</t>
    <phoneticPr fontId="5" type="noConversion"/>
  </si>
  <si>
    <t>小区信息</t>
    <phoneticPr fontId="5" type="noConversion"/>
  </si>
  <si>
    <t>商户商品信息</t>
    <phoneticPr fontId="5" type="noConversion"/>
  </si>
  <si>
    <t>商户订单</t>
    <phoneticPr fontId="5" type="noConversion"/>
  </si>
  <si>
    <t>编号（数据库自动增长不需要填写）</t>
    <phoneticPr fontId="5" type="noConversion"/>
  </si>
  <si>
    <t>本地图片</t>
    <phoneticPr fontId="3" type="noConversion"/>
  </si>
  <si>
    <t>网络图片</t>
    <phoneticPr fontId="3" type="noConversion"/>
  </si>
  <si>
    <t>图片类型</t>
    <phoneticPr fontId="3" type="noConversion"/>
  </si>
  <si>
    <t>Picture_Type</t>
    <phoneticPr fontId="3" type="noConversion"/>
  </si>
  <si>
    <t>ROOT</t>
    <phoneticPr fontId="3" type="noConversion"/>
  </si>
  <si>
    <t>图片用途</t>
    <phoneticPr fontId="3" type="noConversion"/>
  </si>
  <si>
    <t>Picture_Use_Type</t>
    <phoneticPr fontId="3" type="noConversion"/>
  </si>
  <si>
    <t>系统</t>
    <phoneticPr fontId="3" type="noConversion"/>
  </si>
  <si>
    <t>广告图片</t>
    <phoneticPr fontId="3" type="noConversion"/>
  </si>
  <si>
    <t>商品图片</t>
    <phoneticPr fontId="3" type="noConversion"/>
  </si>
  <si>
    <t>00</t>
    <phoneticPr fontId="3" type="noConversion"/>
  </si>
  <si>
    <t>01</t>
    <phoneticPr fontId="3" type="noConversion"/>
  </si>
  <si>
    <t>02</t>
    <phoneticPr fontId="3" type="noConversion"/>
  </si>
  <si>
    <t>用户头像</t>
    <phoneticPr fontId="3" type="noConversion"/>
  </si>
  <si>
    <t>03</t>
    <phoneticPr fontId="3" type="noConversion"/>
  </si>
  <si>
    <t>商户照片</t>
    <phoneticPr fontId="3" type="noConversion"/>
  </si>
  <si>
    <t>04</t>
    <phoneticPr fontId="3" type="noConversion"/>
  </si>
  <si>
    <t>商户状态</t>
    <phoneticPr fontId="3" type="noConversion"/>
  </si>
  <si>
    <t>Dm_State</t>
    <phoneticPr fontId="3" type="noConversion"/>
  </si>
  <si>
    <t>待审批</t>
    <phoneticPr fontId="3" type="noConversion"/>
  </si>
  <si>
    <t>0</t>
    <phoneticPr fontId="3" type="noConversion"/>
  </si>
  <si>
    <t>运营中</t>
    <phoneticPr fontId="3" type="noConversion"/>
  </si>
  <si>
    <t>1</t>
  </si>
  <si>
    <t>1</t>
    <phoneticPr fontId="3" type="noConversion"/>
  </si>
  <si>
    <t>休息</t>
  </si>
  <si>
    <t>休息</t>
    <phoneticPr fontId="3" type="noConversion"/>
  </si>
  <si>
    <t>2</t>
  </si>
  <si>
    <t>2</t>
    <phoneticPr fontId="3" type="noConversion"/>
  </si>
  <si>
    <t>关闭</t>
    <phoneticPr fontId="3" type="noConversion"/>
  </si>
  <si>
    <t>3</t>
  </si>
  <si>
    <t>3</t>
    <phoneticPr fontId="3" type="noConversion"/>
  </si>
  <si>
    <t>非法</t>
    <phoneticPr fontId="3" type="noConversion"/>
  </si>
  <si>
    <t>4</t>
  </si>
  <si>
    <t>4</t>
    <phoneticPr fontId="3" type="noConversion"/>
  </si>
  <si>
    <t>订单状态</t>
    <phoneticPr fontId="3" type="noConversion"/>
  </si>
  <si>
    <t>Order_State</t>
    <phoneticPr fontId="3" type="noConversion"/>
  </si>
  <si>
    <t>待接单</t>
    <phoneticPr fontId="3" type="noConversion"/>
  </si>
  <si>
    <t>已接单</t>
    <phoneticPr fontId="3" type="noConversion"/>
  </si>
  <si>
    <t>配送中</t>
    <phoneticPr fontId="3" type="noConversion"/>
  </si>
  <si>
    <t>完成</t>
    <phoneticPr fontId="3" type="noConversion"/>
  </si>
  <si>
    <t>取消</t>
  </si>
  <si>
    <t>订单详细状态</t>
    <phoneticPr fontId="3" type="noConversion"/>
  </si>
  <si>
    <t>OrderDetial_State</t>
    <phoneticPr fontId="3" type="noConversion"/>
  </si>
  <si>
    <t>正常</t>
    <phoneticPr fontId="3" type="noConversion"/>
  </si>
  <si>
    <t>取消</t>
    <phoneticPr fontId="3" type="noConversion"/>
  </si>
  <si>
    <t>数量不足</t>
    <phoneticPr fontId="3" type="noConversion"/>
  </si>
  <si>
    <t>用户类型</t>
    <phoneticPr fontId="3" type="noConversion"/>
  </si>
  <si>
    <t>Um_Type</t>
    <phoneticPr fontId="3" type="noConversion"/>
  </si>
  <si>
    <t>普通用户</t>
    <phoneticPr fontId="3" type="noConversion"/>
  </si>
  <si>
    <t>推广用户</t>
    <phoneticPr fontId="3" type="noConversion"/>
  </si>
  <si>
    <t>官方用户</t>
    <phoneticPr fontId="3" type="noConversion"/>
  </si>
  <si>
    <t>商户用户</t>
    <phoneticPr fontId="3" type="noConversion"/>
  </si>
  <si>
    <t>加入渠道</t>
    <phoneticPr fontId="3" type="noConversion"/>
  </si>
  <si>
    <t>Um_Road</t>
    <phoneticPr fontId="3" type="noConversion"/>
  </si>
  <si>
    <t>线下扫码</t>
    <phoneticPr fontId="3" type="noConversion"/>
  </si>
  <si>
    <t>用户推荐</t>
    <phoneticPr fontId="3" type="noConversion"/>
  </si>
  <si>
    <t>微信公众号</t>
    <phoneticPr fontId="3" type="noConversion"/>
  </si>
  <si>
    <t>微信小程序</t>
    <phoneticPr fontId="3" type="noConversion"/>
  </si>
  <si>
    <t>微信推广</t>
    <phoneticPr fontId="3" type="noConversion"/>
  </si>
  <si>
    <t>网站</t>
  </si>
  <si>
    <t>5</t>
  </si>
  <si>
    <t>insert into sys_codelist(parentId,name,codeName,no,createtime,createuser,updatetime,updateuser) values(</t>
    <phoneticPr fontId="3" type="noConversion"/>
  </si>
  <si>
    <t>insert into Sys_Menu(menuid,seqno,parentid,menutitle,iconname,pagename,issystemmenu,deleteflag,createtime,createuser,updatetime,updateuser) values(</t>
    <phoneticPr fontId="3" type="noConversion"/>
  </si>
  <si>
    <t>fa-sitemap</t>
    <phoneticPr fontId="3" type="noConversion"/>
  </si>
  <si>
    <t>fa-picture-o</t>
    <phoneticPr fontId="3" type="noConversion"/>
  </si>
  <si>
    <t>fa-cutlery</t>
    <phoneticPr fontId="3" type="noConversion"/>
  </si>
  <si>
    <t>fa-road</t>
    <phoneticPr fontId="3" type="noConversion"/>
  </si>
  <si>
    <t>fa-home</t>
    <phoneticPr fontId="3" type="noConversion"/>
  </si>
  <si>
    <t>fa-handshake-o</t>
    <phoneticPr fontId="3" type="noConversion"/>
  </si>
  <si>
    <t>fa-id-card-o</t>
    <phoneticPr fontId="3" type="noConversion"/>
  </si>
  <si>
    <t>fa-window-restore</t>
    <phoneticPr fontId="3" type="noConversion"/>
  </si>
  <si>
    <t>fa-map-o</t>
    <phoneticPr fontId="3" type="noConversion"/>
  </si>
  <si>
    <t>fa-user-o</t>
    <phoneticPr fontId="3" type="noConversion"/>
  </si>
  <si>
    <t>fa-user-circle-o</t>
    <phoneticPr fontId="3" type="noConversion"/>
  </si>
  <si>
    <t>Sys008_PhotoInfo</t>
    <phoneticPr fontId="3" type="noConversion"/>
  </si>
  <si>
    <t>Sys009_Commodity</t>
    <phoneticPr fontId="3" type="noConversion"/>
  </si>
  <si>
    <t>Sys005_Rode</t>
    <phoneticPr fontId="3" type="noConversion"/>
  </si>
  <si>
    <t>Sys006_Community</t>
    <phoneticPr fontId="3" type="noConversion"/>
  </si>
  <si>
    <t>Um001_BasicInfo</t>
    <phoneticPr fontId="3" type="noConversion"/>
  </si>
  <si>
    <t>Dm001_BasicInfo</t>
    <phoneticPr fontId="3" type="noConversion"/>
  </si>
  <si>
    <t>Dm002_Commodity</t>
    <phoneticPr fontId="3" type="noConversion"/>
  </si>
  <si>
    <t>Dm003_Commodity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</si>
</sst>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6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1" applyFont="1" applyFill="1" applyBorder="1" applyAlignment="1"/>
    <xf numFmtId="0" fontId="0" fillId="3" borderId="0" xfId="0" applyFill="1">
      <alignment vertical="center"/>
    </xf>
    <xf numFmtId="0" fontId="4" fillId="0" borderId="0" xfId="0" applyFont="1">
      <alignment vertical="center"/>
    </xf>
    <xf numFmtId="49" fontId="0" fillId="0" borderId="0" xfId="0" quotePrefix="1" applyNumberFormat="1">
      <alignment vertical="center"/>
    </xf>
    <xf numFmtId="0" fontId="0" fillId="2" borderId="1" xfId="0" applyFill="1" applyBorder="1">
      <alignment vertical="center"/>
    </xf>
    <xf numFmtId="49" fontId="2" fillId="2" borderId="1" xfId="1" applyNumberFormat="1" applyFont="1" applyFill="1" applyBorder="1" applyAlignment="1"/>
    <xf numFmtId="49" fontId="0" fillId="0" borderId="0" xfId="0" applyNumberFormat="1">
      <alignment vertical="center"/>
    </xf>
    <xf numFmtId="0" fontId="6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49" fontId="2" fillId="2" borderId="1" xfId="0" applyNumberFormat="1" applyFont="1" applyFill="1" applyBorder="1">
      <alignment vertical="center"/>
    </xf>
    <xf numFmtId="0" fontId="0" fillId="5" borderId="0" xfId="0" applyFill="1">
      <alignment vertical="center"/>
    </xf>
    <xf numFmtId="49" fontId="0" fillId="5" borderId="0" xfId="0" quotePrefix="1" applyNumberFormat="1" applyFill="1">
      <alignment vertical="center"/>
    </xf>
    <xf numFmtId="0" fontId="4" fillId="5" borderId="0" xfId="0" applyFont="1" applyFill="1">
      <alignment vertical="center"/>
    </xf>
  </cellXfs>
  <cellStyles count="2">
    <cellStyle name="常规" xfId="0" builtinId="0"/>
    <cellStyle name="常规 6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opLeftCell="C1" workbookViewId="0">
      <selection activeCell="S2" sqref="S2"/>
    </sheetView>
  </sheetViews>
  <sheetFormatPr defaultRowHeight="13.8" x14ac:dyDescent="0.25"/>
  <cols>
    <col min="2" max="2" width="11.44140625" customWidth="1"/>
    <col min="13" max="13" width="9.44140625" style="7" bestFit="1" customWidth="1"/>
    <col min="15" max="15" width="9.44140625" style="7" bestFit="1" customWidth="1"/>
    <col min="17" max="17" width="9.88671875" customWidth="1"/>
    <col min="19" max="19" width="10.33203125" customWidth="1"/>
  </cols>
  <sheetData>
    <row r="1" spans="1:19" x14ac:dyDescent="0.25">
      <c r="A1" s="2" t="s">
        <v>14</v>
      </c>
      <c r="B1" s="1" t="s">
        <v>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6" t="s">
        <v>10</v>
      </c>
      <c r="N1" s="1" t="s">
        <v>11</v>
      </c>
      <c r="O1" s="6" t="s">
        <v>12</v>
      </c>
      <c r="P1" s="1" t="s">
        <v>13</v>
      </c>
    </row>
    <row r="2" spans="1:19" x14ac:dyDescent="0.25">
      <c r="A2">
        <v>1</v>
      </c>
      <c r="C2" t="s">
        <v>15</v>
      </c>
      <c r="D2" t="s">
        <v>15</v>
      </c>
      <c r="E2" t="s">
        <v>16</v>
      </c>
      <c r="F2">
        <v>0</v>
      </c>
      <c r="L2">
        <v>0</v>
      </c>
      <c r="M2" s="4" t="s">
        <v>18</v>
      </c>
      <c r="N2" t="s">
        <v>15</v>
      </c>
      <c r="O2" s="4" t="s">
        <v>18</v>
      </c>
      <c r="P2" t="s">
        <v>15</v>
      </c>
      <c r="Q2" s="8" t="s">
        <v>17</v>
      </c>
      <c r="R2" s="8" t="str">
        <f>"'"&amp;C2&amp;"','"&amp;D2&amp;"','"&amp;E2&amp;"','"&amp;F2&amp;"','"&amp;G2&amp;"','"&amp;H2&amp;"','"&amp;I2&amp;"','"&amp;J2&amp;"','"&amp;K2&amp;"','"&amp;L2&amp;"','"&amp;M2&amp;"','"&amp;N2&amp;"','"&amp;O2&amp;"','"&amp;P2&amp;"');"</f>
        <v>'admin','admin','VH6uajzmZgk=','0','','','','','','0','2017/9/13  14:45:00','admin','2017/9/13  14:45:00','admin');</v>
      </c>
      <c r="S2" s="9" t="str">
        <f>_xlfn.CONCAT(Q2,R2)</f>
        <v>insert into Sys_UserInfo(UserId,UserName,Password,Role,Sex,PersonId,Birthday,Email,PhoneNo,DeleteFlag,CreateTime,CreateUser,updatetime,updateuser ) values('admin','admin','VH6uajzmZgk=','0','','','','','','0','2017/9/13  14:45:00','admin','2017/9/13  14:45:00','admin');</v>
      </c>
    </row>
    <row r="3" spans="1:19" x14ac:dyDescent="0.25">
      <c r="A3">
        <v>2</v>
      </c>
    </row>
    <row r="4" spans="1:19" x14ac:dyDescent="0.25">
      <c r="A4">
        <v>3</v>
      </c>
    </row>
    <row r="5" spans="1:19" x14ac:dyDescent="0.25">
      <c r="A5">
        <v>4</v>
      </c>
    </row>
    <row r="6" spans="1:19" x14ac:dyDescent="0.25">
      <c r="A6">
        <v>5</v>
      </c>
    </row>
    <row r="7" spans="1:19" x14ac:dyDescent="0.25">
      <c r="A7">
        <v>6</v>
      </c>
    </row>
    <row r="8" spans="1:19" x14ac:dyDescent="0.25">
      <c r="A8">
        <v>7</v>
      </c>
    </row>
    <row r="9" spans="1:19" x14ac:dyDescent="0.25">
      <c r="A9">
        <v>8</v>
      </c>
    </row>
    <row r="10" spans="1:19" x14ac:dyDescent="0.25">
      <c r="A10">
        <v>9</v>
      </c>
    </row>
    <row r="11" spans="1:19" x14ac:dyDescent="0.25">
      <c r="A11">
        <v>10</v>
      </c>
    </row>
    <row r="12" spans="1:19" x14ac:dyDescent="0.25">
      <c r="A12">
        <v>11</v>
      </c>
    </row>
    <row r="13" spans="1:19" x14ac:dyDescent="0.25">
      <c r="A13">
        <v>12</v>
      </c>
    </row>
    <row r="14" spans="1:19" x14ac:dyDescent="0.25">
      <c r="A14">
        <v>13</v>
      </c>
    </row>
  </sheetData>
  <phoneticPr fontId="3" type="noConversion"/>
  <pageMargins left="0.7" right="0.7" top="0.75" bottom="0.75" header="0.3" footer="0.3"/>
  <pageSetup paperSize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defaultRowHeight="13.8" x14ac:dyDescent="0.25"/>
  <cols>
    <col min="2" max="2" width="11.5546875" customWidth="1"/>
    <col min="9" max="9" width="8.6640625" style="7"/>
    <col min="11" max="11" width="8.6640625" style="7"/>
  </cols>
  <sheetData>
    <row r="1" spans="1:15" x14ac:dyDescent="0.25">
      <c r="A1" t="s">
        <v>14</v>
      </c>
      <c r="B1" s="5" t="s">
        <v>28</v>
      </c>
      <c r="C1" s="5" t="s">
        <v>20</v>
      </c>
      <c r="D1" s="5" t="s">
        <v>25</v>
      </c>
      <c r="E1" s="5" t="s">
        <v>21</v>
      </c>
      <c r="F1" s="5" t="s">
        <v>22</v>
      </c>
      <c r="G1" s="5" t="s">
        <v>23</v>
      </c>
      <c r="H1" s="5" t="s">
        <v>24</v>
      </c>
      <c r="I1" s="6" t="s">
        <v>10</v>
      </c>
      <c r="J1" s="1" t="s">
        <v>11</v>
      </c>
      <c r="K1" s="6" t="s">
        <v>12</v>
      </c>
      <c r="L1" s="1" t="s">
        <v>13</v>
      </c>
    </row>
    <row r="2" spans="1:15" x14ac:dyDescent="0.25">
      <c r="A2">
        <v>1</v>
      </c>
      <c r="C2" t="s">
        <v>27</v>
      </c>
      <c r="E2">
        <v>0</v>
      </c>
      <c r="F2">
        <v>0</v>
      </c>
      <c r="G2">
        <v>0</v>
      </c>
      <c r="H2">
        <v>0</v>
      </c>
      <c r="I2" s="4" t="s">
        <v>18</v>
      </c>
      <c r="J2" t="s">
        <v>15</v>
      </c>
      <c r="K2" s="4" t="s">
        <v>18</v>
      </c>
      <c r="L2" t="s">
        <v>15</v>
      </c>
      <c r="M2" s="3" t="s">
        <v>26</v>
      </c>
      <c r="N2" s="3" t="str">
        <f>"'"&amp;C2&amp;"','"&amp;D2&amp;"','"&amp;E2&amp;"','"&amp;F2&amp;"','"&amp;G2&amp;"','"&amp;H2&amp;"','"&amp;I2&amp;"','"&amp;J2&amp;"','"&amp;K2&amp;"','"&amp;L2&amp;"');"</f>
        <v>'系统管理员','','0','0','0','0','2017/9/13  14:45:00','admin','2017/9/13  14:45:00','admin');</v>
      </c>
      <c r="O2" t="str">
        <f>_xlfn.CONCAT(M2,N2)</f>
        <v>insert into Sys_Role(rolename,linetype,cancreate,canedit,candelete,deleteflag,createtime,createuser,updatetime,updateuser ) values('系统管理员','','0','0','0','0','2017/9/13  14:45:00','admin','2017/9/13  14:45:00','admin');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/>
  </sheetViews>
  <sheetFormatPr defaultRowHeight="13.8" x14ac:dyDescent="0.25"/>
  <cols>
    <col min="2" max="2" width="11" customWidth="1"/>
    <col min="5" max="5" width="13.44140625" customWidth="1"/>
    <col min="6" max="6" width="13.88671875" bestFit="1" customWidth="1"/>
    <col min="7" max="7" width="18.44140625" bestFit="1" customWidth="1"/>
    <col min="8" max="8" width="21" bestFit="1" customWidth="1"/>
    <col min="9" max="9" width="11.33203125" customWidth="1"/>
  </cols>
  <sheetData>
    <row r="1" spans="1:17" x14ac:dyDescent="0.25">
      <c r="A1" t="s">
        <v>14</v>
      </c>
      <c r="B1" s="11" t="s">
        <v>65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24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 s="13" customFormat="1" x14ac:dyDescent="0.25">
      <c r="A2" s="13">
        <v>1</v>
      </c>
      <c r="C2" s="13">
        <v>100</v>
      </c>
      <c r="D2" s="13">
        <v>1</v>
      </c>
      <c r="E2" s="13">
        <v>0</v>
      </c>
      <c r="F2" s="13" t="s">
        <v>37</v>
      </c>
      <c r="G2" s="13" t="s">
        <v>38</v>
      </c>
      <c r="I2" s="13">
        <v>1</v>
      </c>
      <c r="J2" s="13">
        <v>0</v>
      </c>
      <c r="K2" s="14" t="s">
        <v>18</v>
      </c>
      <c r="L2" s="13" t="s">
        <v>15</v>
      </c>
      <c r="M2" s="14" t="s">
        <v>18</v>
      </c>
      <c r="N2" s="13" t="s">
        <v>15</v>
      </c>
      <c r="O2" s="15" t="s">
        <v>128</v>
      </c>
      <c r="P2" s="15" t="str">
        <f>"'"&amp;C2&amp;"','"&amp;D2&amp;"','"&amp;E2&amp;"','"&amp;F2&amp;"','"&amp;G2&amp;"','"&amp;H2&amp;"','"&amp;I2&amp;"','"&amp;J2&amp;"','"&amp;K2&amp;"','"&amp;L2&amp;"','"&amp;M2&amp;"','"&amp;N2&amp;"');"</f>
        <v>'100','1','0','系统管理','fa-cogs','','1','0','2017/9/13  14:45:00','admin','2017/9/13  14:45:00','admin');</v>
      </c>
      <c r="Q2" s="13" t="e">
        <f ca="1">_xlfn.CONCAT(O2,P2)</f>
        <v>#NAME?</v>
      </c>
    </row>
    <row r="3" spans="1:17" x14ac:dyDescent="0.25">
      <c r="A3">
        <v>2</v>
      </c>
      <c r="C3">
        <v>101</v>
      </c>
      <c r="D3">
        <v>1</v>
      </c>
      <c r="E3">
        <v>100</v>
      </c>
      <c r="F3" t="s">
        <v>39</v>
      </c>
      <c r="G3" t="s">
        <v>42</v>
      </c>
      <c r="H3" t="s">
        <v>45</v>
      </c>
      <c r="I3">
        <v>1</v>
      </c>
      <c r="J3">
        <v>0</v>
      </c>
      <c r="K3" s="4" t="s">
        <v>18</v>
      </c>
      <c r="L3" t="s">
        <v>15</v>
      </c>
      <c r="M3" s="4" t="s">
        <v>18</v>
      </c>
      <c r="N3" t="s">
        <v>15</v>
      </c>
      <c r="O3" s="3" t="s">
        <v>128</v>
      </c>
      <c r="P3" s="3" t="str">
        <f t="shared" ref="P3:P16" si="0">"'"&amp;C3&amp;"','"&amp;D3&amp;"','"&amp;E3&amp;"','"&amp;F3&amp;"','"&amp;G3&amp;"','"&amp;H3&amp;"','"&amp;I3&amp;"','"&amp;J3&amp;"','"&amp;K3&amp;"','"&amp;L3&amp;"','"&amp;M3&amp;"','"&amp;N3&amp;"');"</f>
        <v>'101','1','100','菜单管理','fa-map-o','Sys001_MenuManage','1','0','2017/9/13  14:45:00','admin','2017/9/13  14:45:00','admin');</v>
      </c>
      <c r="Q3" t="e">
        <f t="shared" ref="Q3:Q16" ca="1" si="1">_xlfn.CONCAT(O3,P3)</f>
        <v>#NAME?</v>
      </c>
    </row>
    <row r="4" spans="1:17" x14ac:dyDescent="0.25">
      <c r="A4">
        <v>3</v>
      </c>
      <c r="C4">
        <v>102</v>
      </c>
      <c r="D4">
        <v>2</v>
      </c>
      <c r="E4">
        <v>100</v>
      </c>
      <c r="F4" t="s">
        <v>40</v>
      </c>
      <c r="G4" t="s">
        <v>43</v>
      </c>
      <c r="H4" t="s">
        <v>46</v>
      </c>
      <c r="I4">
        <v>1</v>
      </c>
      <c r="J4">
        <v>0</v>
      </c>
      <c r="K4" s="4" t="s">
        <v>18</v>
      </c>
      <c r="L4" t="s">
        <v>15</v>
      </c>
      <c r="M4" s="4" t="s">
        <v>18</v>
      </c>
      <c r="N4" t="s">
        <v>15</v>
      </c>
      <c r="O4" s="3" t="s">
        <v>128</v>
      </c>
      <c r="P4" s="3" t="str">
        <f t="shared" si="0"/>
        <v>'102','2','100','用户管理','fa-user','Sys002_UserManage','1','0','2017/9/13  14:45:00','admin','2017/9/13  14:45:00','admin');</v>
      </c>
      <c r="Q4" t="e">
        <f t="shared" ca="1" si="1"/>
        <v>#NAME?</v>
      </c>
    </row>
    <row r="5" spans="1:17" x14ac:dyDescent="0.25">
      <c r="A5">
        <v>4</v>
      </c>
      <c r="C5">
        <v>103</v>
      </c>
      <c r="D5">
        <v>3</v>
      </c>
      <c r="E5">
        <v>100</v>
      </c>
      <c r="F5" t="s">
        <v>41</v>
      </c>
      <c r="G5" t="s">
        <v>44</v>
      </c>
      <c r="H5" t="s">
        <v>47</v>
      </c>
      <c r="I5">
        <v>1</v>
      </c>
      <c r="J5">
        <v>0</v>
      </c>
      <c r="K5" s="4" t="s">
        <v>18</v>
      </c>
      <c r="L5" t="s">
        <v>15</v>
      </c>
      <c r="M5" s="4" t="s">
        <v>18</v>
      </c>
      <c r="N5" t="s">
        <v>15</v>
      </c>
      <c r="O5" s="3" t="s">
        <v>128</v>
      </c>
      <c r="P5" s="3" t="str">
        <f t="shared" si="0"/>
        <v>'103','3','100','角色管理','fa-users','Sys003_RoleManage','1','0','2017/9/13  14:45:00','admin','2017/9/13  14:45:00','admin');</v>
      </c>
      <c r="Q5" t="e">
        <f t="shared" ca="1" si="1"/>
        <v>#NAME?</v>
      </c>
    </row>
    <row r="6" spans="1:17" x14ac:dyDescent="0.25">
      <c r="A6">
        <v>5</v>
      </c>
      <c r="C6">
        <v>104</v>
      </c>
      <c r="D6">
        <v>4</v>
      </c>
      <c r="E6">
        <v>100</v>
      </c>
      <c r="F6" t="s">
        <v>51</v>
      </c>
      <c r="G6" t="s">
        <v>129</v>
      </c>
      <c r="H6" t="s">
        <v>52</v>
      </c>
      <c r="I6">
        <v>1</v>
      </c>
      <c r="J6">
        <v>0</v>
      </c>
      <c r="K6" s="4" t="s">
        <v>18</v>
      </c>
      <c r="L6" t="s">
        <v>15</v>
      </c>
      <c r="M6" s="4" t="s">
        <v>18</v>
      </c>
      <c r="N6" t="s">
        <v>15</v>
      </c>
      <c r="O6" s="3" t="s">
        <v>128</v>
      </c>
      <c r="P6" s="3" t="str">
        <f t="shared" si="0"/>
        <v>'104','4','100','数据字典','fa-sitemap','Sys007_CodeList','1','0','2017/9/13  14:45:00','admin','2017/9/13  14:45:00','admin');</v>
      </c>
      <c r="Q6" t="e">
        <f t="shared" ca="1" si="1"/>
        <v>#NAME?</v>
      </c>
    </row>
    <row r="7" spans="1:17" x14ac:dyDescent="0.25">
      <c r="A7">
        <v>6</v>
      </c>
      <c r="C7">
        <v>105</v>
      </c>
      <c r="D7">
        <v>5</v>
      </c>
      <c r="E7">
        <v>100</v>
      </c>
      <c r="F7" t="s">
        <v>59</v>
      </c>
      <c r="G7" t="s">
        <v>130</v>
      </c>
      <c r="H7" t="s">
        <v>140</v>
      </c>
      <c r="I7">
        <v>1</v>
      </c>
      <c r="J7">
        <v>0</v>
      </c>
      <c r="K7" s="4" t="s">
        <v>18</v>
      </c>
      <c r="L7" t="s">
        <v>15</v>
      </c>
      <c r="M7" s="4" t="s">
        <v>18</v>
      </c>
      <c r="N7" t="s">
        <v>15</v>
      </c>
      <c r="O7" s="3" t="s">
        <v>128</v>
      </c>
      <c r="P7" s="3" t="str">
        <f t="shared" si="0"/>
        <v>'105','5','100','图片管理','fa-picture-o','Sys008_PhotoInfo','1','0','2017/9/13  14:45:00','admin','2017/9/13  14:45:00','admin');</v>
      </c>
      <c r="Q7" t="e">
        <f t="shared" ca="1" si="1"/>
        <v>#NAME?</v>
      </c>
    </row>
    <row r="8" spans="1:17" x14ac:dyDescent="0.25">
      <c r="A8">
        <v>7</v>
      </c>
      <c r="C8">
        <v>106</v>
      </c>
      <c r="D8">
        <v>6</v>
      </c>
      <c r="E8">
        <v>100</v>
      </c>
      <c r="F8" t="s">
        <v>60</v>
      </c>
      <c r="G8" t="s">
        <v>131</v>
      </c>
      <c r="H8" t="s">
        <v>141</v>
      </c>
      <c r="I8">
        <v>1</v>
      </c>
      <c r="J8">
        <v>0</v>
      </c>
      <c r="K8" s="4" t="s">
        <v>18</v>
      </c>
      <c r="L8" t="s">
        <v>15</v>
      </c>
      <c r="M8" s="4" t="s">
        <v>18</v>
      </c>
      <c r="N8" t="s">
        <v>15</v>
      </c>
      <c r="O8" s="3" t="s">
        <v>128</v>
      </c>
      <c r="P8" s="3" t="str">
        <f t="shared" si="0"/>
        <v>'106','6','100','商品基本信息','fa-cutlery','Sys009_Commodity','1','0','2017/9/13  14:45:00','admin','2017/9/13  14:45:00','admin');</v>
      </c>
      <c r="Q8" t="e">
        <f t="shared" ca="1" si="1"/>
        <v>#NAME?</v>
      </c>
    </row>
    <row r="9" spans="1:17" x14ac:dyDescent="0.25">
      <c r="A9">
        <v>8</v>
      </c>
      <c r="C9">
        <v>107</v>
      </c>
      <c r="D9">
        <v>7</v>
      </c>
      <c r="E9">
        <v>100</v>
      </c>
      <c r="F9" t="s">
        <v>61</v>
      </c>
      <c r="G9" t="s">
        <v>132</v>
      </c>
      <c r="H9" t="s">
        <v>142</v>
      </c>
      <c r="I9">
        <v>1</v>
      </c>
      <c r="J9">
        <v>0</v>
      </c>
      <c r="K9" s="4" t="s">
        <v>18</v>
      </c>
      <c r="L9" t="s">
        <v>15</v>
      </c>
      <c r="M9" s="4" t="s">
        <v>18</v>
      </c>
      <c r="N9" t="s">
        <v>15</v>
      </c>
      <c r="O9" s="3" t="s">
        <v>128</v>
      </c>
      <c r="P9" s="3" t="str">
        <f t="shared" si="0"/>
        <v>'107','7','100','街道信息','fa-road','Sys005_Rode','1','0','2017/9/13  14:45:00','admin','2017/9/13  14:45:00','admin');</v>
      </c>
      <c r="Q9" t="e">
        <f t="shared" ca="1" si="1"/>
        <v>#NAME?</v>
      </c>
    </row>
    <row r="10" spans="1:17" x14ac:dyDescent="0.25">
      <c r="A10">
        <v>9</v>
      </c>
      <c r="C10">
        <v>108</v>
      </c>
      <c r="D10">
        <v>8</v>
      </c>
      <c r="E10">
        <v>100</v>
      </c>
      <c r="F10" t="s">
        <v>62</v>
      </c>
      <c r="G10" t="s">
        <v>133</v>
      </c>
      <c r="H10" t="s">
        <v>143</v>
      </c>
      <c r="I10">
        <v>1</v>
      </c>
      <c r="J10">
        <v>0</v>
      </c>
      <c r="K10" s="4" t="s">
        <v>18</v>
      </c>
      <c r="L10" t="s">
        <v>15</v>
      </c>
      <c r="M10" s="4" t="s">
        <v>18</v>
      </c>
      <c r="N10" t="s">
        <v>15</v>
      </c>
      <c r="O10" s="3" t="s">
        <v>128</v>
      </c>
      <c r="P10" s="3" t="str">
        <f t="shared" si="0"/>
        <v>'108','8','100','小区信息','fa-home','Sys006_Community','1','0','2017/9/13  14:45:00','admin','2017/9/13  14:45:00','admin');</v>
      </c>
      <c r="Q10" t="e">
        <f t="shared" ca="1" si="1"/>
        <v>#NAME?</v>
      </c>
    </row>
    <row r="11" spans="1:17" s="13" customFormat="1" x14ac:dyDescent="0.25">
      <c r="A11" s="13">
        <v>10</v>
      </c>
      <c r="C11" s="13">
        <v>109</v>
      </c>
      <c r="D11" s="13">
        <v>2</v>
      </c>
      <c r="E11" s="13">
        <v>0</v>
      </c>
      <c r="F11" s="13" t="s">
        <v>50</v>
      </c>
      <c r="G11" s="13" t="s">
        <v>134</v>
      </c>
      <c r="I11" s="13">
        <v>1</v>
      </c>
      <c r="J11" s="13">
        <v>0</v>
      </c>
      <c r="K11" s="14" t="s">
        <v>18</v>
      </c>
      <c r="L11" s="13" t="s">
        <v>15</v>
      </c>
      <c r="M11" s="14" t="s">
        <v>18</v>
      </c>
      <c r="N11" s="13" t="s">
        <v>15</v>
      </c>
      <c r="O11" s="15" t="s">
        <v>128</v>
      </c>
      <c r="P11" s="15" t="str">
        <f t="shared" si="0"/>
        <v>'109','2','0','商户管理','fa-handshake-o','','1','0','2017/9/13  14:45:00','admin','2017/9/13  14:45:00','admin');</v>
      </c>
      <c r="Q11" s="13" t="e">
        <f t="shared" ca="1" si="1"/>
        <v>#NAME?</v>
      </c>
    </row>
    <row r="12" spans="1:17" x14ac:dyDescent="0.25">
      <c r="A12">
        <v>11</v>
      </c>
      <c r="C12">
        <v>110</v>
      </c>
      <c r="D12">
        <v>1</v>
      </c>
      <c r="E12">
        <v>109</v>
      </c>
      <c r="F12" t="s">
        <v>53</v>
      </c>
      <c r="G12" t="s">
        <v>135</v>
      </c>
      <c r="H12" t="s">
        <v>145</v>
      </c>
      <c r="I12">
        <v>1</v>
      </c>
      <c r="J12">
        <v>0</v>
      </c>
      <c r="K12" s="4" t="s">
        <v>18</v>
      </c>
      <c r="L12" t="s">
        <v>15</v>
      </c>
      <c r="M12" s="4" t="s">
        <v>18</v>
      </c>
      <c r="N12" t="s">
        <v>15</v>
      </c>
      <c r="O12" s="3" t="s">
        <v>128</v>
      </c>
      <c r="P12" s="3" t="str">
        <f t="shared" si="0"/>
        <v>'110','1','109','商户基本信息','fa-id-card-o','Dm001_BasicInfo','1','0','2017/9/13  14:45:00','admin','2017/9/13  14:45:00','admin');</v>
      </c>
      <c r="Q12" t="e">
        <f t="shared" ca="1" si="1"/>
        <v>#NAME?</v>
      </c>
    </row>
    <row r="13" spans="1:17" x14ac:dyDescent="0.25">
      <c r="A13">
        <v>12</v>
      </c>
      <c r="C13">
        <v>111</v>
      </c>
      <c r="D13">
        <v>2</v>
      </c>
      <c r="E13">
        <v>109</v>
      </c>
      <c r="F13" t="s">
        <v>63</v>
      </c>
      <c r="G13" t="s">
        <v>136</v>
      </c>
      <c r="H13" t="s">
        <v>146</v>
      </c>
      <c r="I13">
        <v>1</v>
      </c>
      <c r="J13">
        <v>0</v>
      </c>
      <c r="K13" s="4" t="s">
        <v>18</v>
      </c>
      <c r="L13" t="s">
        <v>15</v>
      </c>
      <c r="M13" s="4" t="s">
        <v>18</v>
      </c>
      <c r="N13" t="s">
        <v>15</v>
      </c>
      <c r="O13" s="3" t="s">
        <v>128</v>
      </c>
      <c r="P13" s="3" t="str">
        <f t="shared" si="0"/>
        <v>'111','2','109','商户商品信息','fa-window-restore','Dm002_Commodity','1','0','2017/9/13  14:45:00','admin','2017/9/13  14:45:00','admin');</v>
      </c>
      <c r="Q13" t="e">
        <f t="shared" ca="1" si="1"/>
        <v>#NAME?</v>
      </c>
    </row>
    <row r="14" spans="1:17" x14ac:dyDescent="0.25">
      <c r="A14">
        <v>13</v>
      </c>
      <c r="C14">
        <v>112</v>
      </c>
      <c r="D14">
        <v>3</v>
      </c>
      <c r="E14">
        <v>109</v>
      </c>
      <c r="F14" t="s">
        <v>64</v>
      </c>
      <c r="G14" t="s">
        <v>137</v>
      </c>
      <c r="H14" t="s">
        <v>147</v>
      </c>
      <c r="I14">
        <v>1</v>
      </c>
      <c r="J14">
        <v>0</v>
      </c>
      <c r="K14" s="4" t="s">
        <v>18</v>
      </c>
      <c r="L14" t="s">
        <v>15</v>
      </c>
      <c r="M14" s="4" t="s">
        <v>18</v>
      </c>
      <c r="N14" t="s">
        <v>15</v>
      </c>
      <c r="O14" s="3" t="s">
        <v>128</v>
      </c>
      <c r="P14" s="3" t="str">
        <f t="shared" si="0"/>
        <v>'112','3','109','商户订单','fa-map-o','Dm003_Commodity','1','0','2017/9/13  14:45:00','admin','2017/9/13  14:45:00','admin');</v>
      </c>
      <c r="Q14" t="e">
        <f t="shared" ca="1" si="1"/>
        <v>#NAME?</v>
      </c>
    </row>
    <row r="15" spans="1:17" s="13" customFormat="1" x14ac:dyDescent="0.25">
      <c r="A15" s="13">
        <v>15</v>
      </c>
      <c r="C15" s="13">
        <v>113</v>
      </c>
      <c r="D15" s="13">
        <v>3</v>
      </c>
      <c r="E15" s="13">
        <v>0</v>
      </c>
      <c r="F15" s="13" t="s">
        <v>54</v>
      </c>
      <c r="G15" s="13" t="s">
        <v>138</v>
      </c>
      <c r="I15" s="13">
        <v>1</v>
      </c>
      <c r="J15" s="13">
        <v>0</v>
      </c>
      <c r="K15" s="14" t="s">
        <v>18</v>
      </c>
      <c r="L15" s="13" t="s">
        <v>15</v>
      </c>
      <c r="M15" s="14" t="s">
        <v>18</v>
      </c>
      <c r="N15" s="13" t="s">
        <v>15</v>
      </c>
      <c r="O15" s="15" t="s">
        <v>128</v>
      </c>
      <c r="P15" s="15" t="str">
        <f t="shared" si="0"/>
        <v>'113','3','0','用户管理','fa-user-o','','1','0','2017/9/13  14:45:00','admin','2017/9/13  14:45:00','admin');</v>
      </c>
      <c r="Q15" s="13" t="e">
        <f t="shared" ca="1" si="1"/>
        <v>#NAME?</v>
      </c>
    </row>
    <row r="16" spans="1:17" x14ac:dyDescent="0.25">
      <c r="A16">
        <v>16</v>
      </c>
      <c r="C16">
        <v>114</v>
      </c>
      <c r="D16">
        <v>1</v>
      </c>
      <c r="E16">
        <v>113</v>
      </c>
      <c r="F16" t="s">
        <v>55</v>
      </c>
      <c r="G16" t="s">
        <v>139</v>
      </c>
      <c r="H16" t="s">
        <v>144</v>
      </c>
      <c r="I16">
        <v>1</v>
      </c>
      <c r="J16">
        <v>0</v>
      </c>
      <c r="K16" s="4" t="s">
        <v>18</v>
      </c>
      <c r="L16" t="s">
        <v>15</v>
      </c>
      <c r="M16" s="4" t="s">
        <v>18</v>
      </c>
      <c r="N16" t="s">
        <v>15</v>
      </c>
      <c r="O16" s="3" t="s">
        <v>128</v>
      </c>
      <c r="P16" s="3" t="str">
        <f t="shared" si="0"/>
        <v>'114','1','113','用户基本信息','fa-user-circle-o','Um001_BasicInfo','1','0','2017/9/13  14:45:00','admin','2017/9/13  14:45:00','admin');</v>
      </c>
      <c r="Q16" t="e">
        <f t="shared" ca="1" si="1"/>
        <v>#NAME?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2" sqref="J2"/>
    </sheetView>
  </sheetViews>
  <sheetFormatPr defaultRowHeight="13.8" x14ac:dyDescent="0.25"/>
  <sheetData>
    <row r="1" spans="1:11" x14ac:dyDescent="0.25">
      <c r="A1" t="s">
        <v>14</v>
      </c>
      <c r="B1" s="10" t="s">
        <v>48</v>
      </c>
      <c r="C1" s="10" t="s">
        <v>30</v>
      </c>
      <c r="D1" s="5" t="s">
        <v>24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11" x14ac:dyDescent="0.25">
      <c r="A2">
        <v>1</v>
      </c>
      <c r="I2" s="3" t="s">
        <v>49</v>
      </c>
      <c r="J2" s="3" t="str">
        <f>"'"&amp;B2&amp;"','"&amp;C2&amp;"','"&amp;D2&amp;"','"&amp;E2&amp;"','"&amp;F2&amp;"','"&amp;G2&amp;"','"&amp;H2&amp;"');"</f>
        <v>'','','','','','','');</v>
      </c>
      <c r="K2" t="str">
        <f>_xlfn.CONCAT(I2,J2)</f>
        <v>insert into Sys_Rolemenuforbid(roleid,menuid,deleteflag,createtime,createuser,updatetime,updateuser) values('','','','','','','');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L2" sqref="L2"/>
    </sheetView>
  </sheetViews>
  <sheetFormatPr defaultRowHeight="13.8" x14ac:dyDescent="0.25"/>
  <cols>
    <col min="5" max="5" width="8.6640625" style="7"/>
  </cols>
  <sheetData>
    <row r="1" spans="1:13" x14ac:dyDescent="0.25">
      <c r="A1" t="s">
        <v>14</v>
      </c>
      <c r="B1" s="10" t="s">
        <v>19</v>
      </c>
      <c r="C1" s="10" t="s">
        <v>56</v>
      </c>
      <c r="D1" s="10" t="s">
        <v>90</v>
      </c>
      <c r="E1" s="12" t="s">
        <v>57</v>
      </c>
      <c r="F1" s="10" t="s">
        <v>58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3" x14ac:dyDescent="0.25">
      <c r="C2" t="s">
        <v>70</v>
      </c>
      <c r="D2" t="s">
        <v>68</v>
      </c>
      <c r="E2" s="7" t="s">
        <v>69</v>
      </c>
      <c r="F2">
        <v>1</v>
      </c>
      <c r="G2" s="4" t="s">
        <v>18</v>
      </c>
      <c r="H2" t="s">
        <v>15</v>
      </c>
      <c r="I2" s="4" t="s">
        <v>18</v>
      </c>
      <c r="J2" t="s">
        <v>15</v>
      </c>
      <c r="K2" s="3" t="s">
        <v>127</v>
      </c>
      <c r="L2" s="3" t="str">
        <f>"'"&amp;C2&amp;"','"&amp;D2&amp;"','"&amp;E2&amp;"','"&amp;F2&amp;"','"&amp;G2&amp;"','"&amp;H2&amp;"','"&amp;I2&amp;"','"&amp;J2&amp;"');"</f>
        <v>'ROOT','图片类型','Picture_Type','1','2017/9/13  14:45:00','admin','2017/9/13  14:45:00','admin');</v>
      </c>
      <c r="M2" t="str">
        <f>_xlfn.CONCAT(K2,L2)</f>
        <v>insert into sys_codelist(parentId,name,codeName,no,createtime,createuser,updatetime,updateuser) values('ROOT','图片类型','Picture_Type','1','2017/9/13  14:45:00','admin','2017/9/13  14:45:00','admin');</v>
      </c>
    </row>
    <row r="3" spans="1:13" x14ac:dyDescent="0.25">
      <c r="C3" s="7" t="s">
        <v>69</v>
      </c>
      <c r="D3" t="s">
        <v>66</v>
      </c>
      <c r="E3" s="7">
        <v>0</v>
      </c>
      <c r="F3">
        <v>1</v>
      </c>
      <c r="G3" s="4" t="s">
        <v>18</v>
      </c>
      <c r="H3" t="s">
        <v>15</v>
      </c>
      <c r="I3" s="4" t="s">
        <v>18</v>
      </c>
      <c r="J3" t="s">
        <v>15</v>
      </c>
      <c r="K3" s="3" t="s">
        <v>127</v>
      </c>
      <c r="L3" s="3" t="str">
        <f t="shared" ref="L3:L38" si="0">"'"&amp;C3&amp;"','"&amp;D3&amp;"','"&amp;E3&amp;"','"&amp;F3&amp;"','"&amp;G3&amp;"','"&amp;H3&amp;"','"&amp;I3&amp;"','"&amp;J3&amp;"');"</f>
        <v>'Picture_Type','本地图片','0','1','2017/9/13  14:45:00','admin','2017/9/13  14:45:00','admin');</v>
      </c>
      <c r="M3" t="str">
        <f t="shared" ref="M3:M38" si="1">_xlfn.CONCAT(K3,L3)</f>
        <v>insert into sys_codelist(parentId,name,codeName,no,createtime,createuser,updatetime,updateuser) values('Picture_Type','本地图片','0','1','2017/9/13  14:45:00','admin','2017/9/13  14:45:00','admin');</v>
      </c>
    </row>
    <row r="4" spans="1:13" x14ac:dyDescent="0.25">
      <c r="C4" s="7" t="s">
        <v>69</v>
      </c>
      <c r="D4" t="s">
        <v>67</v>
      </c>
      <c r="E4" s="7">
        <v>1</v>
      </c>
      <c r="F4">
        <v>2</v>
      </c>
      <c r="G4" s="4" t="s">
        <v>18</v>
      </c>
      <c r="H4" t="s">
        <v>15</v>
      </c>
      <c r="I4" s="4" t="s">
        <v>18</v>
      </c>
      <c r="J4" t="s">
        <v>15</v>
      </c>
      <c r="K4" s="3" t="s">
        <v>127</v>
      </c>
      <c r="L4" s="3" t="str">
        <f t="shared" si="0"/>
        <v>'Picture_Type','网络图片','1','2','2017/9/13  14:45:00','admin','2017/9/13  14:45:00','admin');</v>
      </c>
      <c r="M4" t="str">
        <f t="shared" si="1"/>
        <v>insert into sys_codelist(parentId,name,codeName,no,createtime,createuser,updatetime,updateuser) values('Picture_Type','网络图片','1','2','2017/9/13  14:45:00','admin','2017/9/13  14:45:00','admin');</v>
      </c>
    </row>
    <row r="5" spans="1:13" x14ac:dyDescent="0.25">
      <c r="C5" t="s">
        <v>70</v>
      </c>
      <c r="D5" t="s">
        <v>71</v>
      </c>
      <c r="E5" s="7" t="s">
        <v>72</v>
      </c>
      <c r="F5">
        <v>2</v>
      </c>
      <c r="G5" s="4" t="s">
        <v>18</v>
      </c>
      <c r="H5" t="s">
        <v>15</v>
      </c>
      <c r="I5" s="4" t="s">
        <v>18</v>
      </c>
      <c r="J5" t="s">
        <v>15</v>
      </c>
      <c r="K5" s="3" t="s">
        <v>127</v>
      </c>
      <c r="L5" s="3" t="str">
        <f t="shared" si="0"/>
        <v>'ROOT','图片用途','Picture_Use_Type','2','2017/9/13  14:45:00','admin','2017/9/13  14:45:00','admin');</v>
      </c>
      <c r="M5" t="str">
        <f t="shared" si="1"/>
        <v>insert into sys_codelist(parentId,name,codeName,no,createtime,createuser,updatetime,updateuser) values('ROOT','图片用途','Picture_Use_Type','2','2017/9/13  14:45:00','admin','2017/9/13  14:45:00','admin');</v>
      </c>
    </row>
    <row r="6" spans="1:13" x14ac:dyDescent="0.25">
      <c r="C6" s="7" t="s">
        <v>72</v>
      </c>
      <c r="D6" t="s">
        <v>73</v>
      </c>
      <c r="E6" s="7" t="s">
        <v>76</v>
      </c>
      <c r="F6">
        <v>1</v>
      </c>
      <c r="G6" s="4" t="s">
        <v>18</v>
      </c>
      <c r="H6" t="s">
        <v>15</v>
      </c>
      <c r="I6" s="4" t="s">
        <v>18</v>
      </c>
      <c r="J6" t="s">
        <v>15</v>
      </c>
      <c r="K6" s="3" t="s">
        <v>127</v>
      </c>
      <c r="L6" s="3" t="str">
        <f t="shared" si="0"/>
        <v>'Picture_Use_Type','系统','00','1','2017/9/13  14:45:00','admin','2017/9/13  14:45:00','admin');</v>
      </c>
      <c r="M6" t="str">
        <f t="shared" si="1"/>
        <v>insert into sys_codelist(parentId,name,codeName,no,createtime,createuser,updatetime,updateuser) values('Picture_Use_Type','系统','00','1','2017/9/13  14:45:00','admin','2017/9/13  14:45:00','admin');</v>
      </c>
    </row>
    <row r="7" spans="1:13" x14ac:dyDescent="0.25">
      <c r="C7" s="7" t="s">
        <v>72</v>
      </c>
      <c r="D7" t="s">
        <v>74</v>
      </c>
      <c r="E7" s="7" t="s">
        <v>77</v>
      </c>
      <c r="F7">
        <v>2</v>
      </c>
      <c r="G7" s="4" t="s">
        <v>18</v>
      </c>
      <c r="H7" t="s">
        <v>15</v>
      </c>
      <c r="I7" s="4" t="s">
        <v>18</v>
      </c>
      <c r="J7" t="s">
        <v>15</v>
      </c>
      <c r="K7" s="3" t="s">
        <v>127</v>
      </c>
      <c r="L7" s="3" t="str">
        <f t="shared" si="0"/>
        <v>'Picture_Use_Type','广告图片','01','2','2017/9/13  14:45:00','admin','2017/9/13  14:45:00','admin');</v>
      </c>
      <c r="M7" t="str">
        <f t="shared" si="1"/>
        <v>insert into sys_codelist(parentId,name,codeName,no,createtime,createuser,updatetime,updateuser) values('Picture_Use_Type','广告图片','01','2','2017/9/13  14:45:00','admin','2017/9/13  14:45:00','admin');</v>
      </c>
    </row>
    <row r="8" spans="1:13" x14ac:dyDescent="0.25">
      <c r="C8" s="7" t="s">
        <v>72</v>
      </c>
      <c r="D8" t="s">
        <v>75</v>
      </c>
      <c r="E8" s="7" t="s">
        <v>78</v>
      </c>
      <c r="F8">
        <v>3</v>
      </c>
      <c r="G8" s="4" t="s">
        <v>18</v>
      </c>
      <c r="H8" t="s">
        <v>15</v>
      </c>
      <c r="I8" s="4" t="s">
        <v>18</v>
      </c>
      <c r="J8" t="s">
        <v>15</v>
      </c>
      <c r="K8" s="3" t="s">
        <v>127</v>
      </c>
      <c r="L8" s="3" t="str">
        <f t="shared" si="0"/>
        <v>'Picture_Use_Type','商品图片','02','3','2017/9/13  14:45:00','admin','2017/9/13  14:45:00','admin');</v>
      </c>
      <c r="M8" t="str">
        <f t="shared" si="1"/>
        <v>insert into sys_codelist(parentId,name,codeName,no,createtime,createuser,updatetime,updateuser) values('Picture_Use_Type','商品图片','02','3','2017/9/13  14:45:00','admin','2017/9/13  14:45:00','admin');</v>
      </c>
    </row>
    <row r="9" spans="1:13" x14ac:dyDescent="0.25">
      <c r="C9" s="7" t="s">
        <v>72</v>
      </c>
      <c r="D9" t="s">
        <v>79</v>
      </c>
      <c r="E9" s="7" t="s">
        <v>80</v>
      </c>
      <c r="F9">
        <v>4</v>
      </c>
      <c r="G9" s="4" t="s">
        <v>18</v>
      </c>
      <c r="H9" t="s">
        <v>15</v>
      </c>
      <c r="I9" s="4" t="s">
        <v>18</v>
      </c>
      <c r="J9" t="s">
        <v>15</v>
      </c>
      <c r="K9" s="3" t="s">
        <v>127</v>
      </c>
      <c r="L9" s="3" t="str">
        <f t="shared" si="0"/>
        <v>'Picture_Use_Type','用户头像','03','4','2017/9/13  14:45:00','admin','2017/9/13  14:45:00','admin');</v>
      </c>
      <c r="M9" t="str">
        <f t="shared" si="1"/>
        <v>insert into sys_codelist(parentId,name,codeName,no,createtime,createuser,updatetime,updateuser) values('Picture_Use_Type','用户头像','03','4','2017/9/13  14:45:00','admin','2017/9/13  14:45:00','admin');</v>
      </c>
    </row>
    <row r="10" spans="1:13" x14ac:dyDescent="0.25">
      <c r="C10" s="7" t="s">
        <v>72</v>
      </c>
      <c r="D10" t="s">
        <v>81</v>
      </c>
      <c r="E10" s="7" t="s">
        <v>82</v>
      </c>
      <c r="F10">
        <v>5</v>
      </c>
      <c r="G10" s="4" t="s">
        <v>18</v>
      </c>
      <c r="H10" t="s">
        <v>15</v>
      </c>
      <c r="I10" s="4" t="s">
        <v>18</v>
      </c>
      <c r="J10" t="s">
        <v>15</v>
      </c>
      <c r="K10" s="3" t="s">
        <v>127</v>
      </c>
      <c r="L10" s="3" t="str">
        <f t="shared" si="0"/>
        <v>'Picture_Use_Type','商户照片','04','5','2017/9/13  14:45:00','admin','2017/9/13  14:45:00','admin');</v>
      </c>
      <c r="M10" t="str">
        <f t="shared" si="1"/>
        <v>insert into sys_codelist(parentId,name,codeName,no,createtime,createuser,updatetime,updateuser) values('Picture_Use_Type','商户照片','04','5','2017/9/13  14:45:00','admin','2017/9/13  14:45:00','admin');</v>
      </c>
    </row>
    <row r="11" spans="1:13" x14ac:dyDescent="0.25">
      <c r="C11" t="s">
        <v>70</v>
      </c>
      <c r="D11" t="s">
        <v>83</v>
      </c>
      <c r="E11" s="7" t="s">
        <v>84</v>
      </c>
      <c r="F11">
        <v>3</v>
      </c>
      <c r="G11" s="4" t="s">
        <v>18</v>
      </c>
      <c r="H11" t="s">
        <v>15</v>
      </c>
      <c r="I11" s="4" t="s">
        <v>18</v>
      </c>
      <c r="J11" t="s">
        <v>15</v>
      </c>
      <c r="K11" s="3" t="s">
        <v>127</v>
      </c>
      <c r="L11" s="3" t="str">
        <f t="shared" si="0"/>
        <v>'ROOT','商户状态','Dm_State','3','2017/9/13  14:45:00','admin','2017/9/13  14:45:00','admin');</v>
      </c>
      <c r="M11" t="str">
        <f t="shared" si="1"/>
        <v>insert into sys_codelist(parentId,name,codeName,no,createtime,createuser,updatetime,updateuser) values('ROOT','商户状态','Dm_State','3','2017/9/13  14:45:00','admin','2017/9/13  14:45:00','admin');</v>
      </c>
    </row>
    <row r="12" spans="1:13" x14ac:dyDescent="0.25">
      <c r="C12" s="7" t="s">
        <v>84</v>
      </c>
      <c r="D12" t="s">
        <v>85</v>
      </c>
      <c r="E12" s="7" t="s">
        <v>86</v>
      </c>
      <c r="F12">
        <v>1</v>
      </c>
      <c r="G12" s="4" t="s">
        <v>18</v>
      </c>
      <c r="H12" t="s">
        <v>15</v>
      </c>
      <c r="I12" s="4" t="s">
        <v>18</v>
      </c>
      <c r="J12" t="s">
        <v>15</v>
      </c>
      <c r="K12" s="3" t="s">
        <v>127</v>
      </c>
      <c r="L12" s="3" t="str">
        <f t="shared" si="0"/>
        <v>'Dm_State','待审批','0','1','2017/9/13  14:45:00','admin','2017/9/13  14:45:00','admin');</v>
      </c>
      <c r="M12" t="str">
        <f t="shared" si="1"/>
        <v>insert into sys_codelist(parentId,name,codeName,no,createtime,createuser,updatetime,updateuser) values('Dm_State','待审批','0','1','2017/9/13  14:45:00','admin','2017/9/13  14:45:00','admin');</v>
      </c>
    </row>
    <row r="13" spans="1:13" x14ac:dyDescent="0.25">
      <c r="C13" s="7" t="s">
        <v>84</v>
      </c>
      <c r="D13" t="s">
        <v>87</v>
      </c>
      <c r="E13" s="7" t="s">
        <v>89</v>
      </c>
      <c r="F13">
        <v>2</v>
      </c>
      <c r="G13" s="4" t="s">
        <v>18</v>
      </c>
      <c r="H13" t="s">
        <v>15</v>
      </c>
      <c r="I13" s="4" t="s">
        <v>18</v>
      </c>
      <c r="J13" t="s">
        <v>15</v>
      </c>
      <c r="K13" s="3" t="s">
        <v>127</v>
      </c>
      <c r="L13" s="3" t="str">
        <f t="shared" si="0"/>
        <v>'Dm_State','运营中','1','2','2017/9/13  14:45:00','admin','2017/9/13  14:45:00','admin');</v>
      </c>
      <c r="M13" t="str">
        <f t="shared" si="1"/>
        <v>insert into sys_codelist(parentId,name,codeName,no,createtime,createuser,updatetime,updateuser) values('Dm_State','运营中','1','2','2017/9/13  14:45:00','admin','2017/9/13  14:45:00','admin');</v>
      </c>
    </row>
    <row r="14" spans="1:13" x14ac:dyDescent="0.25">
      <c r="C14" s="7" t="s">
        <v>84</v>
      </c>
      <c r="D14" t="s">
        <v>91</v>
      </c>
      <c r="E14" s="7" t="s">
        <v>93</v>
      </c>
      <c r="F14">
        <v>3</v>
      </c>
      <c r="G14" s="4" t="s">
        <v>18</v>
      </c>
      <c r="H14" t="s">
        <v>15</v>
      </c>
      <c r="I14" s="4" t="s">
        <v>18</v>
      </c>
      <c r="J14" t="s">
        <v>15</v>
      </c>
      <c r="K14" s="3" t="s">
        <v>127</v>
      </c>
      <c r="L14" s="3" t="str">
        <f t="shared" si="0"/>
        <v>'Dm_State','休息','2','3','2017/9/13  14:45:00','admin','2017/9/13  14:45:00','admin');</v>
      </c>
      <c r="M14" t="str">
        <f t="shared" si="1"/>
        <v>insert into sys_codelist(parentId,name,codeName,no,createtime,createuser,updatetime,updateuser) values('Dm_State','休息','2','3','2017/9/13  14:45:00','admin','2017/9/13  14:45:00','admin');</v>
      </c>
    </row>
    <row r="15" spans="1:13" x14ac:dyDescent="0.25">
      <c r="C15" s="7" t="s">
        <v>84</v>
      </c>
      <c r="D15" t="s">
        <v>94</v>
      </c>
      <c r="E15" s="7" t="s">
        <v>96</v>
      </c>
      <c r="F15">
        <v>4</v>
      </c>
      <c r="G15" s="4" t="s">
        <v>18</v>
      </c>
      <c r="H15" t="s">
        <v>15</v>
      </c>
      <c r="I15" s="4" t="s">
        <v>18</v>
      </c>
      <c r="J15" t="s">
        <v>15</v>
      </c>
      <c r="K15" s="3" t="s">
        <v>127</v>
      </c>
      <c r="L15" s="3" t="str">
        <f t="shared" si="0"/>
        <v>'Dm_State','关闭','3','4','2017/9/13  14:45:00','admin','2017/9/13  14:45:00','admin');</v>
      </c>
      <c r="M15" t="str">
        <f t="shared" si="1"/>
        <v>insert into sys_codelist(parentId,name,codeName,no,createtime,createuser,updatetime,updateuser) values('Dm_State','关闭','3','4','2017/9/13  14:45:00','admin','2017/9/13  14:45:00','admin');</v>
      </c>
    </row>
    <row r="16" spans="1:13" x14ac:dyDescent="0.25">
      <c r="C16" s="7" t="s">
        <v>84</v>
      </c>
      <c r="D16" t="s">
        <v>97</v>
      </c>
      <c r="E16" s="7" t="s">
        <v>99</v>
      </c>
      <c r="F16">
        <v>5</v>
      </c>
      <c r="G16" s="4" t="s">
        <v>18</v>
      </c>
      <c r="H16" t="s">
        <v>15</v>
      </c>
      <c r="I16" s="4" t="s">
        <v>18</v>
      </c>
      <c r="J16" t="s">
        <v>15</v>
      </c>
      <c r="K16" s="3" t="s">
        <v>127</v>
      </c>
      <c r="L16" s="3" t="str">
        <f t="shared" si="0"/>
        <v>'Dm_State','非法','4','5','2017/9/13  14:45:00','admin','2017/9/13  14:45:00','admin');</v>
      </c>
      <c r="M16" t="str">
        <f t="shared" si="1"/>
        <v>insert into sys_codelist(parentId,name,codeName,no,createtime,createuser,updatetime,updateuser) values('Dm_State','非法','4','5','2017/9/13  14:45:00','admin','2017/9/13  14:45:00','admin');</v>
      </c>
    </row>
    <row r="17" spans="3:13" x14ac:dyDescent="0.25">
      <c r="C17" t="s">
        <v>70</v>
      </c>
      <c r="D17" t="s">
        <v>100</v>
      </c>
      <c r="E17" s="7" t="s">
        <v>101</v>
      </c>
      <c r="F17">
        <v>4</v>
      </c>
      <c r="G17" s="4" t="s">
        <v>18</v>
      </c>
      <c r="H17" t="s">
        <v>15</v>
      </c>
      <c r="I17" s="4" t="s">
        <v>18</v>
      </c>
      <c r="J17" t="s">
        <v>15</v>
      </c>
      <c r="K17" s="3" t="s">
        <v>127</v>
      </c>
      <c r="L17" s="3" t="str">
        <f t="shared" si="0"/>
        <v>'ROOT','订单状态','Order_State','4','2017/9/13  14:45:00','admin','2017/9/13  14:45:00','admin');</v>
      </c>
      <c r="M17" t="str">
        <f t="shared" si="1"/>
        <v>insert into sys_codelist(parentId,name,codeName,no,createtime,createuser,updatetime,updateuser) values('ROOT','订单状态','Order_State','4','2017/9/13  14:45:00','admin','2017/9/13  14:45:00','admin');</v>
      </c>
    </row>
    <row r="18" spans="3:13" x14ac:dyDescent="0.25">
      <c r="C18" s="7" t="s">
        <v>101</v>
      </c>
      <c r="D18" t="s">
        <v>102</v>
      </c>
      <c r="E18" s="7" t="s">
        <v>86</v>
      </c>
      <c r="F18">
        <v>1</v>
      </c>
      <c r="G18" s="4" t="s">
        <v>18</v>
      </c>
      <c r="H18" t="s">
        <v>15</v>
      </c>
      <c r="I18" s="4" t="s">
        <v>18</v>
      </c>
      <c r="J18" t="s">
        <v>15</v>
      </c>
      <c r="K18" s="3" t="s">
        <v>127</v>
      </c>
      <c r="L18" s="3" t="str">
        <f t="shared" si="0"/>
        <v>'Order_State','待接单','0','1','2017/9/13  14:45:00','admin','2017/9/13  14:45:00','admin');</v>
      </c>
      <c r="M18" t="str">
        <f t="shared" si="1"/>
        <v>insert into sys_codelist(parentId,name,codeName,no,createtime,createuser,updatetime,updateuser) values('Order_State','待接单','0','1','2017/9/13  14:45:00','admin','2017/9/13  14:45:00','admin');</v>
      </c>
    </row>
    <row r="19" spans="3:13" x14ac:dyDescent="0.25">
      <c r="C19" s="7" t="s">
        <v>101</v>
      </c>
      <c r="D19" t="s">
        <v>103</v>
      </c>
      <c r="E19" s="7" t="s">
        <v>89</v>
      </c>
      <c r="F19">
        <v>2</v>
      </c>
      <c r="G19" s="4" t="s">
        <v>18</v>
      </c>
      <c r="H19" t="s">
        <v>15</v>
      </c>
      <c r="I19" s="4" t="s">
        <v>18</v>
      </c>
      <c r="J19" t="s">
        <v>15</v>
      </c>
      <c r="K19" s="3" t="s">
        <v>127</v>
      </c>
      <c r="L19" s="3" t="str">
        <f t="shared" si="0"/>
        <v>'Order_State','已接单','1','2','2017/9/13  14:45:00','admin','2017/9/13  14:45:00','admin');</v>
      </c>
      <c r="M19" t="str">
        <f t="shared" si="1"/>
        <v>insert into sys_codelist(parentId,name,codeName,no,createtime,createuser,updatetime,updateuser) values('Order_State','已接单','1','2','2017/9/13  14:45:00','admin','2017/9/13  14:45:00','admin');</v>
      </c>
    </row>
    <row r="20" spans="3:13" x14ac:dyDescent="0.25">
      <c r="C20" s="7" t="s">
        <v>101</v>
      </c>
      <c r="D20" t="s">
        <v>104</v>
      </c>
      <c r="E20" s="7" t="s">
        <v>93</v>
      </c>
      <c r="F20">
        <v>3</v>
      </c>
      <c r="G20" s="4" t="s">
        <v>18</v>
      </c>
      <c r="H20" t="s">
        <v>15</v>
      </c>
      <c r="I20" s="4" t="s">
        <v>18</v>
      </c>
      <c r="J20" t="s">
        <v>15</v>
      </c>
      <c r="K20" s="3" t="s">
        <v>127</v>
      </c>
      <c r="L20" s="3" t="str">
        <f t="shared" si="0"/>
        <v>'Order_State','配送中','2','3','2017/9/13  14:45:00','admin','2017/9/13  14:45:00','admin');</v>
      </c>
      <c r="M20" t="str">
        <f t="shared" si="1"/>
        <v>insert into sys_codelist(parentId,name,codeName,no,createtime,createuser,updatetime,updateuser) values('Order_State','配送中','2','3','2017/9/13  14:45:00','admin','2017/9/13  14:45:00','admin');</v>
      </c>
    </row>
    <row r="21" spans="3:13" x14ac:dyDescent="0.25">
      <c r="C21" s="7" t="s">
        <v>101</v>
      </c>
      <c r="D21" t="s">
        <v>105</v>
      </c>
      <c r="E21" s="7" t="s">
        <v>96</v>
      </c>
      <c r="F21">
        <v>4</v>
      </c>
      <c r="G21" s="4" t="s">
        <v>18</v>
      </c>
      <c r="H21" t="s">
        <v>15</v>
      </c>
      <c r="I21" s="4" t="s">
        <v>18</v>
      </c>
      <c r="J21" t="s">
        <v>15</v>
      </c>
      <c r="K21" s="3" t="s">
        <v>127</v>
      </c>
      <c r="L21" s="3" t="str">
        <f t="shared" si="0"/>
        <v>'Order_State','完成','3','4','2017/9/13  14:45:00','admin','2017/9/13  14:45:00','admin');</v>
      </c>
      <c r="M21" t="str">
        <f t="shared" si="1"/>
        <v>insert into sys_codelist(parentId,name,codeName,no,createtime,createuser,updatetime,updateuser) values('Order_State','完成','3','4','2017/9/13  14:45:00','admin','2017/9/13  14:45:00','admin');</v>
      </c>
    </row>
    <row r="22" spans="3:13" x14ac:dyDescent="0.25">
      <c r="C22" s="7" t="s">
        <v>101</v>
      </c>
      <c r="D22" t="s">
        <v>106</v>
      </c>
      <c r="E22" s="7" t="s">
        <v>99</v>
      </c>
      <c r="F22">
        <v>5</v>
      </c>
      <c r="G22" s="4" t="s">
        <v>18</v>
      </c>
      <c r="H22" t="s">
        <v>15</v>
      </c>
      <c r="I22" s="4" t="s">
        <v>18</v>
      </c>
      <c r="J22" t="s">
        <v>15</v>
      </c>
      <c r="K22" s="3" t="s">
        <v>127</v>
      </c>
      <c r="L22" s="3" t="str">
        <f t="shared" si="0"/>
        <v>'Order_State','取消','4','5','2017/9/13  14:45:00','admin','2017/9/13  14:45:00','admin');</v>
      </c>
      <c r="M22" t="str">
        <f t="shared" si="1"/>
        <v>insert into sys_codelist(parentId,name,codeName,no,createtime,createuser,updatetime,updateuser) values('Order_State','取消','4','5','2017/9/13  14:45:00','admin','2017/9/13  14:45:00','admin');</v>
      </c>
    </row>
    <row r="23" spans="3:13" x14ac:dyDescent="0.25">
      <c r="C23" t="s">
        <v>70</v>
      </c>
      <c r="D23" t="s">
        <v>107</v>
      </c>
      <c r="E23" s="7" t="s">
        <v>108</v>
      </c>
      <c r="F23">
        <v>5</v>
      </c>
      <c r="G23" s="4" t="s">
        <v>18</v>
      </c>
      <c r="H23" t="s">
        <v>15</v>
      </c>
      <c r="I23" s="4" t="s">
        <v>18</v>
      </c>
      <c r="J23" t="s">
        <v>15</v>
      </c>
      <c r="K23" s="3" t="s">
        <v>127</v>
      </c>
      <c r="L23" s="3" t="str">
        <f t="shared" si="0"/>
        <v>'ROOT','订单详细状态','OrderDetial_State','5','2017/9/13  14:45:00','admin','2017/9/13  14:45:00','admin');</v>
      </c>
      <c r="M23" t="str">
        <f t="shared" si="1"/>
        <v>insert into sys_codelist(parentId,name,codeName,no,createtime,createuser,updatetime,updateuser) values('ROOT','订单详细状态','OrderDetial_State','5','2017/9/13  14:45:00','admin','2017/9/13  14:45:00','admin');</v>
      </c>
    </row>
    <row r="24" spans="3:13" x14ac:dyDescent="0.25">
      <c r="C24" s="7" t="s">
        <v>108</v>
      </c>
      <c r="D24" t="s">
        <v>109</v>
      </c>
      <c r="E24" s="7" t="s">
        <v>86</v>
      </c>
      <c r="F24">
        <v>1</v>
      </c>
      <c r="G24" s="4" t="s">
        <v>18</v>
      </c>
      <c r="H24" t="s">
        <v>15</v>
      </c>
      <c r="I24" s="4" t="s">
        <v>18</v>
      </c>
      <c r="J24" t="s">
        <v>15</v>
      </c>
      <c r="K24" s="3" t="s">
        <v>127</v>
      </c>
      <c r="L24" s="3" t="str">
        <f t="shared" si="0"/>
        <v>'OrderDetial_State','正常','0','1','2017/9/13  14:45:00','admin','2017/9/13  14:45:00','admin');</v>
      </c>
      <c r="M24" t="str">
        <f t="shared" si="1"/>
        <v>insert into sys_codelist(parentId,name,codeName,no,createtime,createuser,updatetime,updateuser) values('OrderDetial_State','正常','0','1','2017/9/13  14:45:00','admin','2017/9/13  14:45:00','admin');</v>
      </c>
    </row>
    <row r="25" spans="3:13" x14ac:dyDescent="0.25">
      <c r="C25" s="7" t="s">
        <v>108</v>
      </c>
      <c r="D25" t="s">
        <v>110</v>
      </c>
      <c r="E25" s="7" t="s">
        <v>89</v>
      </c>
      <c r="F25">
        <v>2</v>
      </c>
      <c r="G25" s="4" t="s">
        <v>18</v>
      </c>
      <c r="H25" t="s">
        <v>15</v>
      </c>
      <c r="I25" s="4" t="s">
        <v>18</v>
      </c>
      <c r="J25" t="s">
        <v>15</v>
      </c>
      <c r="K25" s="3" t="s">
        <v>127</v>
      </c>
      <c r="L25" s="3" t="str">
        <f t="shared" si="0"/>
        <v>'OrderDetial_State','取消','1','2','2017/9/13  14:45:00','admin','2017/9/13  14:45:00','admin');</v>
      </c>
      <c r="M25" t="str">
        <f t="shared" si="1"/>
        <v>insert into sys_codelist(parentId,name,codeName,no,createtime,createuser,updatetime,updateuser) values('OrderDetial_State','取消','1','2','2017/9/13  14:45:00','admin','2017/9/13  14:45:00','admin');</v>
      </c>
    </row>
    <row r="26" spans="3:13" x14ac:dyDescent="0.25">
      <c r="C26" s="7" t="s">
        <v>108</v>
      </c>
      <c r="D26" t="s">
        <v>111</v>
      </c>
      <c r="E26" s="7" t="s">
        <v>93</v>
      </c>
      <c r="F26">
        <v>3</v>
      </c>
      <c r="G26" s="4" t="s">
        <v>18</v>
      </c>
      <c r="H26" t="s">
        <v>15</v>
      </c>
      <c r="I26" s="4" t="s">
        <v>18</v>
      </c>
      <c r="J26" t="s">
        <v>15</v>
      </c>
      <c r="K26" s="3" t="s">
        <v>127</v>
      </c>
      <c r="L26" s="3" t="str">
        <f t="shared" si="0"/>
        <v>'OrderDetial_State','数量不足','2','3','2017/9/13  14:45:00','admin','2017/9/13  14:45:00','admin');</v>
      </c>
      <c r="M26" t="str">
        <f t="shared" si="1"/>
        <v>insert into sys_codelist(parentId,name,codeName,no,createtime,createuser,updatetime,updateuser) values('OrderDetial_State','数量不足','2','3','2017/9/13  14:45:00','admin','2017/9/13  14:45:00','admin');</v>
      </c>
    </row>
    <row r="27" spans="3:13" x14ac:dyDescent="0.25">
      <c r="C27" t="s">
        <v>70</v>
      </c>
      <c r="D27" t="s">
        <v>112</v>
      </c>
      <c r="E27" s="7" t="s">
        <v>113</v>
      </c>
      <c r="F27">
        <v>6</v>
      </c>
      <c r="G27" s="4" t="s">
        <v>18</v>
      </c>
      <c r="H27" t="s">
        <v>15</v>
      </c>
      <c r="I27" s="4" t="s">
        <v>18</v>
      </c>
      <c r="J27" t="s">
        <v>15</v>
      </c>
      <c r="K27" s="3" t="s">
        <v>127</v>
      </c>
      <c r="L27" s="3" t="str">
        <f t="shared" si="0"/>
        <v>'ROOT','用户类型','Um_Type','6','2017/9/13  14:45:00','admin','2017/9/13  14:45:00','admin');</v>
      </c>
      <c r="M27" t="str">
        <f t="shared" si="1"/>
        <v>insert into sys_codelist(parentId,name,codeName,no,createtime,createuser,updatetime,updateuser) values('ROOT','用户类型','Um_Type','6','2017/9/13  14:45:00','admin','2017/9/13  14:45:00','admin');</v>
      </c>
    </row>
    <row r="28" spans="3:13" x14ac:dyDescent="0.25">
      <c r="C28" s="7" t="s">
        <v>113</v>
      </c>
      <c r="D28" t="s">
        <v>114</v>
      </c>
      <c r="E28" s="7" t="s">
        <v>86</v>
      </c>
      <c r="F28">
        <v>1</v>
      </c>
      <c r="G28" s="4" t="s">
        <v>18</v>
      </c>
      <c r="H28" t="s">
        <v>15</v>
      </c>
      <c r="I28" s="4" t="s">
        <v>18</v>
      </c>
      <c r="J28" t="s">
        <v>15</v>
      </c>
      <c r="K28" s="3" t="s">
        <v>127</v>
      </c>
      <c r="L28" s="3" t="str">
        <f t="shared" si="0"/>
        <v>'Um_Type','普通用户','0','1','2017/9/13  14:45:00','admin','2017/9/13  14:45:00','admin');</v>
      </c>
      <c r="M28" t="str">
        <f t="shared" si="1"/>
        <v>insert into sys_codelist(parentId,name,codeName,no,createtime,createuser,updatetime,updateuser) values('Um_Type','普通用户','0','1','2017/9/13  14:45:00','admin','2017/9/13  14:45:00','admin');</v>
      </c>
    </row>
    <row r="29" spans="3:13" x14ac:dyDescent="0.25">
      <c r="C29" s="7" t="s">
        <v>113</v>
      </c>
      <c r="D29" t="s">
        <v>115</v>
      </c>
      <c r="E29" s="7" t="s">
        <v>89</v>
      </c>
      <c r="F29">
        <v>2</v>
      </c>
      <c r="G29" s="4" t="s">
        <v>18</v>
      </c>
      <c r="H29" t="s">
        <v>15</v>
      </c>
      <c r="I29" s="4" t="s">
        <v>18</v>
      </c>
      <c r="J29" t="s">
        <v>15</v>
      </c>
      <c r="K29" s="3" t="s">
        <v>127</v>
      </c>
      <c r="L29" s="3" t="str">
        <f t="shared" si="0"/>
        <v>'Um_Type','推广用户','1','2','2017/9/13  14:45:00','admin','2017/9/13  14:45:00','admin');</v>
      </c>
      <c r="M29" t="str">
        <f t="shared" si="1"/>
        <v>insert into sys_codelist(parentId,name,codeName,no,createtime,createuser,updatetime,updateuser) values('Um_Type','推广用户','1','2','2017/9/13  14:45:00','admin','2017/9/13  14:45:00','admin');</v>
      </c>
    </row>
    <row r="30" spans="3:13" x14ac:dyDescent="0.25">
      <c r="C30" s="7" t="s">
        <v>113</v>
      </c>
      <c r="D30" t="s">
        <v>116</v>
      </c>
      <c r="E30" s="7" t="s">
        <v>93</v>
      </c>
      <c r="F30">
        <v>3</v>
      </c>
      <c r="G30" s="4" t="s">
        <v>18</v>
      </c>
      <c r="H30" t="s">
        <v>15</v>
      </c>
      <c r="I30" s="4" t="s">
        <v>18</v>
      </c>
      <c r="J30" t="s">
        <v>15</v>
      </c>
      <c r="K30" s="3" t="s">
        <v>127</v>
      </c>
      <c r="L30" s="3" t="str">
        <f t="shared" si="0"/>
        <v>'Um_Type','官方用户','2','3','2017/9/13  14:45:00','admin','2017/9/13  14:45:00','admin');</v>
      </c>
      <c r="M30" t="str">
        <f t="shared" si="1"/>
        <v>insert into sys_codelist(parentId,name,codeName,no,createtime,createuser,updatetime,updateuser) values('Um_Type','官方用户','2','3','2017/9/13  14:45:00','admin','2017/9/13  14:45:00','admin');</v>
      </c>
    </row>
    <row r="31" spans="3:13" x14ac:dyDescent="0.25">
      <c r="C31" s="7" t="s">
        <v>113</v>
      </c>
      <c r="D31" t="s">
        <v>117</v>
      </c>
      <c r="E31" s="7" t="s">
        <v>96</v>
      </c>
      <c r="F31">
        <v>4</v>
      </c>
      <c r="G31" s="4" t="s">
        <v>18</v>
      </c>
      <c r="H31" t="s">
        <v>15</v>
      </c>
      <c r="I31" s="4" t="s">
        <v>18</v>
      </c>
      <c r="J31" t="s">
        <v>15</v>
      </c>
      <c r="K31" s="3" t="s">
        <v>127</v>
      </c>
      <c r="L31" s="3" t="str">
        <f t="shared" si="0"/>
        <v>'Um_Type','商户用户','3','4','2017/9/13  14:45:00','admin','2017/9/13  14:45:00','admin');</v>
      </c>
      <c r="M31" t="str">
        <f t="shared" si="1"/>
        <v>insert into sys_codelist(parentId,name,codeName,no,createtime,createuser,updatetime,updateuser) values('Um_Type','商户用户','3','4','2017/9/13  14:45:00','admin','2017/9/13  14:45:00','admin');</v>
      </c>
    </row>
    <row r="32" spans="3:13" x14ac:dyDescent="0.25">
      <c r="C32" t="s">
        <v>70</v>
      </c>
      <c r="D32" t="s">
        <v>118</v>
      </c>
      <c r="E32" s="7" t="s">
        <v>119</v>
      </c>
      <c r="F32">
        <v>7</v>
      </c>
      <c r="G32" s="4" t="s">
        <v>18</v>
      </c>
      <c r="H32" t="s">
        <v>15</v>
      </c>
      <c r="I32" s="4" t="s">
        <v>18</v>
      </c>
      <c r="J32" t="s">
        <v>15</v>
      </c>
      <c r="K32" s="3" t="s">
        <v>127</v>
      </c>
      <c r="L32" s="3" t="str">
        <f t="shared" si="0"/>
        <v>'ROOT','加入渠道','Um_Road','7','2017/9/13  14:45:00','admin','2017/9/13  14:45:00','admin');</v>
      </c>
      <c r="M32" t="str">
        <f t="shared" si="1"/>
        <v>insert into sys_codelist(parentId,name,codeName,no,createtime,createuser,updatetime,updateuser) values('ROOT','加入渠道','Um_Road','7','2017/9/13  14:45:00','admin','2017/9/13  14:45:00','admin');</v>
      </c>
    </row>
    <row r="33" spans="3:13" x14ac:dyDescent="0.25">
      <c r="C33" s="7" t="s">
        <v>119</v>
      </c>
      <c r="D33" t="s">
        <v>120</v>
      </c>
      <c r="E33" s="7" t="s">
        <v>86</v>
      </c>
      <c r="F33">
        <v>1</v>
      </c>
      <c r="G33" s="4" t="s">
        <v>18</v>
      </c>
      <c r="H33" t="s">
        <v>15</v>
      </c>
      <c r="I33" s="4" t="s">
        <v>18</v>
      </c>
      <c r="J33" t="s">
        <v>15</v>
      </c>
      <c r="K33" s="3" t="s">
        <v>127</v>
      </c>
      <c r="L33" s="3" t="str">
        <f t="shared" si="0"/>
        <v>'Um_Road','线下扫码','0','1','2017/9/13  14:45:00','admin','2017/9/13  14:45:00','admin');</v>
      </c>
      <c r="M33" t="str">
        <f t="shared" si="1"/>
        <v>insert into sys_codelist(parentId,name,codeName,no,createtime,createuser,updatetime,updateuser) values('Um_Road','线下扫码','0','1','2017/9/13  14:45:00','admin','2017/9/13  14:45:00','admin');</v>
      </c>
    </row>
    <row r="34" spans="3:13" x14ac:dyDescent="0.25">
      <c r="C34" s="7" t="s">
        <v>119</v>
      </c>
      <c r="D34" t="s">
        <v>121</v>
      </c>
      <c r="E34" s="7" t="s">
        <v>88</v>
      </c>
      <c r="F34">
        <v>2</v>
      </c>
      <c r="G34" s="4" t="s">
        <v>18</v>
      </c>
      <c r="H34" t="s">
        <v>15</v>
      </c>
      <c r="I34" s="4" t="s">
        <v>18</v>
      </c>
      <c r="J34" t="s">
        <v>15</v>
      </c>
      <c r="K34" s="3" t="s">
        <v>127</v>
      </c>
      <c r="L34" s="3" t="str">
        <f t="shared" si="0"/>
        <v>'Um_Road','用户推荐','1','2','2017/9/13  14:45:00','admin','2017/9/13  14:45:00','admin');</v>
      </c>
      <c r="M34" t="str">
        <f t="shared" si="1"/>
        <v>insert into sys_codelist(parentId,name,codeName,no,createtime,createuser,updatetime,updateuser) values('Um_Road','用户推荐','1','2','2017/9/13  14:45:00','admin','2017/9/13  14:45:00','admin');</v>
      </c>
    </row>
    <row r="35" spans="3:13" x14ac:dyDescent="0.25">
      <c r="C35" s="7" t="s">
        <v>119</v>
      </c>
      <c r="D35" t="s">
        <v>122</v>
      </c>
      <c r="E35" s="7" t="s">
        <v>92</v>
      </c>
      <c r="F35">
        <v>3</v>
      </c>
      <c r="G35" s="4" t="s">
        <v>18</v>
      </c>
      <c r="H35" t="s">
        <v>15</v>
      </c>
      <c r="I35" s="4" t="s">
        <v>18</v>
      </c>
      <c r="J35" t="s">
        <v>15</v>
      </c>
      <c r="K35" s="3" t="s">
        <v>127</v>
      </c>
      <c r="L35" s="3" t="str">
        <f t="shared" si="0"/>
        <v>'Um_Road','微信公众号','2','3','2017/9/13  14:45:00','admin','2017/9/13  14:45:00','admin');</v>
      </c>
      <c r="M35" t="str">
        <f t="shared" si="1"/>
        <v>insert into sys_codelist(parentId,name,codeName,no,createtime,createuser,updatetime,updateuser) values('Um_Road','微信公众号','2','3','2017/9/13  14:45:00','admin','2017/9/13  14:45:00','admin');</v>
      </c>
    </row>
    <row r="36" spans="3:13" x14ac:dyDescent="0.25">
      <c r="C36" s="7" t="s">
        <v>119</v>
      </c>
      <c r="D36" t="s">
        <v>123</v>
      </c>
      <c r="E36" s="7" t="s">
        <v>95</v>
      </c>
      <c r="F36">
        <v>4</v>
      </c>
      <c r="G36" s="4" t="s">
        <v>18</v>
      </c>
      <c r="H36" t="s">
        <v>15</v>
      </c>
      <c r="I36" s="4" t="s">
        <v>18</v>
      </c>
      <c r="J36" t="s">
        <v>15</v>
      </c>
      <c r="K36" s="3" t="s">
        <v>127</v>
      </c>
      <c r="L36" s="3" t="str">
        <f t="shared" si="0"/>
        <v>'Um_Road','微信小程序','3','4','2017/9/13  14:45:00','admin','2017/9/13  14:45:00','admin');</v>
      </c>
      <c r="M36" t="str">
        <f t="shared" si="1"/>
        <v>insert into sys_codelist(parentId,name,codeName,no,createtime,createuser,updatetime,updateuser) values('Um_Road','微信小程序','3','4','2017/9/13  14:45:00','admin','2017/9/13  14:45:00','admin');</v>
      </c>
    </row>
    <row r="37" spans="3:13" x14ac:dyDescent="0.25">
      <c r="C37" s="7" t="s">
        <v>119</v>
      </c>
      <c r="D37" t="s">
        <v>124</v>
      </c>
      <c r="E37" s="7" t="s">
        <v>98</v>
      </c>
      <c r="F37">
        <v>5</v>
      </c>
      <c r="G37" s="4" t="s">
        <v>18</v>
      </c>
      <c r="H37" t="s">
        <v>15</v>
      </c>
      <c r="I37" s="4" t="s">
        <v>18</v>
      </c>
      <c r="J37" t="s">
        <v>15</v>
      </c>
      <c r="K37" s="3" t="s">
        <v>127</v>
      </c>
      <c r="L37" s="3" t="str">
        <f t="shared" si="0"/>
        <v>'Um_Road','微信推广','4','5','2017/9/13  14:45:00','admin','2017/9/13  14:45:00','admin');</v>
      </c>
      <c r="M37" t="str">
        <f t="shared" si="1"/>
        <v>insert into sys_codelist(parentId,name,codeName,no,createtime,createuser,updatetime,updateuser) values('Um_Road','微信推广','4','5','2017/9/13  14:45:00','admin','2017/9/13  14:45:00','admin');</v>
      </c>
    </row>
    <row r="38" spans="3:13" x14ac:dyDescent="0.25">
      <c r="C38" s="7" t="s">
        <v>119</v>
      </c>
      <c r="D38" t="s">
        <v>125</v>
      </c>
      <c r="E38" s="7" t="s">
        <v>126</v>
      </c>
      <c r="F38">
        <v>6</v>
      </c>
      <c r="G38" s="4" t="s">
        <v>18</v>
      </c>
      <c r="H38" t="s">
        <v>15</v>
      </c>
      <c r="I38" s="4" t="s">
        <v>18</v>
      </c>
      <c r="J38" t="s">
        <v>15</v>
      </c>
      <c r="K38" s="3" t="s">
        <v>127</v>
      </c>
      <c r="L38" s="3" t="str">
        <f t="shared" si="0"/>
        <v>'Um_Road','网站','5','6','2017/9/13  14:45:00','admin','2017/9/13  14:45:00','admin');</v>
      </c>
      <c r="M38" t="str">
        <f t="shared" si="1"/>
        <v>insert into sys_codelist(parentId,name,codeName,no,createtime,createuser,updatetime,updateuser) values('Um_Road','网站','5','6','2017/9/13  14:45:00','admin','2017/9/13  14:45:00','admin');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用户管理</vt:lpstr>
      <vt:lpstr>角色管理</vt:lpstr>
      <vt:lpstr>菜单管理</vt:lpstr>
      <vt:lpstr>角色菜单管理</vt:lpstr>
      <vt:lpstr>数据字典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花嫣染</dc:creator>
  <cp:lastModifiedBy>秦川</cp:lastModifiedBy>
  <dcterms:created xsi:type="dcterms:W3CDTF">2018-03-10T08:54:53Z</dcterms:created>
  <dcterms:modified xsi:type="dcterms:W3CDTF">2018-04-06T13:56:02Z</dcterms:modified>
</cp:coreProperties>
</file>