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.vanvleet/Documents/research/collaborations/platinum/"/>
    </mc:Choice>
  </mc:AlternateContent>
  <xr:revisionPtr revIDLastSave="0" documentId="13_ncr:1_{287D97D0-653F-ED43-A045-E4823071AD19}" xr6:coauthVersionLast="47" xr6:coauthVersionMax="47" xr10:uidLastSave="{00000000-0000-0000-0000-000000000000}"/>
  <bookViews>
    <workbookView xWindow="-38400" yWindow="-7180" windowWidth="38400" windowHeight="21600" xr2:uid="{6C48D67E-3D20-5246-9891-6C3C05B3CB18}"/>
  </bookViews>
  <sheets>
    <sheet name="Sheet1" sheetId="1" r:id="rId1"/>
  </sheets>
  <definedNames>
    <definedName name="au2kcalmol">Sheet1!$G$1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L36" i="1"/>
  <c r="L67" i="1"/>
  <c r="K67" i="1"/>
  <c r="L71" i="1"/>
  <c r="K71" i="1"/>
  <c r="K44" i="1"/>
  <c r="L44" i="1" s="1"/>
  <c r="K69" i="1"/>
  <c r="L69" i="1" s="1"/>
  <c r="K65" i="1"/>
  <c r="L65" i="1" s="1"/>
  <c r="O69" i="1" s="1"/>
  <c r="K63" i="1"/>
  <c r="L63" i="1" s="1"/>
  <c r="K61" i="1"/>
  <c r="L61" i="1" s="1"/>
  <c r="L57" i="1"/>
  <c r="K57" i="1"/>
  <c r="L55" i="1"/>
  <c r="K55" i="1"/>
  <c r="L53" i="1"/>
  <c r="K53" i="1"/>
  <c r="K51" i="1"/>
  <c r="L51" i="1" s="1"/>
  <c r="G44" i="1"/>
  <c r="H44" i="1" s="1"/>
  <c r="L42" i="1"/>
  <c r="K42" i="1"/>
  <c r="H42" i="1"/>
  <c r="G42" i="1"/>
  <c r="K40" i="1"/>
  <c r="L40" i="1" s="1"/>
  <c r="H40" i="1"/>
  <c r="G40" i="1"/>
  <c r="K38" i="1"/>
  <c r="L38" i="1" s="1"/>
  <c r="G38" i="1"/>
  <c r="H38" i="1" s="1"/>
  <c r="G36" i="1"/>
  <c r="H36" i="1" s="1"/>
  <c r="K34" i="1"/>
  <c r="L34" i="1" s="1"/>
  <c r="G34" i="1"/>
  <c r="H34" i="1" s="1"/>
  <c r="K32" i="1"/>
  <c r="L32" i="1" s="1"/>
  <c r="G32" i="1"/>
  <c r="H32" i="1" s="1"/>
  <c r="K28" i="1"/>
  <c r="L28" i="1" s="1"/>
  <c r="G28" i="1"/>
  <c r="H28" i="1" s="1"/>
  <c r="K26" i="1"/>
  <c r="L26" i="1" s="1"/>
  <c r="G26" i="1"/>
  <c r="H26" i="1" s="1"/>
  <c r="K24" i="1"/>
  <c r="L24" i="1" s="1"/>
  <c r="G24" i="1"/>
  <c r="H24" i="1" s="1"/>
  <c r="K22" i="1"/>
  <c r="L22" i="1" s="1"/>
  <c r="G22" i="1"/>
  <c r="H22" i="1" s="1"/>
</calcChain>
</file>

<file path=xl/sharedStrings.xml><?xml version="1.0" encoding="utf-8"?>
<sst xmlns="http://schemas.openxmlformats.org/spreadsheetml/2006/main" count="230" uniqueCount="92">
  <si>
    <t>au2kcalmol</t>
  </si>
  <si>
    <t>Notes</t>
  </si>
  <si>
    <t>Compound Label (in paper)</t>
  </si>
  <si>
    <t>xyz/Me-NCNPtPh.xyz:Me-NCNPtPh;</t>
  </si>
  <si>
    <t>M06/LANL2TZ</t>
  </si>
  <si>
    <t>+</t>
  </si>
  <si>
    <t>6-311G(2d,p);</t>
  </si>
  <si>
    <t>E(RM06)</t>
  </si>
  <si>
    <t>=</t>
  </si>
  <si>
    <t>A.U.;</t>
  </si>
  <si>
    <t>G(RM06)</t>
  </si>
  <si>
    <t>A.U.</t>
  </si>
  <si>
    <t>6'</t>
  </si>
  <si>
    <t>xyz/MeOTf.xyz:MeOTf;</t>
  </si>
  <si>
    <t>n/a</t>
  </si>
  <si>
    <t>xyz/NCNPtMePh.xyz:NCNPtMePh;</t>
  </si>
  <si>
    <t>phenyl axial</t>
  </si>
  <si>
    <t>4'</t>
  </si>
  <si>
    <t>xyz/NCNPtMe.xyz:NCNPtMe;</t>
  </si>
  <si>
    <t>xyz/NCNPtPhMe.xyz:NCNPtPhMe;</t>
  </si>
  <si>
    <t>methyl axial</t>
  </si>
  <si>
    <t>3'</t>
  </si>
  <si>
    <t>xyz/NCNPtPh.xyz:NCNPtPh;</t>
  </si>
  <si>
    <t>xyz/NCNPt.xyz:NCNPt;</t>
  </si>
  <si>
    <t>5'</t>
  </si>
  <si>
    <t>xyz/PhMe.xyz:PhMe;</t>
  </si>
  <si>
    <t>toluene</t>
  </si>
  <si>
    <t>xyz/Ph-NCNPtMe.xyz:Ph-NCNPtMe;</t>
  </si>
  <si>
    <t>7'</t>
  </si>
  <si>
    <t>TS_NCNPtMePh_NCNPt_PhMe.xyz:TS_NCNPtMePh_NCNPt_PhMe;</t>
  </si>
  <si>
    <t>TS_NCNPtPhMe_NCNPt_PhMe.xyz:TS_NCNPtPhMe_NCNPt_PhMe;</t>
  </si>
  <si>
    <t>TS_Ph-NCNPtMe_NCNPtMePh;</t>
  </si>
  <si>
    <t>TS_NCNPtMePh_NCNPtPhMe_interconversion;</t>
  </si>
  <si>
    <t>TS_NCNPtMePh_rotatePh;</t>
  </si>
  <si>
    <t>phenyl rotation in 4'</t>
  </si>
  <si>
    <t>TS_NCNPtPhMe_rotatePh;</t>
  </si>
  <si>
    <t>Delta E (kcal/mol)</t>
  </si>
  <si>
    <t>Delta G (kcal/mol)</t>
  </si>
  <si>
    <t>Pathway 1: 4' -&gt; 5'</t>
  </si>
  <si>
    <t>NCNPtMePh -&gt; NCNPt + PhMe</t>
  </si>
  <si>
    <t>Pathway 2: 3' -&gt; 5'</t>
  </si>
  <si>
    <t>NCNPtPhMe -&gt; NCNPt + PhMe</t>
  </si>
  <si>
    <t>Pathway 3: 3' -&gt; 6'</t>
  </si>
  <si>
    <t>NCNPtPhMe -&gt; Me-NCNPtPh</t>
  </si>
  <si>
    <t>Pathway 4: 4' -&gt; 7'</t>
  </si>
  <si>
    <t>NCNPtMePh -&gt; Ph-NCNPtMe</t>
  </si>
  <si>
    <t>Pathway 5: 3' -&gt; 4'</t>
  </si>
  <si>
    <t>Isomerization NCNPtPhMe -&gt; NCNPtMePh</t>
  </si>
  <si>
    <t>Pathway 1 TS: 4' -&gt; [4/5]</t>
  </si>
  <si>
    <t>NCNPtMePh -&gt; [NCNPt - MePh]</t>
  </si>
  <si>
    <t>Pathway 2 TS: 3' -&gt; [3/5]</t>
  </si>
  <si>
    <t>NCNPtPhMe -&gt; [NCNPt + MePh]</t>
  </si>
  <si>
    <t>Pathway 1 TS: 3' -&gt; [3/6]</t>
  </si>
  <si>
    <t>NCNPtPhMe -&gt; [Me-NCNPtPh]</t>
  </si>
  <si>
    <t>Pathway 1 TS: 4' -&gt; [4/7]</t>
  </si>
  <si>
    <t>NCNPtMePh -&gt; [Ph-NCNPtMe]</t>
  </si>
  <si>
    <t>Pathway 5 TS: 3' -&gt; [3/4]</t>
  </si>
  <si>
    <t>Isomerization Energy Barrier</t>
  </si>
  <si>
    <t>Pathway 6 TS: Phenyl rotation in 4'</t>
  </si>
  <si>
    <t>Phenyl rotation in 4' (NCNPtMePh)</t>
  </si>
  <si>
    <t>Pathway 7 TS: Phenyl rotation in 3'</t>
  </si>
  <si>
    <t>Phenyl rotation in 3' (NCNPtPhMe)</t>
  </si>
  <si>
    <t>Energies relative to 3'</t>
  </si>
  <si>
    <t>4' -3'</t>
  </si>
  <si>
    <t>5'-3'</t>
  </si>
  <si>
    <t>6' - 3'</t>
  </si>
  <si>
    <t>7' - 3'</t>
  </si>
  <si>
    <t>TS: [3'/6'] - 3'</t>
  </si>
  <si>
    <t>Barrier to methyl-agostic complex formation</t>
  </si>
  <si>
    <t>TS: [3'/5'] - 3'</t>
  </si>
  <si>
    <t>Barrier to toluene formation from axial methyl</t>
  </si>
  <si>
    <t>TS: [4'/5'] - 3'</t>
  </si>
  <si>
    <t>Barrier to toluene formation from axial phenyl</t>
  </si>
  <si>
    <t>TS: [4'/7'] - 3'</t>
  </si>
  <si>
    <t>Barrier to phenyl-agostic complex formation</t>
  </si>
  <si>
    <t>TS: [3'/4'] - 3'</t>
  </si>
  <si>
    <t>Barrier to 5-coordinate isomerization</t>
  </si>
  <si>
    <t>TS: Phenyl rotation in 3'</t>
  </si>
  <si>
    <t>Barrier to pure phenyl rotation in 3'</t>
  </si>
  <si>
    <t>TS: Phenyl rotation in 4'</t>
  </si>
  <si>
    <t>Barrier to pure phenyl rotation in 4'</t>
  </si>
  <si>
    <t>Theory and Basis Set</t>
  </si>
  <si>
    <t>Compound</t>
  </si>
  <si>
    <t>Free Energy (a.u.)</t>
  </si>
  <si>
    <t>Energy (a.u.)</t>
  </si>
  <si>
    <t>TS_Me-NCNPtPh_NCNPtPhMe;</t>
  </si>
  <si>
    <t>phenyl rotation in 3'</t>
  </si>
  <si>
    <t>TS [4'/5']</t>
  </si>
  <si>
    <t>TS [3'/5']</t>
  </si>
  <si>
    <t>TS [4'/7']</t>
  </si>
  <si>
    <t>TS [3'/4']</t>
  </si>
  <si>
    <t>TS [3'/6']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</si>
</sst>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3E84-5E78-644F-8BCD-85DA2C70FE14}">
  <dimension ref="A1:O71"/>
  <sheetViews>
    <sheetView tabSelected="1" workbookViewId="0">
      <selection activeCell="R21" sqref="R21"/>
    </sheetView>
  </sheetViews>
  <sheetFormatPr baseColWidth="10" defaultRowHeight="16" x14ac:dyDescent="0.2"/>
  <cols>
    <col min="1" max="1" width="32.1640625" customWidth="1"/>
    <col min="2" max="2" width="16" customWidth="1"/>
    <col min="3" max="3" width="4.5" customWidth="1"/>
    <col min="257" max="257" width="32.1640625" customWidth="1"/>
    <col min="258" max="258" width="36.5" customWidth="1"/>
    <col min="513" max="513" width="32.1640625" customWidth="1"/>
    <col min="514" max="514" width="36.5" customWidth="1"/>
    <col min="769" max="769" width="32.1640625" customWidth="1"/>
    <col min="770" max="770" width="36.5" customWidth="1"/>
    <col min="1025" max="1025" width="32.1640625" customWidth="1"/>
    <col min="1026" max="1026" width="36.5" customWidth="1"/>
    <col min="1281" max="1281" width="32.1640625" customWidth="1"/>
    <col min="1282" max="1282" width="36.5" customWidth="1"/>
    <col min="1537" max="1537" width="32.1640625" customWidth="1"/>
    <col min="1538" max="1538" width="36.5" customWidth="1"/>
    <col min="1793" max="1793" width="32.1640625" customWidth="1"/>
    <col min="1794" max="1794" width="36.5" customWidth="1"/>
    <col min="2049" max="2049" width="32.1640625" customWidth="1"/>
    <col min="2050" max="2050" width="36.5" customWidth="1"/>
    <col min="2305" max="2305" width="32.1640625" customWidth="1"/>
    <col min="2306" max="2306" width="36.5" customWidth="1"/>
    <col min="2561" max="2561" width="32.1640625" customWidth="1"/>
    <col min="2562" max="2562" width="36.5" customWidth="1"/>
    <col min="2817" max="2817" width="32.1640625" customWidth="1"/>
    <col min="2818" max="2818" width="36.5" customWidth="1"/>
    <col min="3073" max="3073" width="32.1640625" customWidth="1"/>
    <col min="3074" max="3074" width="36.5" customWidth="1"/>
    <col min="3329" max="3329" width="32.1640625" customWidth="1"/>
    <col min="3330" max="3330" width="36.5" customWidth="1"/>
    <col min="3585" max="3585" width="32.1640625" customWidth="1"/>
    <col min="3586" max="3586" width="36.5" customWidth="1"/>
    <col min="3841" max="3841" width="32.1640625" customWidth="1"/>
    <col min="3842" max="3842" width="36.5" customWidth="1"/>
    <col min="4097" max="4097" width="32.1640625" customWidth="1"/>
    <col min="4098" max="4098" width="36.5" customWidth="1"/>
    <col min="4353" max="4353" width="32.1640625" customWidth="1"/>
    <col min="4354" max="4354" width="36.5" customWidth="1"/>
    <col min="4609" max="4609" width="32.1640625" customWidth="1"/>
    <col min="4610" max="4610" width="36.5" customWidth="1"/>
    <col min="4865" max="4865" width="32.1640625" customWidth="1"/>
    <col min="4866" max="4866" width="36.5" customWidth="1"/>
    <col min="5121" max="5121" width="32.1640625" customWidth="1"/>
    <col min="5122" max="5122" width="36.5" customWidth="1"/>
    <col min="5377" max="5377" width="32.1640625" customWidth="1"/>
    <col min="5378" max="5378" width="36.5" customWidth="1"/>
    <col min="5633" max="5633" width="32.1640625" customWidth="1"/>
    <col min="5634" max="5634" width="36.5" customWidth="1"/>
    <col min="5889" max="5889" width="32.1640625" customWidth="1"/>
    <col min="5890" max="5890" width="36.5" customWidth="1"/>
    <col min="6145" max="6145" width="32.1640625" customWidth="1"/>
    <col min="6146" max="6146" width="36.5" customWidth="1"/>
    <col min="6401" max="6401" width="32.1640625" customWidth="1"/>
    <col min="6402" max="6402" width="36.5" customWidth="1"/>
    <col min="6657" max="6657" width="32.1640625" customWidth="1"/>
    <col min="6658" max="6658" width="36.5" customWidth="1"/>
    <col min="6913" max="6913" width="32.1640625" customWidth="1"/>
    <col min="6914" max="6914" width="36.5" customWidth="1"/>
    <col min="7169" max="7169" width="32.1640625" customWidth="1"/>
    <col min="7170" max="7170" width="36.5" customWidth="1"/>
    <col min="7425" max="7425" width="32.1640625" customWidth="1"/>
    <col min="7426" max="7426" width="36.5" customWidth="1"/>
    <col min="7681" max="7681" width="32.1640625" customWidth="1"/>
    <col min="7682" max="7682" width="36.5" customWidth="1"/>
    <col min="7937" max="7937" width="32.1640625" customWidth="1"/>
    <col min="7938" max="7938" width="36.5" customWidth="1"/>
    <col min="8193" max="8193" width="32.1640625" customWidth="1"/>
    <col min="8194" max="8194" width="36.5" customWidth="1"/>
    <col min="8449" max="8449" width="32.1640625" customWidth="1"/>
    <col min="8450" max="8450" width="36.5" customWidth="1"/>
    <col min="8705" max="8705" width="32.1640625" customWidth="1"/>
    <col min="8706" max="8706" width="36.5" customWidth="1"/>
    <col min="8961" max="8961" width="32.1640625" customWidth="1"/>
    <col min="8962" max="8962" width="36.5" customWidth="1"/>
    <col min="9217" max="9217" width="32.1640625" customWidth="1"/>
    <col min="9218" max="9218" width="36.5" customWidth="1"/>
    <col min="9473" max="9473" width="32.1640625" customWidth="1"/>
    <col min="9474" max="9474" width="36.5" customWidth="1"/>
    <col min="9729" max="9729" width="32.1640625" customWidth="1"/>
    <col min="9730" max="9730" width="36.5" customWidth="1"/>
    <col min="9985" max="9985" width="32.1640625" customWidth="1"/>
    <col min="9986" max="9986" width="36.5" customWidth="1"/>
    <col min="10241" max="10241" width="32.1640625" customWidth="1"/>
    <col min="10242" max="10242" width="36.5" customWidth="1"/>
    <col min="10497" max="10497" width="32.1640625" customWidth="1"/>
    <col min="10498" max="10498" width="36.5" customWidth="1"/>
    <col min="10753" max="10753" width="32.1640625" customWidth="1"/>
    <col min="10754" max="10754" width="36.5" customWidth="1"/>
    <col min="11009" max="11009" width="32.1640625" customWidth="1"/>
    <col min="11010" max="11010" width="36.5" customWidth="1"/>
    <col min="11265" max="11265" width="32.1640625" customWidth="1"/>
    <col min="11266" max="11266" width="36.5" customWidth="1"/>
    <col min="11521" max="11521" width="32.1640625" customWidth="1"/>
    <col min="11522" max="11522" width="36.5" customWidth="1"/>
    <col min="11777" max="11777" width="32.1640625" customWidth="1"/>
    <col min="11778" max="11778" width="36.5" customWidth="1"/>
    <col min="12033" max="12033" width="32.1640625" customWidth="1"/>
    <col min="12034" max="12034" width="36.5" customWidth="1"/>
    <col min="12289" max="12289" width="32.1640625" customWidth="1"/>
    <col min="12290" max="12290" width="36.5" customWidth="1"/>
    <col min="12545" max="12545" width="32.1640625" customWidth="1"/>
    <col min="12546" max="12546" width="36.5" customWidth="1"/>
    <col min="12801" max="12801" width="32.1640625" customWidth="1"/>
    <col min="12802" max="12802" width="36.5" customWidth="1"/>
    <col min="13057" max="13057" width="32.1640625" customWidth="1"/>
    <col min="13058" max="13058" width="36.5" customWidth="1"/>
    <col min="13313" max="13313" width="32.1640625" customWidth="1"/>
    <col min="13314" max="13314" width="36.5" customWidth="1"/>
    <col min="13569" max="13569" width="32.1640625" customWidth="1"/>
    <col min="13570" max="13570" width="36.5" customWidth="1"/>
    <col min="13825" max="13825" width="32.1640625" customWidth="1"/>
    <col min="13826" max="13826" width="36.5" customWidth="1"/>
    <col min="14081" max="14081" width="32.1640625" customWidth="1"/>
    <col min="14082" max="14082" width="36.5" customWidth="1"/>
    <col min="14337" max="14337" width="32.1640625" customWidth="1"/>
    <col min="14338" max="14338" width="36.5" customWidth="1"/>
    <col min="14593" max="14593" width="32.1640625" customWidth="1"/>
    <col min="14594" max="14594" width="36.5" customWidth="1"/>
    <col min="14849" max="14849" width="32.1640625" customWidth="1"/>
    <col min="14850" max="14850" width="36.5" customWidth="1"/>
    <col min="15105" max="15105" width="32.1640625" customWidth="1"/>
    <col min="15106" max="15106" width="36.5" customWidth="1"/>
    <col min="15361" max="15361" width="32.1640625" customWidth="1"/>
    <col min="15362" max="15362" width="36.5" customWidth="1"/>
    <col min="15617" max="15617" width="32.1640625" customWidth="1"/>
    <col min="15618" max="15618" width="36.5" customWidth="1"/>
    <col min="15873" max="15873" width="32.1640625" customWidth="1"/>
    <col min="15874" max="15874" width="36.5" customWidth="1"/>
    <col min="16129" max="16129" width="32.1640625" customWidth="1"/>
    <col min="16130" max="16130" width="36.5" customWidth="1"/>
  </cols>
  <sheetData>
    <row r="1" spans="1:15" x14ac:dyDescent="0.2">
      <c r="F1" s="2" t="s">
        <v>0</v>
      </c>
      <c r="G1" s="2">
        <v>627.50946899999997</v>
      </c>
      <c r="N1" s="1" t="s">
        <v>1</v>
      </c>
      <c r="O1" s="1" t="s">
        <v>2</v>
      </c>
    </row>
    <row r="2" spans="1:15" x14ac:dyDescent="0.2">
      <c r="A2" s="1" t="s">
        <v>82</v>
      </c>
      <c r="B2" s="4" t="s">
        <v>81</v>
      </c>
      <c r="G2" s="4" t="s">
        <v>84</v>
      </c>
      <c r="K2" s="4" t="s">
        <v>83</v>
      </c>
    </row>
    <row r="3" spans="1:15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>
        <v>-1125.5195792</v>
      </c>
      <c r="H3" t="s">
        <v>9</v>
      </c>
      <c r="I3" t="s">
        <v>10</v>
      </c>
      <c r="J3" t="s">
        <v>8</v>
      </c>
      <c r="K3">
        <v>-1125.0397820000001</v>
      </c>
      <c r="L3" t="s">
        <v>11</v>
      </c>
      <c r="O3" s="2" t="s">
        <v>12</v>
      </c>
    </row>
    <row r="4" spans="1:15" x14ac:dyDescent="0.2">
      <c r="A4" t="s">
        <v>13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>
        <v>-1001.28720272</v>
      </c>
      <c r="H4" t="s">
        <v>9</v>
      </c>
      <c r="I4" t="s">
        <v>10</v>
      </c>
      <c r="J4" t="s">
        <v>8</v>
      </c>
      <c r="K4">
        <v>-1001.255537</v>
      </c>
      <c r="L4" t="s">
        <v>11</v>
      </c>
      <c r="O4" s="2" t="s">
        <v>14</v>
      </c>
    </row>
    <row r="5" spans="1:15" x14ac:dyDescent="0.2">
      <c r="A5" t="s">
        <v>15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>
        <v>-1125.4638774800001</v>
      </c>
      <c r="H5" t="s">
        <v>9</v>
      </c>
      <c r="I5" t="s">
        <v>10</v>
      </c>
      <c r="J5" t="s">
        <v>8</v>
      </c>
      <c r="K5">
        <v>-1124.985203</v>
      </c>
      <c r="L5" t="s">
        <v>11</v>
      </c>
      <c r="N5" s="2" t="s">
        <v>16</v>
      </c>
      <c r="O5" s="2" t="s">
        <v>17</v>
      </c>
    </row>
    <row r="6" spans="1:15" x14ac:dyDescent="0.2">
      <c r="A6" t="s">
        <v>18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>
        <v>-894.12227795900003</v>
      </c>
      <c r="H6" t="s">
        <v>9</v>
      </c>
      <c r="I6" t="s">
        <v>10</v>
      </c>
      <c r="J6" t="s">
        <v>8</v>
      </c>
      <c r="K6">
        <v>-893.73260500000004</v>
      </c>
      <c r="L6" t="s">
        <v>11</v>
      </c>
      <c r="O6" s="2" t="s">
        <v>14</v>
      </c>
    </row>
    <row r="7" spans="1:15" x14ac:dyDescent="0.2">
      <c r="A7" t="s">
        <v>19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>
        <v>-1125.46811108</v>
      </c>
      <c r="H7" t="s">
        <v>9</v>
      </c>
      <c r="I7" t="s">
        <v>10</v>
      </c>
      <c r="J7" t="s">
        <v>8</v>
      </c>
      <c r="K7">
        <v>-1124.9877690000001</v>
      </c>
      <c r="L7" t="s">
        <v>11</v>
      </c>
      <c r="N7" s="2" t="s">
        <v>20</v>
      </c>
      <c r="O7" s="2" t="s">
        <v>21</v>
      </c>
    </row>
    <row r="8" spans="1:15" x14ac:dyDescent="0.2">
      <c r="A8" t="s">
        <v>22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>
        <v>-894.12227795900003</v>
      </c>
      <c r="H8" t="s">
        <v>9</v>
      </c>
      <c r="I8" t="s">
        <v>10</v>
      </c>
      <c r="J8" t="s">
        <v>8</v>
      </c>
      <c r="K8">
        <v>-893.73260500000004</v>
      </c>
      <c r="L8" t="s">
        <v>11</v>
      </c>
      <c r="O8" s="2" t="s">
        <v>14</v>
      </c>
    </row>
    <row r="9" spans="1:15" x14ac:dyDescent="0.2">
      <c r="A9" t="s">
        <v>23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>
        <v>-854.10577731399997</v>
      </c>
      <c r="H9" t="s">
        <v>9</v>
      </c>
      <c r="I9" t="s">
        <v>10</v>
      </c>
      <c r="J9" t="s">
        <v>8</v>
      </c>
      <c r="K9">
        <v>-853.74650699999995</v>
      </c>
      <c r="L9" t="s">
        <v>11</v>
      </c>
      <c r="O9" s="2" t="s">
        <v>24</v>
      </c>
    </row>
    <row r="10" spans="1:15" x14ac:dyDescent="0.2">
      <c r="A10" t="s">
        <v>25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>
        <v>-271.41326684799998</v>
      </c>
      <c r="H10" t="s">
        <v>9</v>
      </c>
      <c r="I10" t="s">
        <v>10</v>
      </c>
      <c r="J10" t="s">
        <v>8</v>
      </c>
      <c r="K10">
        <v>-271.31727799999999</v>
      </c>
      <c r="L10" t="s">
        <v>11</v>
      </c>
      <c r="O10" s="2" t="s">
        <v>26</v>
      </c>
    </row>
    <row r="11" spans="1:15" x14ac:dyDescent="0.2">
      <c r="A11" t="s">
        <v>27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>
        <v>-1125.5140919099999</v>
      </c>
      <c r="H11" t="s">
        <v>9</v>
      </c>
      <c r="I11" t="s">
        <v>10</v>
      </c>
      <c r="J11" t="s">
        <v>8</v>
      </c>
      <c r="K11">
        <v>-1125.0351889999999</v>
      </c>
      <c r="L11" t="s">
        <v>11</v>
      </c>
      <c r="O11" s="2" t="s">
        <v>28</v>
      </c>
    </row>
    <row r="12" spans="1:15" x14ac:dyDescent="0.2">
      <c r="A12" t="s">
        <v>29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>
        <v>-1125.44727889</v>
      </c>
      <c r="H12" t="s">
        <v>9</v>
      </c>
      <c r="I12" t="s">
        <v>10</v>
      </c>
      <c r="J12" t="s">
        <v>8</v>
      </c>
      <c r="K12">
        <v>-1124.96847</v>
      </c>
      <c r="L12" t="s">
        <v>11</v>
      </c>
      <c r="O12" s="2" t="s">
        <v>87</v>
      </c>
    </row>
    <row r="13" spans="1:15" x14ac:dyDescent="0.2">
      <c r="A13" t="s">
        <v>30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>
        <v>-1125.4473258600001</v>
      </c>
      <c r="H13" t="s">
        <v>9</v>
      </c>
      <c r="I13" t="s">
        <v>10</v>
      </c>
      <c r="J13" t="s">
        <v>8</v>
      </c>
      <c r="K13">
        <v>-1124.9680519999999</v>
      </c>
      <c r="L13" t="s">
        <v>11</v>
      </c>
      <c r="O13" s="2" t="s">
        <v>88</v>
      </c>
    </row>
    <row r="14" spans="1:15" x14ac:dyDescent="0.2">
      <c r="A14" t="s">
        <v>31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  <c r="G14">
        <v>-1125.44654283</v>
      </c>
      <c r="H14" t="s">
        <v>9</v>
      </c>
      <c r="I14" t="s">
        <v>10</v>
      </c>
      <c r="J14" t="s">
        <v>8</v>
      </c>
      <c r="K14">
        <v>-1124.967572</v>
      </c>
      <c r="L14" t="s">
        <v>11</v>
      </c>
      <c r="O14" s="2" t="s">
        <v>89</v>
      </c>
    </row>
    <row r="15" spans="1:15" x14ac:dyDescent="0.2">
      <c r="A15" t="s">
        <v>32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>
        <v>-1125.4388481799999</v>
      </c>
      <c r="H15" t="s">
        <v>9</v>
      </c>
      <c r="I15" t="s">
        <v>10</v>
      </c>
      <c r="J15" t="s">
        <v>8</v>
      </c>
      <c r="K15">
        <v>-1124.960047</v>
      </c>
      <c r="L15" t="s">
        <v>11</v>
      </c>
      <c r="O15" s="2" t="s">
        <v>90</v>
      </c>
    </row>
    <row r="16" spans="1:15" x14ac:dyDescent="0.2">
      <c r="A16" t="s">
        <v>33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>
        <v>-1125.44795234</v>
      </c>
      <c r="H16" t="s">
        <v>9</v>
      </c>
      <c r="I16" t="s">
        <v>10</v>
      </c>
      <c r="J16" t="s">
        <v>8</v>
      </c>
      <c r="K16">
        <v>-1124.96776</v>
      </c>
      <c r="L16" t="s">
        <v>11</v>
      </c>
      <c r="O16" s="2" t="s">
        <v>34</v>
      </c>
    </row>
    <row r="17" spans="1:15" x14ac:dyDescent="0.2">
      <c r="A17" s="2" t="s">
        <v>85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>
        <v>-1125.45990637</v>
      </c>
      <c r="H17" t="s">
        <v>9</v>
      </c>
      <c r="I17" t="s">
        <v>10</v>
      </c>
      <c r="J17" t="s">
        <v>8</v>
      </c>
      <c r="K17">
        <v>-1124.9819399999999</v>
      </c>
      <c r="L17" t="s">
        <v>11</v>
      </c>
      <c r="O17" s="2" t="s">
        <v>91</v>
      </c>
    </row>
    <row r="18" spans="1:15" x14ac:dyDescent="0.2">
      <c r="A18" s="2" t="s">
        <v>35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>
        <v>-1125.4464429899999</v>
      </c>
      <c r="H18" t="s">
        <v>9</v>
      </c>
      <c r="I18" t="s">
        <v>10</v>
      </c>
      <c r="J18" t="s">
        <v>8</v>
      </c>
      <c r="K18">
        <v>-1124.9673720000001</v>
      </c>
      <c r="L18" t="s">
        <v>11</v>
      </c>
      <c r="O18" s="2" t="s">
        <v>86</v>
      </c>
    </row>
    <row r="20" spans="1:15" x14ac:dyDescent="0.2">
      <c r="H20" s="3" t="s">
        <v>36</v>
      </c>
      <c r="L20" s="3" t="s">
        <v>37</v>
      </c>
    </row>
    <row r="22" spans="1:15" x14ac:dyDescent="0.2">
      <c r="A22" s="1" t="s">
        <v>38</v>
      </c>
      <c r="B22" s="2" t="s">
        <v>39</v>
      </c>
      <c r="G22">
        <f>G9+G10-G5</f>
        <v>-5.5166681999935463E-2</v>
      </c>
      <c r="H22" s="1">
        <f>G22*au2kcalmol</f>
        <v>-34.617615328271356</v>
      </c>
      <c r="K22">
        <f>K9+K10-K5</f>
        <v>-7.8581999999869367E-2</v>
      </c>
      <c r="L22" s="1">
        <f>K22*au2kcalmol</f>
        <v>-49.310949092876022</v>
      </c>
      <c r="N22" s="2"/>
      <c r="O22" s="1"/>
    </row>
    <row r="23" spans="1:15" x14ac:dyDescent="0.2">
      <c r="O23" s="1"/>
    </row>
    <row r="24" spans="1:15" x14ac:dyDescent="0.2">
      <c r="A24" s="1" t="s">
        <v>40</v>
      </c>
      <c r="B24" s="2" t="s">
        <v>41</v>
      </c>
      <c r="G24">
        <f>G9+G10-G7</f>
        <v>-5.0933082000028662E-2</v>
      </c>
      <c r="H24" s="1">
        <f>G24*au2kcalmol</f>
        <v>-31.960991240371442</v>
      </c>
      <c r="K24">
        <f>K9+K10-K7</f>
        <v>-7.6015999999754058E-2</v>
      </c>
      <c r="L24" s="1">
        <f>K24*au2kcalmol</f>
        <v>-47.700759795349668</v>
      </c>
      <c r="N24" s="2"/>
      <c r="O24" s="1"/>
    </row>
    <row r="25" spans="1:15" x14ac:dyDescent="0.2">
      <c r="O25" s="1"/>
    </row>
    <row r="26" spans="1:15" x14ac:dyDescent="0.2">
      <c r="A26" s="1" t="s">
        <v>42</v>
      </c>
      <c r="B26" s="2" t="s">
        <v>43</v>
      </c>
      <c r="G26">
        <f>G3-G7</f>
        <v>-5.1468119999981354E-2</v>
      </c>
      <c r="H26" s="1">
        <f>G26*au2kcalmol</f>
        <v>-32.29673265161658</v>
      </c>
      <c r="K26">
        <f>K3-K7</f>
        <v>-5.2012999999988097E-2</v>
      </c>
      <c r="L26" s="1">
        <f>K26*au2kcalmol</f>
        <v>-32.638650011089531</v>
      </c>
      <c r="N26" s="2"/>
      <c r="O26" s="1"/>
    </row>
    <row r="27" spans="1:15" x14ac:dyDescent="0.2">
      <c r="O27" s="1"/>
    </row>
    <row r="28" spans="1:15" x14ac:dyDescent="0.2">
      <c r="A28" s="1" t="s">
        <v>44</v>
      </c>
      <c r="B28" s="2" t="s">
        <v>45</v>
      </c>
      <c r="G28">
        <f>G11-G5</f>
        <v>-5.0214429999869026E-2</v>
      </c>
      <c r="H28" s="1">
        <f>G28*au2kcalmol</f>
        <v>-31.510030305355482</v>
      </c>
      <c r="K28">
        <f>K11-K5</f>
        <v>-4.9985999999989872E-2</v>
      </c>
      <c r="L28" s="1">
        <f>K28*au2kcalmol</f>
        <v>-31.366688317427641</v>
      </c>
      <c r="N28" s="2"/>
      <c r="O28" s="1"/>
    </row>
    <row r="29" spans="1:15" x14ac:dyDescent="0.2">
      <c r="A29" s="1"/>
      <c r="B29" s="2"/>
      <c r="H29" s="1"/>
      <c r="L29" s="1"/>
      <c r="N29" s="2"/>
      <c r="O29" s="1"/>
    </row>
    <row r="30" spans="1:15" x14ac:dyDescent="0.2">
      <c r="A30" s="1" t="s">
        <v>46</v>
      </c>
      <c r="B30" s="2" t="s">
        <v>47</v>
      </c>
      <c r="O30" s="1"/>
    </row>
    <row r="31" spans="1:15" x14ac:dyDescent="0.2">
      <c r="O31" s="1"/>
    </row>
    <row r="32" spans="1:15" x14ac:dyDescent="0.2">
      <c r="A32" s="1" t="s">
        <v>48</v>
      </c>
      <c r="B32" s="2" t="s">
        <v>49</v>
      </c>
      <c r="G32">
        <f>G12-G5</f>
        <v>1.6598590000057811E-2</v>
      </c>
      <c r="H32" s="1">
        <f>G32*au2kcalmol</f>
        <v>10.415772397084986</v>
      </c>
      <c r="K32">
        <f>K12-K5</f>
        <v>1.6732999999931053E-2</v>
      </c>
      <c r="L32" s="1">
        <f>K32*au2kcalmol</f>
        <v>10.500115944733734</v>
      </c>
      <c r="N32" s="2"/>
      <c r="O32" s="1"/>
    </row>
    <row r="33" spans="1:15" x14ac:dyDescent="0.2">
      <c r="O33" s="1"/>
    </row>
    <row r="34" spans="1:15" x14ac:dyDescent="0.2">
      <c r="A34" s="1" t="s">
        <v>50</v>
      </c>
      <c r="B34" s="2" t="s">
        <v>51</v>
      </c>
      <c r="G34">
        <f>G13-G7</f>
        <v>2.07852199998797E-2</v>
      </c>
      <c r="H34" s="1">
        <f>G34*au2kcalmol</f>
        <v>13.042922365172691</v>
      </c>
      <c r="K34">
        <f>K13-K7</f>
        <v>1.9717000000127882E-2</v>
      </c>
      <c r="L34" s="1">
        <f>K34*au2kcalmol</f>
        <v>12.372604200353246</v>
      </c>
      <c r="N34" s="2"/>
      <c r="O34" s="1"/>
    </row>
    <row r="36" spans="1:15" x14ac:dyDescent="0.2">
      <c r="A36" s="1" t="s">
        <v>52</v>
      </c>
      <c r="B36" s="2" t="s">
        <v>53</v>
      </c>
      <c r="G36">
        <f>G17-G7</f>
        <v>8.2047099999726925E-3</v>
      </c>
      <c r="H36" s="1">
        <f>G36*au2kcalmol</f>
        <v>5.1485332153818542</v>
      </c>
      <c r="K36">
        <f>K17-K7</f>
        <v>5.8290000001761655E-3</v>
      </c>
      <c r="L36" s="1">
        <f>K36*au2kcalmol</f>
        <v>3.6577526949115455</v>
      </c>
    </row>
    <row r="38" spans="1:15" x14ac:dyDescent="0.2">
      <c r="A38" s="1" t="s">
        <v>54</v>
      </c>
      <c r="B38" s="2" t="s">
        <v>55</v>
      </c>
      <c r="G38">
        <f>G14-G5</f>
        <v>1.7334650000066176E-2</v>
      </c>
      <c r="H38" s="1">
        <f>G38*au2kcalmol</f>
        <v>10.877657016842376</v>
      </c>
      <c r="K38">
        <f>K14-K5</f>
        <v>1.7630999999937558E-2</v>
      </c>
      <c r="L38" s="1">
        <f>K38*au2kcalmol</f>
        <v>11.063619447899816</v>
      </c>
    </row>
    <row r="40" spans="1:15" x14ac:dyDescent="0.2">
      <c r="A40" s="1" t="s">
        <v>56</v>
      </c>
      <c r="B40" s="2" t="s">
        <v>57</v>
      </c>
      <c r="G40">
        <f>G15-G7</f>
        <v>2.926290000004883E-2</v>
      </c>
      <c r="H40" s="1">
        <f>G40*au2kcalmol</f>
        <v>18.362746840430741</v>
      </c>
      <c r="K40">
        <f>K15-K7</f>
        <v>2.772200000003977E-2</v>
      </c>
      <c r="L40" s="1">
        <f>K40*au2kcalmol</f>
        <v>17.395817499642956</v>
      </c>
    </row>
    <row r="42" spans="1:15" x14ac:dyDescent="0.2">
      <c r="A42" s="1" t="s">
        <v>58</v>
      </c>
      <c r="B42" s="2" t="s">
        <v>59</v>
      </c>
      <c r="G42">
        <f>G16-G5</f>
        <v>1.5925140000035753E-2</v>
      </c>
      <c r="H42" s="1">
        <f>G42*au2kcalmol</f>
        <v>9.9931761451730949</v>
      </c>
      <c r="K42">
        <f>K16-K5</f>
        <v>1.7442999999957465E-2</v>
      </c>
      <c r="L42" s="1">
        <f>K42*au2kcalmol</f>
        <v>10.945647667740309</v>
      </c>
    </row>
    <row r="44" spans="1:15" x14ac:dyDescent="0.2">
      <c r="A44" s="1" t="s">
        <v>60</v>
      </c>
      <c r="B44" s="2" t="s">
        <v>61</v>
      </c>
      <c r="G44">
        <f>G18-G7</f>
        <v>2.1668090000048323E-2</v>
      </c>
      <c r="H44" s="1">
        <f>G44*au2kcalmol</f>
        <v>13.596931650174533</v>
      </c>
      <c r="K44">
        <f>K18-K7</f>
        <v>2.0397000000002663E-2</v>
      </c>
      <c r="L44" s="1">
        <f>K44*au2kcalmol</f>
        <v>12.799310639194671</v>
      </c>
    </row>
    <row r="46" spans="1:15" x14ac:dyDescent="0.2">
      <c r="H46" s="1"/>
    </row>
    <row r="49" spans="1:12" x14ac:dyDescent="0.2">
      <c r="A49" s="3" t="s">
        <v>62</v>
      </c>
    </row>
    <row r="51" spans="1:12" x14ac:dyDescent="0.2">
      <c r="A51" s="2" t="s">
        <v>63</v>
      </c>
      <c r="K51">
        <f>K5-K7</f>
        <v>2.5660000001153094E-3</v>
      </c>
      <c r="L51" s="1">
        <f>K51*au2kcalmol</f>
        <v>1.6101892975263576</v>
      </c>
    </row>
    <row r="53" spans="1:12" x14ac:dyDescent="0.2">
      <c r="A53" s="2" t="s">
        <v>64</v>
      </c>
      <c r="K53">
        <f>K9+K10-K7</f>
        <v>-7.6015999999754058E-2</v>
      </c>
      <c r="L53" s="1">
        <f>K53*au2kcalmol</f>
        <v>-47.700759795349668</v>
      </c>
    </row>
    <row r="55" spans="1:12" x14ac:dyDescent="0.2">
      <c r="A55" s="2" t="s">
        <v>65</v>
      </c>
      <c r="K55">
        <f>K3-K7</f>
        <v>-5.2012999999988097E-2</v>
      </c>
      <c r="L55" s="1">
        <f>K55*au2kcalmol</f>
        <v>-32.638650011089531</v>
      </c>
    </row>
    <row r="57" spans="1:12" x14ac:dyDescent="0.2">
      <c r="A57" s="2" t="s">
        <v>66</v>
      </c>
      <c r="K57">
        <f>K11-K7</f>
        <v>-4.7419999999874562E-2</v>
      </c>
      <c r="L57" s="1">
        <f>K57*au2kcalmol</f>
        <v>-29.756499019901284</v>
      </c>
    </row>
    <row r="59" spans="1:12" x14ac:dyDescent="0.2">
      <c r="A59" s="2" t="s">
        <v>67</v>
      </c>
      <c r="B59" s="2" t="s">
        <v>68</v>
      </c>
    </row>
    <row r="61" spans="1:12" x14ac:dyDescent="0.2">
      <c r="A61" s="2" t="s">
        <v>69</v>
      </c>
      <c r="B61" s="2" t="s">
        <v>70</v>
      </c>
      <c r="K61">
        <f>K13-K7</f>
        <v>1.9717000000127882E-2</v>
      </c>
      <c r="L61" s="1">
        <f>K61*au2kcalmol</f>
        <v>12.372604200353246</v>
      </c>
    </row>
    <row r="63" spans="1:12" x14ac:dyDescent="0.2">
      <c r="A63" s="2" t="s">
        <v>71</v>
      </c>
      <c r="B63" s="2" t="s">
        <v>72</v>
      </c>
      <c r="K63">
        <f>K12-K7</f>
        <v>1.9299000000046362E-2</v>
      </c>
      <c r="L63" s="1">
        <f>K63*au2kcalmol</f>
        <v>12.110305242260091</v>
      </c>
    </row>
    <row r="64" spans="1:12" x14ac:dyDescent="0.2">
      <c r="A64" s="1"/>
    </row>
    <row r="65" spans="1:15" x14ac:dyDescent="0.2">
      <c r="A65" s="2" t="s">
        <v>73</v>
      </c>
      <c r="B65" s="2" t="s">
        <v>74</v>
      </c>
      <c r="K65">
        <f>K14-K7</f>
        <v>2.0197000000052867E-2</v>
      </c>
      <c r="L65" s="1">
        <f>K65*au2kcalmol</f>
        <v>12.673808745426173</v>
      </c>
    </row>
    <row r="67" spans="1:15" x14ac:dyDescent="0.2">
      <c r="A67" s="2" t="s">
        <v>75</v>
      </c>
      <c r="B67" s="2" t="s">
        <v>76</v>
      </c>
      <c r="K67">
        <f>K15-K7</f>
        <v>2.772200000003977E-2</v>
      </c>
      <c r="L67" s="1">
        <f>K67*au2kcalmol</f>
        <v>17.395817499642956</v>
      </c>
    </row>
    <row r="69" spans="1:15" x14ac:dyDescent="0.2">
      <c r="A69" s="2" t="s">
        <v>79</v>
      </c>
      <c r="B69" s="2" t="s">
        <v>80</v>
      </c>
      <c r="K69">
        <f>K16-K7</f>
        <v>2.0009000000072774E-2</v>
      </c>
      <c r="L69" s="1">
        <f>K69*au2kcalmol</f>
        <v>12.555836965266666</v>
      </c>
      <c r="O69">
        <f>L65-L63</f>
        <v>0.563503503166082</v>
      </c>
    </row>
    <row r="71" spans="1:15" x14ac:dyDescent="0.2">
      <c r="A71" s="2" t="s">
        <v>77</v>
      </c>
      <c r="B71" s="2" t="s">
        <v>78</v>
      </c>
      <c r="K71">
        <f>K18-K7</f>
        <v>2.0397000000002663E-2</v>
      </c>
      <c r="L71" s="1">
        <f>K71*au2kcalmol</f>
        <v>12.799310639194671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au2kcalmol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2022-06-07T22:44:36Z</dcterms:created>
  <dcterms:modified xsi:type="dcterms:W3CDTF">2022-06-08T18:29:15Z</dcterms:modified>
</cp:coreProperties>
</file>