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 1" sheetId="1" r:id="rId3"/>
    <sheet state="visible" name="Experiment 2" sheetId="2" r:id="rId4"/>
    <sheet state="visible" name="Experiment 3" sheetId="3" r:id="rId5"/>
  </sheets>
  <definedNames/>
  <calcPr/>
</workbook>
</file>

<file path=xl/sharedStrings.xml><?xml version="1.0" encoding="utf-8"?>
<sst xmlns="http://schemas.openxmlformats.org/spreadsheetml/2006/main" count="44" uniqueCount="23">
  <si>
    <t>Surface</t>
  </si>
  <si>
    <t>Cart Type</t>
  </si>
  <si>
    <t>M1</t>
  </si>
  <si>
    <t>M2</t>
  </si>
  <si>
    <t>a (trial 1)</t>
  </si>
  <si>
    <t>a (trial 2)</t>
  </si>
  <si>
    <t>a (avg)</t>
  </si>
  <si>
    <t>uk (coefficient of friction)</t>
  </si>
  <si>
    <t>Paper</t>
  </si>
  <si>
    <t>Felt</t>
  </si>
  <si>
    <t>Plastic</t>
  </si>
  <si>
    <t>Table</t>
  </si>
  <si>
    <t>Force (static)</t>
  </si>
  <si>
    <t>u (static)</t>
  </si>
  <si>
    <t>u (static) (avg)</t>
  </si>
  <si>
    <t>Normal Force</t>
  </si>
  <si>
    <t>Force (kinetic)</t>
  </si>
  <si>
    <t>u (kinetic)</t>
  </si>
  <si>
    <t>u (kinetic) (avg)</t>
  </si>
  <si>
    <t xml:space="preserve"> (felt on paper)</t>
  </si>
  <si>
    <t xml:space="preserve"> (plastic on paper)</t>
  </si>
  <si>
    <t xml:space="preserve"> (felt on table)</t>
  </si>
  <si>
    <t xml:space="preserve"> (plastic on table)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</si>
</sst>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0.0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3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Force of Friction vs. Normal Force of Felt Cart on Paper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'Experiment 2'!$B$15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Average Force of Friction</c:name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'Experiment 2'!$A$16:$A$18</c:f>
            </c:numRef>
          </c:xVal>
          <c:yVal>
            <c:numRef>
              <c:f>'Experiment 2'!$B$16:$B$18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219097"/>
        <c:axId val="1516112546"/>
      </c:scatterChart>
      <c:valAx>
        <c:axId val="2272190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Normal Force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16112546"/>
      </c:valAx>
      <c:valAx>
        <c:axId val="1516112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Force of Friction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27219097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619125</xdr:colOff>
      <xdr:row>14</xdr:row>
      <xdr:rowOff>95250</xdr:rowOff>
    </xdr:from>
    <xdr:ext cx="65151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4">
        <v>580.4</v>
      </c>
      <c r="D2" s="4">
        <v>210.0</v>
      </c>
      <c r="E2" s="4">
        <v>0.06</v>
      </c>
      <c r="F2" s="4">
        <v>0.07</v>
      </c>
      <c r="G2" s="5">
        <f t="shared" ref="G2:G13" si="1">Round(AVERAGE(E2,F2),2)</f>
        <v>0.07</v>
      </c>
      <c r="H2" s="5">
        <f t="shared" ref="H2:H13" si="2">Round(-(((G2*(C2+D2))/(9.81))-D2)/C2,2)</f>
        <v>0.35</v>
      </c>
    </row>
    <row r="3">
      <c r="A3" s="6"/>
      <c r="B3" s="5"/>
      <c r="C3" s="4">
        <v>580.4</v>
      </c>
      <c r="D3" s="4">
        <v>260.0</v>
      </c>
      <c r="E3" s="4">
        <v>0.47</v>
      </c>
      <c r="F3" s="4">
        <v>0.51</v>
      </c>
      <c r="G3" s="5">
        <f t="shared" si="1"/>
        <v>0.49</v>
      </c>
      <c r="H3" s="5">
        <f t="shared" si="2"/>
        <v>0.38</v>
      </c>
    </row>
    <row r="4">
      <c r="A4" s="6"/>
      <c r="B4" s="5"/>
      <c r="C4" s="4">
        <v>580.4</v>
      </c>
      <c r="D4" s="4">
        <v>310.0</v>
      </c>
      <c r="E4" s="4">
        <v>1.04</v>
      </c>
      <c r="F4" s="4">
        <v>1.01</v>
      </c>
      <c r="G4" s="5">
        <f t="shared" si="1"/>
        <v>1.03</v>
      </c>
      <c r="H4" s="5">
        <f t="shared" si="2"/>
        <v>0.37</v>
      </c>
    </row>
    <row r="5">
      <c r="A5" s="6"/>
      <c r="B5" s="7" t="s">
        <v>10</v>
      </c>
      <c r="C5" s="7">
        <v>580.4</v>
      </c>
      <c r="D5" s="7">
        <v>210.0</v>
      </c>
      <c r="E5" s="7">
        <v>0.66</v>
      </c>
      <c r="F5" s="7">
        <v>0.61</v>
      </c>
      <c r="G5" s="8">
        <f t="shared" si="1"/>
        <v>0.64</v>
      </c>
      <c r="H5" s="8">
        <f t="shared" si="2"/>
        <v>0.27</v>
      </c>
    </row>
    <row r="6">
      <c r="A6" s="6"/>
      <c r="B6" s="8"/>
      <c r="C6" s="7">
        <v>580.4</v>
      </c>
      <c r="D6" s="7">
        <v>260.0</v>
      </c>
      <c r="E6" s="7">
        <v>0.99</v>
      </c>
      <c r="F6" s="7">
        <v>1.14</v>
      </c>
      <c r="G6" s="8">
        <f t="shared" si="1"/>
        <v>1.07</v>
      </c>
      <c r="H6" s="8">
        <f t="shared" si="2"/>
        <v>0.29</v>
      </c>
    </row>
    <row r="7" ht="16.5" customHeight="1">
      <c r="A7" s="6"/>
      <c r="B7" s="8"/>
      <c r="C7" s="7">
        <v>580.4</v>
      </c>
      <c r="D7" s="7">
        <v>310.0</v>
      </c>
      <c r="E7" s="7">
        <v>1.57</v>
      </c>
      <c r="F7" s="7">
        <v>1.64</v>
      </c>
      <c r="G7" s="8">
        <f t="shared" si="1"/>
        <v>1.61</v>
      </c>
      <c r="H7" s="8">
        <f t="shared" si="2"/>
        <v>0.28</v>
      </c>
    </row>
    <row r="8" ht="42.0" customHeight="1">
      <c r="A8" s="9" t="s">
        <v>11</v>
      </c>
      <c r="B8" s="4" t="s">
        <v>9</v>
      </c>
      <c r="C8" s="4">
        <v>580.4</v>
      </c>
      <c r="D8" s="4">
        <v>210.0</v>
      </c>
      <c r="E8" s="4">
        <v>0.72</v>
      </c>
      <c r="F8" s="4">
        <v>0.69</v>
      </c>
      <c r="G8" s="5">
        <f t="shared" si="1"/>
        <v>0.71</v>
      </c>
      <c r="H8" s="5">
        <f t="shared" si="2"/>
        <v>0.26</v>
      </c>
    </row>
    <row r="9">
      <c r="A9" s="10"/>
      <c r="B9" s="5"/>
      <c r="C9" s="4">
        <v>580.4</v>
      </c>
      <c r="D9" s="4">
        <v>260.0</v>
      </c>
      <c r="E9" s="4">
        <v>1.25</v>
      </c>
      <c r="F9" s="4">
        <v>1.24</v>
      </c>
      <c r="G9" s="5">
        <f t="shared" si="1"/>
        <v>1.25</v>
      </c>
      <c r="H9" s="5">
        <f t="shared" si="2"/>
        <v>0.26</v>
      </c>
    </row>
    <row r="10">
      <c r="A10" s="10"/>
      <c r="B10" s="5"/>
      <c r="C10" s="4">
        <v>580.4</v>
      </c>
      <c r="D10" s="4">
        <v>310.0</v>
      </c>
      <c r="E10" s="4">
        <v>1.64</v>
      </c>
      <c r="F10" s="4">
        <v>1.62</v>
      </c>
      <c r="G10" s="5">
        <f t="shared" si="1"/>
        <v>1.63</v>
      </c>
      <c r="H10" s="5">
        <f t="shared" si="2"/>
        <v>0.28</v>
      </c>
    </row>
    <row r="11">
      <c r="A11" s="10"/>
      <c r="B11" s="7" t="s">
        <v>10</v>
      </c>
      <c r="C11" s="7">
        <v>580.4</v>
      </c>
      <c r="D11" s="7">
        <v>210.0</v>
      </c>
      <c r="E11" s="7">
        <v>1.06</v>
      </c>
      <c r="F11" s="7">
        <v>1.09</v>
      </c>
      <c r="G11" s="8">
        <f t="shared" si="1"/>
        <v>1.08</v>
      </c>
      <c r="H11" s="8">
        <f t="shared" si="2"/>
        <v>0.21</v>
      </c>
    </row>
    <row r="12">
      <c r="A12" s="10"/>
      <c r="B12" s="8"/>
      <c r="C12" s="7">
        <v>580.4</v>
      </c>
      <c r="D12" s="7">
        <v>260.0</v>
      </c>
      <c r="E12" s="7">
        <v>1.62</v>
      </c>
      <c r="F12" s="7">
        <v>1.58</v>
      </c>
      <c r="G12" s="8">
        <f t="shared" si="1"/>
        <v>1.6</v>
      </c>
      <c r="H12" s="8">
        <f t="shared" si="2"/>
        <v>0.21</v>
      </c>
    </row>
    <row r="13">
      <c r="A13" s="10"/>
      <c r="B13" s="8"/>
      <c r="C13" s="7">
        <v>580.4</v>
      </c>
      <c r="D13" s="7">
        <v>310.0</v>
      </c>
      <c r="E13" s="7">
        <v>1.84</v>
      </c>
      <c r="F13" s="7">
        <v>1.88</v>
      </c>
      <c r="G13" s="8">
        <f t="shared" si="1"/>
        <v>1.86</v>
      </c>
      <c r="H13" s="8">
        <f t="shared" si="2"/>
        <v>0.24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</row>
    <row r="2">
      <c r="A2" s="3" t="s">
        <v>8</v>
      </c>
      <c r="B2" s="4" t="s">
        <v>9</v>
      </c>
      <c r="C2" s="4">
        <v>580.4</v>
      </c>
      <c r="D2" s="4">
        <v>1.9</v>
      </c>
      <c r="E2" s="5">
        <f t="shared" ref="E2:E13" si="1">Round(D2/((C2/1000)*9.81),2)</f>
        <v>0.33</v>
      </c>
      <c r="F2" s="5">
        <f>Round(AVERAGE(E2:E4),2)</f>
        <v>0.33</v>
      </c>
    </row>
    <row r="3">
      <c r="A3" s="6"/>
      <c r="B3" s="5"/>
      <c r="C3" s="4">
        <v>1078.0</v>
      </c>
      <c r="D3" s="4">
        <v>3.8</v>
      </c>
      <c r="E3" s="5">
        <f t="shared" si="1"/>
        <v>0.36</v>
      </c>
      <c r="F3" s="5"/>
    </row>
    <row r="4">
      <c r="A4" s="6"/>
      <c r="B4" s="5"/>
      <c r="C4" s="4">
        <v>1575.6</v>
      </c>
      <c r="D4" s="4">
        <v>4.5</v>
      </c>
      <c r="E4" s="5">
        <f t="shared" si="1"/>
        <v>0.29</v>
      </c>
      <c r="F4" s="5"/>
    </row>
    <row r="5">
      <c r="A5" s="6"/>
      <c r="B5" s="7" t="s">
        <v>10</v>
      </c>
      <c r="C5" s="7">
        <v>580.4</v>
      </c>
      <c r="D5" s="7">
        <v>1.1</v>
      </c>
      <c r="E5" s="8">
        <f t="shared" si="1"/>
        <v>0.19</v>
      </c>
      <c r="F5" s="8">
        <f>Round(AVERAGE(E5:E7),2)</f>
        <v>0.21</v>
      </c>
    </row>
    <row r="6">
      <c r="A6" s="6"/>
      <c r="B6" s="8"/>
      <c r="C6" s="7">
        <v>1078.0</v>
      </c>
      <c r="D6" s="7">
        <v>2.3</v>
      </c>
      <c r="E6" s="8">
        <f t="shared" si="1"/>
        <v>0.22</v>
      </c>
      <c r="F6" s="8"/>
    </row>
    <row r="7">
      <c r="A7" s="6"/>
      <c r="B7" s="8"/>
      <c r="C7" s="7">
        <v>1575.6</v>
      </c>
      <c r="D7" s="7">
        <v>3.2</v>
      </c>
      <c r="E7" s="8">
        <f t="shared" si="1"/>
        <v>0.21</v>
      </c>
      <c r="F7" s="8"/>
    </row>
    <row r="8">
      <c r="A8" s="9" t="s">
        <v>11</v>
      </c>
      <c r="B8" s="4" t="s">
        <v>9</v>
      </c>
      <c r="C8" s="4">
        <v>580.4</v>
      </c>
      <c r="D8" s="4">
        <v>1.7</v>
      </c>
      <c r="E8" s="5">
        <f t="shared" si="1"/>
        <v>0.3</v>
      </c>
      <c r="F8" s="5">
        <f>Round(AVERAGE(E8:E10),2)</f>
        <v>0.26</v>
      </c>
    </row>
    <row r="9">
      <c r="A9" s="10"/>
      <c r="B9" s="5"/>
      <c r="C9" s="4">
        <v>1078.0</v>
      </c>
      <c r="D9" s="4">
        <v>2.5</v>
      </c>
      <c r="E9" s="5">
        <f t="shared" si="1"/>
        <v>0.24</v>
      </c>
      <c r="F9" s="5"/>
    </row>
    <row r="10">
      <c r="A10" s="10"/>
      <c r="B10" s="5"/>
      <c r="C10" s="4">
        <v>1575.6</v>
      </c>
      <c r="D10" s="4">
        <v>3.6</v>
      </c>
      <c r="E10" s="5">
        <f t="shared" si="1"/>
        <v>0.23</v>
      </c>
      <c r="F10" s="5"/>
    </row>
    <row r="11">
      <c r="A11" s="10"/>
      <c r="B11" s="7" t="s">
        <v>10</v>
      </c>
      <c r="C11" s="7">
        <v>580.4</v>
      </c>
      <c r="D11" s="7">
        <v>1.2</v>
      </c>
      <c r="E11" s="8">
        <f t="shared" si="1"/>
        <v>0.21</v>
      </c>
      <c r="F11" s="8">
        <f>Round(AVERAGE(E11:E13),2)</f>
        <v>0.2</v>
      </c>
    </row>
    <row r="12">
      <c r="A12" s="10"/>
      <c r="B12" s="8"/>
      <c r="C12" s="7">
        <v>1078.0</v>
      </c>
      <c r="D12" s="7">
        <v>2.1</v>
      </c>
      <c r="E12" s="8">
        <f t="shared" si="1"/>
        <v>0.2</v>
      </c>
      <c r="F12" s="8"/>
    </row>
    <row r="13">
      <c r="A13" s="10"/>
      <c r="B13" s="8"/>
      <c r="C13" s="7">
        <v>1575.6</v>
      </c>
      <c r="D13" s="7">
        <v>2.9</v>
      </c>
      <c r="E13" s="8">
        <f t="shared" si="1"/>
        <v>0.19</v>
      </c>
      <c r="F13" s="8"/>
    </row>
    <row r="15">
      <c r="A15" s="1" t="s">
        <v>15</v>
      </c>
      <c r="B15" s="1"/>
    </row>
    <row r="16">
      <c r="A16">
        <f t="shared" ref="A16:A18" si="2">C2/1000</f>
        <v>0.5804</v>
      </c>
      <c r="B16">
        <f t="shared" ref="B16:B18" si="3">D2</f>
        <v>1.9</v>
      </c>
    </row>
    <row r="17">
      <c r="A17">
        <f t="shared" si="2"/>
        <v>1.078</v>
      </c>
      <c r="B17">
        <f t="shared" si="3"/>
        <v>3.8</v>
      </c>
    </row>
    <row r="18">
      <c r="A18">
        <f t="shared" si="2"/>
        <v>1.5756</v>
      </c>
      <c r="B18">
        <f t="shared" si="3"/>
        <v>4.5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0.0"/>
    <col customWidth="1" min="10" max="10" width="35.71"/>
    <col customWidth="1" min="11" max="11" width="32.43"/>
    <col customWidth="1" min="12" max="12" width="31.29"/>
  </cols>
  <sheetData>
    <row r="1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H1" s="1" t="s">
        <v>15</v>
      </c>
      <c r="I1" s="1" t="s">
        <v>19</v>
      </c>
      <c r="J1" s="2" t="s">
        <v>20</v>
      </c>
      <c r="K1" s="2" t="s">
        <v>21</v>
      </c>
      <c r="L1" s="2" t="s">
        <v>22</v>
      </c>
    </row>
    <row r="2">
      <c r="A2" s="3" t="s">
        <v>8</v>
      </c>
      <c r="B2" s="4" t="s">
        <v>9</v>
      </c>
      <c r="C2" s="4">
        <v>580.4</v>
      </c>
      <c r="D2" s="4">
        <v>1.7</v>
      </c>
      <c r="E2" s="5">
        <f t="shared" ref="E2:E13" si="1">Round(D2/((C2/1000)*9.81),2)</f>
        <v>0.3</v>
      </c>
      <c r="F2" s="5">
        <f>Round(AVERAGE(E2:E4),2)</f>
        <v>0.29</v>
      </c>
      <c r="H2">
        <f t="shared" ref="H2:H4" si="2">C2/1000</f>
        <v>0.5804</v>
      </c>
      <c r="I2">
        <f t="shared" ref="I2:I4" si="3">D2</f>
        <v>1.7</v>
      </c>
      <c r="J2" s="11">
        <v>0.9</v>
      </c>
      <c r="K2" s="11">
        <v>1.2</v>
      </c>
      <c r="L2" s="7">
        <v>1.0</v>
      </c>
    </row>
    <row r="3">
      <c r="A3" s="6"/>
      <c r="B3" s="5"/>
      <c r="C3" s="4">
        <v>1078.0</v>
      </c>
      <c r="D3" s="4">
        <v>3.2</v>
      </c>
      <c r="E3" s="5">
        <f t="shared" si="1"/>
        <v>0.3</v>
      </c>
      <c r="F3" s="5"/>
      <c r="H3">
        <f t="shared" si="2"/>
        <v>1.078</v>
      </c>
      <c r="I3">
        <f t="shared" si="3"/>
        <v>3.2</v>
      </c>
      <c r="J3" s="11">
        <v>1.7</v>
      </c>
      <c r="K3" s="11">
        <v>2.2</v>
      </c>
      <c r="L3" s="7">
        <v>1.6</v>
      </c>
    </row>
    <row r="4">
      <c r="A4" s="6"/>
      <c r="B4" s="5"/>
      <c r="C4" s="4">
        <v>1575.6</v>
      </c>
      <c r="D4" s="4">
        <v>4.0</v>
      </c>
      <c r="E4" s="5">
        <f t="shared" si="1"/>
        <v>0.26</v>
      </c>
      <c r="F4" s="5"/>
      <c r="H4">
        <f t="shared" si="2"/>
        <v>1.5756</v>
      </c>
      <c r="I4">
        <f t="shared" si="3"/>
        <v>4</v>
      </c>
      <c r="J4" s="11">
        <v>2.5</v>
      </c>
      <c r="K4" s="11">
        <v>3.1</v>
      </c>
      <c r="L4" s="7">
        <v>2.4</v>
      </c>
    </row>
    <row r="5">
      <c r="A5" s="6"/>
      <c r="B5" s="7" t="s">
        <v>10</v>
      </c>
      <c r="C5" s="7">
        <v>580.4</v>
      </c>
      <c r="D5" s="7">
        <v>0.9</v>
      </c>
      <c r="E5" s="8">
        <f t="shared" si="1"/>
        <v>0.16</v>
      </c>
      <c r="F5" s="8">
        <f>Round(AVERAGE(E5:E7),2)</f>
        <v>0.16</v>
      </c>
    </row>
    <row r="6">
      <c r="A6" s="6"/>
      <c r="B6" s="8"/>
      <c r="C6" s="7">
        <v>1078.0</v>
      </c>
      <c r="D6" s="7">
        <v>1.7</v>
      </c>
      <c r="E6" s="8">
        <f t="shared" si="1"/>
        <v>0.16</v>
      </c>
      <c r="F6" s="8"/>
    </row>
    <row r="7">
      <c r="A7" s="6"/>
      <c r="B7" s="8"/>
      <c r="C7" s="7">
        <v>1575.6</v>
      </c>
      <c r="D7" s="7">
        <v>2.5</v>
      </c>
      <c r="E7" s="8">
        <f t="shared" si="1"/>
        <v>0.16</v>
      </c>
      <c r="F7" s="8"/>
    </row>
    <row r="8">
      <c r="A8" s="9" t="s">
        <v>11</v>
      </c>
      <c r="B8" s="4" t="s">
        <v>9</v>
      </c>
      <c r="C8" s="4">
        <v>580.4</v>
      </c>
      <c r="D8" s="4">
        <v>1.2</v>
      </c>
      <c r="E8" s="5">
        <f t="shared" si="1"/>
        <v>0.21</v>
      </c>
      <c r="F8" s="5">
        <f>Round(AVERAGE(E8:E10),2)</f>
        <v>0.21</v>
      </c>
    </row>
    <row r="9">
      <c r="A9" s="10"/>
      <c r="B9" s="5"/>
      <c r="C9" s="4">
        <v>1078.0</v>
      </c>
      <c r="D9" s="4">
        <v>2.2</v>
      </c>
      <c r="E9" s="5">
        <f t="shared" si="1"/>
        <v>0.21</v>
      </c>
      <c r="F9" s="5"/>
    </row>
    <row r="10">
      <c r="A10" s="10"/>
      <c r="B10" s="5"/>
      <c r="C10" s="4">
        <v>1575.6</v>
      </c>
      <c r="D10" s="4">
        <v>3.1</v>
      </c>
      <c r="E10" s="5">
        <f t="shared" si="1"/>
        <v>0.2</v>
      </c>
      <c r="F10" s="5"/>
    </row>
    <row r="11">
      <c r="A11" s="10"/>
      <c r="B11" s="7" t="s">
        <v>10</v>
      </c>
      <c r="C11" s="7">
        <v>580.4</v>
      </c>
      <c r="D11" s="7">
        <v>1.0</v>
      </c>
      <c r="E11" s="8">
        <f t="shared" si="1"/>
        <v>0.18</v>
      </c>
      <c r="F11" s="8">
        <f>Round(AVERAGE(E11:E13),2)</f>
        <v>0.16</v>
      </c>
    </row>
    <row r="12">
      <c r="A12" s="10"/>
      <c r="B12" s="8"/>
      <c r="C12" s="7">
        <v>1078.0</v>
      </c>
      <c r="D12" s="7">
        <v>1.6</v>
      </c>
      <c r="E12" s="8">
        <f t="shared" si="1"/>
        <v>0.15</v>
      </c>
      <c r="F12" s="8"/>
    </row>
    <row r="13">
      <c r="A13" s="10"/>
      <c r="B13" s="8"/>
      <c r="C13" s="7">
        <v>1575.6</v>
      </c>
      <c r="D13" s="7">
        <v>2.4</v>
      </c>
      <c r="E13" s="8">
        <f t="shared" si="1"/>
        <v>0.16</v>
      </c>
      <c r="F13" s="8"/>
    </row>
  </sheetData>
  <drawing r:id="rId1"/>
</worksheet>
</file>