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1" sheetId="1" r:id="rId3"/>
    <sheet state="visible" name="Part 2" sheetId="2" r:id="rId4"/>
  </sheets>
  <definedNames/>
  <calcPr/>
</workbook>
</file>

<file path=xl/sharedStrings.xml><?xml version="1.0" encoding="utf-8"?>
<sst xmlns="http://schemas.openxmlformats.org/spreadsheetml/2006/main" count="29" uniqueCount="20">
  <si>
    <t>m1 (kg)</t>
  </si>
  <si>
    <t>m2 (kg)</t>
  </si>
  <si>
    <t>v1 → (m/s)</t>
  </si>
  <si>
    <t>v2 → (m/s)</t>
  </si>
  <si>
    <t>Pi (m1)</t>
  </si>
  <si>
    <t>v1 ← (m/s)</t>
  </si>
  <si>
    <t>m1v1</t>
  </si>
  <si>
    <t>m1v1'</t>
  </si>
  <si>
    <t>m2v2</t>
  </si>
  <si>
    <t>m2v2'</t>
  </si>
  <si>
    <t>Pi (both)</t>
  </si>
  <si>
    <t>Pi (m2)</t>
  </si>
  <si>
    <t>Pf (both)</t>
  </si>
  <si>
    <t>Ki (m1)</t>
  </si>
  <si>
    <t>Ki (m2)</t>
  </si>
  <si>
    <t>Kf (both)</t>
  </si>
  <si>
    <t>e (Coefficient of Restitution)</t>
  </si>
  <si>
    <t>Kf (m1)</t>
  </si>
  <si>
    <t>Kf (m2)</t>
  </si>
  <si>
    <t>Ki (both)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</si>
</sst>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5" fontId="3" numFmtId="0" xfId="0" applyAlignment="1" applyFont="1">
      <alignment horizontal="right"/>
    </xf>
    <xf borderId="0" fillId="7" fontId="1" numFmtId="0" xfId="0" applyFill="1" applyFont="1"/>
    <xf borderId="0" fillId="8" fontId="2" numFmtId="0" xfId="0" applyAlignment="1" applyFill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1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8.14"/>
    <col customWidth="1" min="7" max="7" width="8.43"/>
    <col customWidth="1" min="8" max="8" width="6.29"/>
    <col customWidth="1" min="9" max="9" width="7.86"/>
    <col customWidth="1" min="18" max="18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10</v>
      </c>
      <c r="K1" s="2" t="s">
        <v>12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15</v>
      </c>
      <c r="R1" s="1" t="s">
        <v>16</v>
      </c>
      <c r="S1" s="4"/>
      <c r="T1" s="4"/>
      <c r="U1" s="4"/>
      <c r="V1" s="4"/>
      <c r="W1" s="4"/>
      <c r="X1" s="4"/>
      <c r="Y1" s="4"/>
      <c r="Z1" s="4"/>
    </row>
    <row r="2">
      <c r="A2" s="3">
        <v>0.257</v>
      </c>
      <c r="B2" s="3">
        <v>0.257</v>
      </c>
      <c r="C2" s="3">
        <v>0.62</v>
      </c>
      <c r="D2" s="3">
        <v>0.47</v>
      </c>
      <c r="E2" s="3">
        <v>0.44</v>
      </c>
      <c r="F2" s="7">
        <f t="shared" ref="F2:F10" si="2">Round(A2*C2,2)</f>
        <v>0.16</v>
      </c>
      <c r="G2" s="7">
        <f t="shared" ref="G2:G10" si="3">Round(A2*E2,2)</f>
        <v>0.11</v>
      </c>
      <c r="H2" s="8">
        <v>0.0</v>
      </c>
      <c r="I2" s="11">
        <f t="shared" ref="I2:I10" si="4">Round(B2*D2,2)</f>
        <v>0.12</v>
      </c>
      <c r="J2" s="12">
        <f t="shared" ref="J2:K2" si="1">Round(F2+H2,2)</f>
        <v>0.16</v>
      </c>
      <c r="K2" s="12">
        <f t="shared" si="1"/>
        <v>0.23</v>
      </c>
      <c r="L2" s="14">
        <f t="shared" ref="L2:L10" si="6">Round((0.5)*A2*C2^2,2)</f>
        <v>0.05</v>
      </c>
      <c r="M2" s="15">
        <v>0.0</v>
      </c>
      <c r="N2" s="14">
        <f t="shared" ref="N2:N10" si="7">Round((0.5)*A2*E2^2,2)</f>
        <v>0.02</v>
      </c>
      <c r="O2" s="14">
        <f t="shared" ref="O2:O10" si="8">Round((0.5)*B2*D2^2,2)</f>
        <v>0.03</v>
      </c>
      <c r="P2" s="17">
        <f t="shared" ref="P2:P10" si="9">Round(L2+M2,2)</f>
        <v>0.05</v>
      </c>
      <c r="Q2" s="17">
        <f t="shared" ref="Q2:Q10" si="10">Round(N2+O2,2)</f>
        <v>0.05</v>
      </c>
      <c r="R2">
        <f t="shared" ref="R2:R10" si="11">Round((-E2+0)/(0-C2),2)</f>
        <v>0.71</v>
      </c>
    </row>
    <row r="3">
      <c r="A3" s="3">
        <v>0.257</v>
      </c>
      <c r="B3" s="3">
        <v>0.257</v>
      </c>
      <c r="C3" s="3">
        <v>1.03</v>
      </c>
      <c r="D3" s="3">
        <v>0.67</v>
      </c>
      <c r="E3" s="3">
        <v>0.62</v>
      </c>
      <c r="F3" s="7">
        <f t="shared" si="2"/>
        <v>0.26</v>
      </c>
      <c r="G3" s="7">
        <f t="shared" si="3"/>
        <v>0.16</v>
      </c>
      <c r="H3" s="8">
        <v>0.0</v>
      </c>
      <c r="I3" s="11">
        <f t="shared" si="4"/>
        <v>0.17</v>
      </c>
      <c r="J3" s="12">
        <f t="shared" ref="J3:K3" si="5">Round(F3+H3,2)</f>
        <v>0.26</v>
      </c>
      <c r="K3" s="12">
        <f t="shared" si="5"/>
        <v>0.33</v>
      </c>
      <c r="L3" s="14">
        <f t="shared" si="6"/>
        <v>0.14</v>
      </c>
      <c r="M3" s="15">
        <v>0.0</v>
      </c>
      <c r="N3" s="14">
        <f t="shared" si="7"/>
        <v>0.05</v>
      </c>
      <c r="O3" s="14">
        <f t="shared" si="8"/>
        <v>0.06</v>
      </c>
      <c r="P3" s="17">
        <f t="shared" si="9"/>
        <v>0.14</v>
      </c>
      <c r="Q3" s="17">
        <f t="shared" si="10"/>
        <v>0.11</v>
      </c>
      <c r="R3">
        <f t="shared" si="11"/>
        <v>0.6</v>
      </c>
    </row>
    <row r="4">
      <c r="A4" s="3">
        <v>0.257</v>
      </c>
      <c r="B4" s="3">
        <v>0.257</v>
      </c>
      <c r="C4" s="3">
        <v>1.03</v>
      </c>
      <c r="D4" s="3">
        <v>0.67</v>
      </c>
      <c r="E4" s="3">
        <v>0.62</v>
      </c>
      <c r="F4" s="7">
        <f t="shared" si="2"/>
        <v>0.26</v>
      </c>
      <c r="G4" s="7">
        <f t="shared" si="3"/>
        <v>0.16</v>
      </c>
      <c r="H4" s="8">
        <v>0.0</v>
      </c>
      <c r="I4" s="11">
        <f t="shared" si="4"/>
        <v>0.17</v>
      </c>
      <c r="J4" s="12">
        <f t="shared" ref="J4:K4" si="12">Round(F4+H4,2)</f>
        <v>0.26</v>
      </c>
      <c r="K4" s="12">
        <f t="shared" si="12"/>
        <v>0.33</v>
      </c>
      <c r="L4" s="14">
        <f t="shared" si="6"/>
        <v>0.14</v>
      </c>
      <c r="M4" s="15">
        <v>0.0</v>
      </c>
      <c r="N4" s="14">
        <f t="shared" si="7"/>
        <v>0.05</v>
      </c>
      <c r="O4" s="14">
        <f t="shared" si="8"/>
        <v>0.06</v>
      </c>
      <c r="P4" s="17">
        <f t="shared" si="9"/>
        <v>0.14</v>
      </c>
      <c r="Q4" s="17">
        <f t="shared" si="10"/>
        <v>0.11</v>
      </c>
      <c r="R4">
        <f t="shared" si="11"/>
        <v>0.6</v>
      </c>
    </row>
    <row r="5">
      <c r="A5" s="13">
        <v>0.297</v>
      </c>
      <c r="B5" s="13">
        <v>0.257</v>
      </c>
      <c r="C5" s="13">
        <v>0.82</v>
      </c>
      <c r="D5" s="13">
        <v>0.63</v>
      </c>
      <c r="E5" s="13">
        <v>0.51</v>
      </c>
      <c r="F5" s="7">
        <f t="shared" si="2"/>
        <v>0.24</v>
      </c>
      <c r="G5" s="7">
        <f t="shared" si="3"/>
        <v>0.15</v>
      </c>
      <c r="H5" s="8">
        <v>0.0</v>
      </c>
      <c r="I5" s="11">
        <f t="shared" si="4"/>
        <v>0.16</v>
      </c>
      <c r="J5" s="12">
        <f t="shared" ref="J5:K5" si="13">Round(F5+H5,2)</f>
        <v>0.24</v>
      </c>
      <c r="K5" s="12">
        <f t="shared" si="13"/>
        <v>0.31</v>
      </c>
      <c r="L5" s="14">
        <f t="shared" si="6"/>
        <v>0.1</v>
      </c>
      <c r="M5" s="15">
        <v>0.0</v>
      </c>
      <c r="N5" s="14">
        <f t="shared" si="7"/>
        <v>0.04</v>
      </c>
      <c r="O5" s="14">
        <f t="shared" si="8"/>
        <v>0.05</v>
      </c>
      <c r="P5" s="17">
        <f t="shared" si="9"/>
        <v>0.1</v>
      </c>
      <c r="Q5" s="17">
        <f t="shared" si="10"/>
        <v>0.09</v>
      </c>
      <c r="R5">
        <f t="shared" si="11"/>
        <v>0.62</v>
      </c>
    </row>
    <row r="6">
      <c r="A6" s="13">
        <v>0.297</v>
      </c>
      <c r="B6" s="13">
        <v>0.257</v>
      </c>
      <c r="C6" s="13">
        <v>0.97</v>
      </c>
      <c r="D6" s="13">
        <v>0.69</v>
      </c>
      <c r="E6" s="13">
        <v>0.58</v>
      </c>
      <c r="F6" s="7">
        <f t="shared" si="2"/>
        <v>0.29</v>
      </c>
      <c r="G6" s="7">
        <f t="shared" si="3"/>
        <v>0.17</v>
      </c>
      <c r="H6" s="8">
        <v>0.0</v>
      </c>
      <c r="I6" s="11">
        <f t="shared" si="4"/>
        <v>0.18</v>
      </c>
      <c r="J6" s="12">
        <f t="shared" ref="J6:K6" si="14">Round(F6+H6,2)</f>
        <v>0.29</v>
      </c>
      <c r="K6" s="12">
        <f t="shared" si="14"/>
        <v>0.35</v>
      </c>
      <c r="L6" s="14">
        <f t="shared" si="6"/>
        <v>0.14</v>
      </c>
      <c r="M6" s="15">
        <v>0.0</v>
      </c>
      <c r="N6" s="14">
        <f t="shared" si="7"/>
        <v>0.05</v>
      </c>
      <c r="O6" s="14">
        <f t="shared" si="8"/>
        <v>0.06</v>
      </c>
      <c r="P6" s="17">
        <f t="shared" si="9"/>
        <v>0.14</v>
      </c>
      <c r="Q6" s="17">
        <f t="shared" si="10"/>
        <v>0.11</v>
      </c>
      <c r="R6">
        <f t="shared" si="11"/>
        <v>0.6</v>
      </c>
    </row>
    <row r="7">
      <c r="A7" s="13">
        <v>0.297</v>
      </c>
      <c r="B7" s="13">
        <v>0.257</v>
      </c>
      <c r="C7" s="13">
        <v>0.73</v>
      </c>
      <c r="D7" s="13">
        <v>0.56</v>
      </c>
      <c r="E7" s="13">
        <v>0.47</v>
      </c>
      <c r="F7" s="7">
        <f t="shared" si="2"/>
        <v>0.22</v>
      </c>
      <c r="G7" s="7">
        <f t="shared" si="3"/>
        <v>0.14</v>
      </c>
      <c r="H7" s="8">
        <v>0.0</v>
      </c>
      <c r="I7" s="11">
        <f t="shared" si="4"/>
        <v>0.14</v>
      </c>
      <c r="J7" s="12">
        <f t="shared" ref="J7:K7" si="15">Round(F7+H7,2)</f>
        <v>0.22</v>
      </c>
      <c r="K7" s="12">
        <f t="shared" si="15"/>
        <v>0.28</v>
      </c>
      <c r="L7" s="14">
        <f t="shared" si="6"/>
        <v>0.08</v>
      </c>
      <c r="M7" s="15">
        <v>0.0</v>
      </c>
      <c r="N7" s="14">
        <f t="shared" si="7"/>
        <v>0.03</v>
      </c>
      <c r="O7" s="14">
        <f t="shared" si="8"/>
        <v>0.04</v>
      </c>
      <c r="P7" s="17">
        <f t="shared" si="9"/>
        <v>0.08</v>
      </c>
      <c r="Q7" s="17">
        <f t="shared" si="10"/>
        <v>0.07</v>
      </c>
      <c r="R7">
        <f t="shared" si="11"/>
        <v>0.64</v>
      </c>
    </row>
    <row r="8">
      <c r="A8" s="16">
        <v>0.257</v>
      </c>
      <c r="B8" s="16">
        <v>0.297</v>
      </c>
      <c r="C8" s="16">
        <v>0.84</v>
      </c>
      <c r="D8" s="16">
        <v>0.56</v>
      </c>
      <c r="E8" s="16">
        <v>0.47</v>
      </c>
      <c r="F8" s="7">
        <f t="shared" si="2"/>
        <v>0.22</v>
      </c>
      <c r="G8" s="7">
        <f t="shared" si="3"/>
        <v>0.12</v>
      </c>
      <c r="H8" s="8">
        <v>0.0</v>
      </c>
      <c r="I8" s="11">
        <f t="shared" si="4"/>
        <v>0.17</v>
      </c>
      <c r="J8" s="12">
        <f t="shared" ref="J8:K8" si="16">Round(F8+H8,2)</f>
        <v>0.22</v>
      </c>
      <c r="K8" s="12">
        <f t="shared" si="16"/>
        <v>0.29</v>
      </c>
      <c r="L8" s="14">
        <f t="shared" si="6"/>
        <v>0.09</v>
      </c>
      <c r="M8" s="15">
        <v>0.0</v>
      </c>
      <c r="N8" s="14">
        <f t="shared" si="7"/>
        <v>0.03</v>
      </c>
      <c r="O8" s="14">
        <f t="shared" si="8"/>
        <v>0.05</v>
      </c>
      <c r="P8" s="17">
        <f t="shared" si="9"/>
        <v>0.09</v>
      </c>
      <c r="Q8" s="17">
        <f t="shared" si="10"/>
        <v>0.08</v>
      </c>
      <c r="R8">
        <f t="shared" si="11"/>
        <v>0.56</v>
      </c>
    </row>
    <row r="9">
      <c r="A9" s="16">
        <v>0.257</v>
      </c>
      <c r="B9" s="16">
        <v>0.297</v>
      </c>
      <c r="C9" s="16">
        <v>1.13</v>
      </c>
      <c r="D9" s="16">
        <v>0.62</v>
      </c>
      <c r="E9" s="16">
        <v>0.62</v>
      </c>
      <c r="F9" s="7">
        <f t="shared" si="2"/>
        <v>0.29</v>
      </c>
      <c r="G9" s="7">
        <f t="shared" si="3"/>
        <v>0.16</v>
      </c>
      <c r="H9" s="8">
        <v>0.0</v>
      </c>
      <c r="I9" s="11">
        <f t="shared" si="4"/>
        <v>0.18</v>
      </c>
      <c r="J9" s="12">
        <f t="shared" ref="J9:K9" si="17">Round(F9+H9,2)</f>
        <v>0.29</v>
      </c>
      <c r="K9" s="12">
        <f t="shared" si="17"/>
        <v>0.34</v>
      </c>
      <c r="L9" s="14">
        <f t="shared" si="6"/>
        <v>0.16</v>
      </c>
      <c r="M9" s="15">
        <v>0.0</v>
      </c>
      <c r="N9" s="14">
        <f t="shared" si="7"/>
        <v>0.05</v>
      </c>
      <c r="O9" s="14">
        <f t="shared" si="8"/>
        <v>0.06</v>
      </c>
      <c r="P9" s="17">
        <f t="shared" si="9"/>
        <v>0.16</v>
      </c>
      <c r="Q9" s="17">
        <f t="shared" si="10"/>
        <v>0.11</v>
      </c>
      <c r="R9">
        <f t="shared" si="11"/>
        <v>0.55</v>
      </c>
    </row>
    <row r="10">
      <c r="A10" s="16">
        <v>0.257</v>
      </c>
      <c r="B10" s="16">
        <v>0.297</v>
      </c>
      <c r="C10" s="16">
        <v>1.15</v>
      </c>
      <c r="D10" s="16">
        <v>0.62</v>
      </c>
      <c r="E10" s="16">
        <v>0.61</v>
      </c>
      <c r="F10" s="7">
        <f t="shared" si="2"/>
        <v>0.3</v>
      </c>
      <c r="G10" s="7">
        <f t="shared" si="3"/>
        <v>0.16</v>
      </c>
      <c r="H10" s="8">
        <v>0.0</v>
      </c>
      <c r="I10" s="11">
        <f t="shared" si="4"/>
        <v>0.18</v>
      </c>
      <c r="J10" s="12">
        <f t="shared" ref="J10:K10" si="18">Round(F10+H10,2)</f>
        <v>0.3</v>
      </c>
      <c r="K10" s="12">
        <f t="shared" si="18"/>
        <v>0.34</v>
      </c>
      <c r="L10" s="14">
        <f t="shared" si="6"/>
        <v>0.17</v>
      </c>
      <c r="M10" s="15">
        <v>0.0</v>
      </c>
      <c r="N10" s="14">
        <f t="shared" si="7"/>
        <v>0.05</v>
      </c>
      <c r="O10" s="14">
        <f t="shared" si="8"/>
        <v>0.06</v>
      </c>
      <c r="P10" s="17">
        <f t="shared" si="9"/>
        <v>0.17</v>
      </c>
      <c r="Q10" s="17">
        <f t="shared" si="10"/>
        <v>0.11</v>
      </c>
      <c r="R10">
        <f t="shared" si="11"/>
        <v>0.53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1" t="s">
        <v>16</v>
      </c>
    </row>
    <row r="2">
      <c r="A2" s="3">
        <v>0.257</v>
      </c>
      <c r="B2" s="3">
        <v>0.257</v>
      </c>
      <c r="C2" s="3">
        <v>1.17</v>
      </c>
      <c r="D2" s="3">
        <v>0.54</v>
      </c>
      <c r="E2" s="5">
        <f t="shared" ref="E2:E10" si="1">Round(A2*C2,2)</f>
        <v>0.3</v>
      </c>
      <c r="F2" s="6">
        <f t="shared" ref="F2:F10" si="2">Round(B2*0,2)</f>
        <v>0</v>
      </c>
      <c r="G2" s="6">
        <f t="shared" ref="G2:G10" si="3">Round((A2+B2)*D2,2)</f>
        <v>0.28</v>
      </c>
      <c r="H2" s="9">
        <f t="shared" ref="H2:H10" si="4">Round((0.5)*A2*C2^2,2)</f>
        <v>0.18</v>
      </c>
      <c r="I2" s="10">
        <v>0.0</v>
      </c>
      <c r="J2" s="9">
        <f t="shared" ref="J2:J10" si="5">Round((0.5)*(A2)*D2^2 + (0.5)*(B2)*D2^2,2)</f>
        <v>0.07</v>
      </c>
      <c r="K2">
        <f t="shared" ref="K2:K10" si="6">Round((D2-D2)/(D2-C2),2)</f>
        <v>0</v>
      </c>
    </row>
    <row r="3">
      <c r="A3" s="3">
        <v>0.257</v>
      </c>
      <c r="B3" s="3">
        <v>0.257</v>
      </c>
      <c r="C3" s="3">
        <v>1.07</v>
      </c>
      <c r="D3" s="3">
        <v>0.5</v>
      </c>
      <c r="E3" s="5">
        <f t="shared" si="1"/>
        <v>0.27</v>
      </c>
      <c r="F3" s="6">
        <f t="shared" si="2"/>
        <v>0</v>
      </c>
      <c r="G3" s="6">
        <f t="shared" si="3"/>
        <v>0.26</v>
      </c>
      <c r="H3" s="9">
        <f t="shared" si="4"/>
        <v>0.15</v>
      </c>
      <c r="I3" s="10">
        <v>0.0</v>
      </c>
      <c r="J3" s="9">
        <f t="shared" si="5"/>
        <v>0.06</v>
      </c>
      <c r="K3">
        <f t="shared" si="6"/>
        <v>0</v>
      </c>
    </row>
    <row r="4">
      <c r="A4" s="3">
        <v>0.257</v>
      </c>
      <c r="B4" s="3">
        <v>0.257</v>
      </c>
      <c r="C4" s="3">
        <v>1.19</v>
      </c>
      <c r="D4" s="3">
        <v>0.56</v>
      </c>
      <c r="E4" s="5">
        <f t="shared" si="1"/>
        <v>0.31</v>
      </c>
      <c r="F4" s="6">
        <f t="shared" si="2"/>
        <v>0</v>
      </c>
      <c r="G4" s="6">
        <f t="shared" si="3"/>
        <v>0.29</v>
      </c>
      <c r="H4" s="9">
        <f t="shared" si="4"/>
        <v>0.18</v>
      </c>
      <c r="I4" s="10">
        <v>0.0</v>
      </c>
      <c r="J4" s="9">
        <f t="shared" si="5"/>
        <v>0.08</v>
      </c>
      <c r="K4">
        <f t="shared" si="6"/>
        <v>0</v>
      </c>
    </row>
    <row r="5">
      <c r="A5" s="13">
        <v>0.297</v>
      </c>
      <c r="B5" s="13">
        <v>0.257</v>
      </c>
      <c r="C5" s="13">
        <v>1.18</v>
      </c>
      <c r="D5" s="13">
        <v>0.52</v>
      </c>
      <c r="E5" s="5">
        <f t="shared" si="1"/>
        <v>0.35</v>
      </c>
      <c r="F5" s="6">
        <f t="shared" si="2"/>
        <v>0</v>
      </c>
      <c r="G5" s="6">
        <f t="shared" si="3"/>
        <v>0.29</v>
      </c>
      <c r="H5" s="9">
        <f t="shared" si="4"/>
        <v>0.21</v>
      </c>
      <c r="I5" s="10">
        <v>0.0</v>
      </c>
      <c r="J5" s="9">
        <f t="shared" si="5"/>
        <v>0.07</v>
      </c>
      <c r="K5">
        <f t="shared" si="6"/>
        <v>0</v>
      </c>
    </row>
    <row r="6">
      <c r="A6" s="13">
        <v>0.297</v>
      </c>
      <c r="B6" s="13">
        <v>0.257</v>
      </c>
      <c r="C6" s="13">
        <v>0.83</v>
      </c>
      <c r="D6" s="13">
        <v>0.3</v>
      </c>
      <c r="E6" s="5">
        <f t="shared" si="1"/>
        <v>0.25</v>
      </c>
      <c r="F6" s="6">
        <f t="shared" si="2"/>
        <v>0</v>
      </c>
      <c r="G6" s="6">
        <f t="shared" si="3"/>
        <v>0.17</v>
      </c>
      <c r="H6" s="9">
        <f t="shared" si="4"/>
        <v>0.1</v>
      </c>
      <c r="I6" s="10">
        <v>0.0</v>
      </c>
      <c r="J6" s="9">
        <f t="shared" si="5"/>
        <v>0.02</v>
      </c>
      <c r="K6">
        <f t="shared" si="6"/>
        <v>0</v>
      </c>
    </row>
    <row r="7">
      <c r="A7" s="13">
        <v>0.297</v>
      </c>
      <c r="B7" s="13">
        <v>0.257</v>
      </c>
      <c r="C7" s="13">
        <v>0.99</v>
      </c>
      <c r="D7" s="13">
        <v>0.38</v>
      </c>
      <c r="E7" s="5">
        <f t="shared" si="1"/>
        <v>0.29</v>
      </c>
      <c r="F7" s="6">
        <f t="shared" si="2"/>
        <v>0</v>
      </c>
      <c r="G7" s="6">
        <f t="shared" si="3"/>
        <v>0.21</v>
      </c>
      <c r="H7" s="9">
        <f t="shared" si="4"/>
        <v>0.15</v>
      </c>
      <c r="I7" s="10">
        <v>0.0</v>
      </c>
      <c r="J7" s="9">
        <f t="shared" si="5"/>
        <v>0.04</v>
      </c>
      <c r="K7">
        <f t="shared" si="6"/>
        <v>0</v>
      </c>
    </row>
    <row r="8">
      <c r="A8" s="16">
        <v>0.257</v>
      </c>
      <c r="B8" s="16">
        <v>0.297</v>
      </c>
      <c r="C8" s="16">
        <v>1.31</v>
      </c>
      <c r="D8" s="16">
        <v>0.58</v>
      </c>
      <c r="E8" s="5">
        <f t="shared" si="1"/>
        <v>0.34</v>
      </c>
      <c r="F8" s="6">
        <f t="shared" si="2"/>
        <v>0</v>
      </c>
      <c r="G8" s="6">
        <f t="shared" si="3"/>
        <v>0.32</v>
      </c>
      <c r="H8" s="9">
        <f t="shared" si="4"/>
        <v>0.22</v>
      </c>
      <c r="I8" s="10">
        <v>0.0</v>
      </c>
      <c r="J8" s="9">
        <f t="shared" si="5"/>
        <v>0.09</v>
      </c>
      <c r="K8">
        <f t="shared" si="6"/>
        <v>0</v>
      </c>
    </row>
    <row r="9">
      <c r="A9" s="16">
        <v>0.257</v>
      </c>
      <c r="B9" s="16">
        <v>0.297</v>
      </c>
      <c r="C9" s="16">
        <v>0.9</v>
      </c>
      <c r="D9" s="16">
        <v>0.31</v>
      </c>
      <c r="E9" s="5">
        <f t="shared" si="1"/>
        <v>0.23</v>
      </c>
      <c r="F9" s="6">
        <f t="shared" si="2"/>
        <v>0</v>
      </c>
      <c r="G9" s="6">
        <f t="shared" si="3"/>
        <v>0.17</v>
      </c>
      <c r="H9" s="9">
        <f t="shared" si="4"/>
        <v>0.1</v>
      </c>
      <c r="I9" s="10">
        <v>0.0</v>
      </c>
      <c r="J9" s="9">
        <f t="shared" si="5"/>
        <v>0.03</v>
      </c>
      <c r="K9">
        <f t="shared" si="6"/>
        <v>0</v>
      </c>
    </row>
    <row r="10">
      <c r="A10" s="16">
        <v>0.257</v>
      </c>
      <c r="B10" s="16">
        <v>0.297</v>
      </c>
      <c r="C10" s="16">
        <v>1.31</v>
      </c>
      <c r="D10" s="16">
        <v>0.57</v>
      </c>
      <c r="E10" s="5">
        <f t="shared" si="1"/>
        <v>0.34</v>
      </c>
      <c r="F10" s="6">
        <f t="shared" si="2"/>
        <v>0</v>
      </c>
      <c r="G10" s="6">
        <f t="shared" si="3"/>
        <v>0.32</v>
      </c>
      <c r="H10" s="9">
        <f t="shared" si="4"/>
        <v>0.22</v>
      </c>
      <c r="I10" s="10">
        <v>0.0</v>
      </c>
      <c r="J10" s="9">
        <f t="shared" si="5"/>
        <v>0.09</v>
      </c>
      <c r="K10">
        <f t="shared" si="6"/>
        <v>0</v>
      </c>
    </row>
  </sheetData>
  <drawing r:id="rId1"/>
</worksheet>
</file>